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64, 273 &amp; 282 Barrick JV JN1563\DataPacks\R4\"/>
    </mc:Choice>
  </mc:AlternateContent>
  <xr:revisionPtr revIDLastSave="0" documentId="8_{99280F55-9F7A-4EB8-A46E-B76E651BDE72}" xr6:coauthVersionLast="47" xr6:coauthVersionMax="47" xr10:uidLastSave="{00000000-0000-0000-0000-000000000000}"/>
  <bookViews>
    <workbookView xWindow="-120" yWindow="-120" windowWidth="29040" windowHeight="15720" tabRatio="928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PA" sheetId="47897" r:id="rId8"/>
    <sheet name="4-Acid" sheetId="47898" r:id="rId9"/>
    <sheet name="AR Digest 10-50g" sheetId="47899" r:id="rId10"/>
    <sheet name="Aqua Regia" sheetId="47900" r:id="rId11"/>
    <sheet name="Fusion XRF" sheetId="47901" r:id="rId12"/>
    <sheet name="Thermograv" sheetId="47902" r:id="rId13"/>
    <sheet name="IRC" sheetId="47903" r:id="rId14"/>
    <sheet name="Laser Ablation" sheetId="47904" r:id="rId15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20" i="47895" s="1"/>
  <c r="J17" i="47895"/>
  <c r="J13" i="47895" l="1"/>
  <c r="J8" i="47895"/>
  <c r="J9" i="47895"/>
  <c r="J4" i="47895"/>
  <c r="J21" i="47895"/>
  <c r="J5" i="47895"/>
  <c r="J16" i="47895"/>
  <c r="J19" i="47895"/>
  <c r="J7" i="47895"/>
  <c r="J11" i="47895"/>
  <c r="J14" i="47895"/>
  <c r="J6" i="47895"/>
  <c r="J3" i="47895"/>
  <c r="J15" i="47895"/>
  <c r="J22" i="47895"/>
  <c r="J18" i="47895"/>
  <c r="J10" i="47895"/>
  <c r="J12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A02DA44-C455-4227-BC64-CA68D8598C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97A4629A-1344-49AC-99AF-3B1BA99AA0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5F1A9728-5230-4C36-90EA-AF52458093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C6BAADAE-C2E8-4A43-A605-67821EA79E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49358B8-87C0-44CB-BF52-D44C494124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BA97D842-5433-467E-BDC7-F67D28CB9A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87D64C65-25A2-48B1-A8D5-DE20FD059E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8D23959D-5A46-4EE1-9CD2-F60BECCCF3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839AC6B3-67F9-40E6-B3A1-EFD5E94B92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FFD85F7E-23B0-45AE-A7B8-A26467541D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8E5A9640-C6EF-44C8-B699-79EFF49F11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" authorId="0" shapeId="0" xr:uid="{153A765A-1BA0-4024-B482-029D8D032D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6FE7EA9E-27FE-4258-9FE9-206246A83E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 xr:uid="{C8C974DE-6A40-4864-9603-A52D653CCC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58165EAB-E14E-41BD-89FC-FD80A87886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17D2D04D-562A-4206-8FA6-73758066D7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 xr:uid="{4EB840CC-58BA-4847-85B2-75A2844CB3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9" authorId="0" shapeId="0" xr:uid="{A102E338-D7C7-47B2-8B2E-A2A6AE52A4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8" authorId="0" shapeId="0" xr:uid="{75E2B3B4-4F46-460A-93C0-A27DF5E4A6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6" authorId="0" shapeId="0" xr:uid="{6F793058-34A9-45F9-B4AD-D3CC09A1CE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5" authorId="0" shapeId="0" xr:uid="{96F8DC06-7C97-4C5D-8237-0E7EF619D5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4" authorId="0" shapeId="0" xr:uid="{32B48ABC-C50A-4EE8-8BBC-9124B2AEB7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2" authorId="0" shapeId="0" xr:uid="{C7A199BF-0BBC-42C4-B9DF-BDABD305BC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1" authorId="0" shapeId="0" xr:uid="{35E8BADB-E422-4A0A-A3F7-0C4A21C604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9" authorId="0" shapeId="0" xr:uid="{17B17D8F-3003-4B56-87DE-E4079CA857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 shapeId="0" xr:uid="{E7F4EFD8-869D-49A1-A53F-E29420750C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5" authorId="0" shapeId="0" xr:uid="{4A0A36AD-BC93-4C44-83F4-FB55C0775D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3" authorId="0" shapeId="0" xr:uid="{58587E76-0926-4DA2-9661-A53AAA57C4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2" authorId="0" shapeId="0" xr:uid="{6E55B542-B58E-4BDD-B943-BDEC2D4345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 shapeId="0" xr:uid="{D95AC439-0790-420B-BD06-5BA46CA9F3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8" authorId="0" shapeId="0" xr:uid="{23EEF13C-2214-493E-8353-4C242ED5D2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 xr:uid="{6647A407-C76B-4F7E-9E21-50459B01AF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 xr:uid="{A1C83CDE-C19A-4CF8-81D3-5E91E9CF30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4" authorId="0" shapeId="0" xr:uid="{F7D23B31-C623-44C3-8AEE-B603EF6DAA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2" authorId="0" shapeId="0" xr:uid="{EF9CF768-9773-4B0B-AD6C-BEBC216B33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0" authorId="0" shapeId="0" xr:uid="{46E7D8ED-EBEB-4BC0-8A63-BD39D8E3C4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9" authorId="0" shapeId="0" xr:uid="{F06B94AD-48E8-4879-9384-E99612457B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7" authorId="0" shapeId="0" xr:uid="{39CF173D-8BE8-447B-BEED-FCFAA186F9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 shapeId="0" xr:uid="{1B60C23C-36C4-4833-A73C-EAEDF52B1C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3" authorId="0" shapeId="0" xr:uid="{75C02ABE-02C6-48AD-917D-3B08A06E13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1" authorId="0" shapeId="0" xr:uid="{5DEC0988-AED7-449A-B44C-3AF8922B49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E7122E61-A187-4CEC-A24A-0DD798230A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8" authorId="0" shapeId="0" xr:uid="{8BEF60D1-1DCA-422E-B716-8D9EE4ACB6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6" authorId="0" shapeId="0" xr:uid="{ACBAB249-4957-4710-ADF2-F4616018FF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4" authorId="0" shapeId="0" xr:uid="{3A8CB26F-502E-4DDC-8296-63CAE4BE97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2" authorId="0" shapeId="0" xr:uid="{3472E4C4-5E4E-4F87-929E-6DF7B3015A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0719142D-5163-4D52-BDE0-61383D22A5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00100289-732E-48EB-9897-F5D1D37CDA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9" authorId="0" shapeId="0" xr:uid="{A4377117-2C82-4A86-927E-40740DAAC8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8" authorId="0" shapeId="0" xr:uid="{36CDC694-BA55-4C8F-8972-3C0572502D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 shapeId="0" xr:uid="{917B7C67-39D4-4F71-B8FF-54D7D93581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5" authorId="0" shapeId="0" xr:uid="{99AAC1C4-0798-447A-87D6-C0E654ABBE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3" authorId="0" shapeId="0" xr:uid="{1D99F6BE-7A1E-4BA6-B7DB-CC52CE11DB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2" authorId="0" shapeId="0" xr:uid="{FB3A9C78-7F11-4886-9A2F-001F589D9E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1" authorId="0" shapeId="0" xr:uid="{FF7C6187-04EE-4264-BA5C-3F4D9204D7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0" authorId="0" shapeId="0" xr:uid="{4BC95342-CF61-4CC8-B260-3B1AFA009C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8" authorId="0" shapeId="0" xr:uid="{24D84960-E444-4184-B652-56253C4CD7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6" authorId="0" shapeId="0" xr:uid="{B3AE2747-27E8-44BA-BF35-F08024D7AE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4" authorId="0" shapeId="0" xr:uid="{968EA095-C2F2-4297-A007-4CE0EEBBCB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2" authorId="0" shapeId="0" xr:uid="{2F561F4B-E5F5-4FCE-A998-85093828AD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0" authorId="0" shapeId="0" xr:uid="{25E7F988-0506-4A00-AB16-71720786C7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 shapeId="0" xr:uid="{7A6633BE-DE64-4BC7-9C75-EFADF786DA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 shapeId="0" xr:uid="{7838AECE-4D46-491C-BCA7-C4E0899456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F0737820-BDBA-43DF-88FD-CCE96581E8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4" authorId="0" shapeId="0" xr:uid="{4983CA36-B8B4-4123-8CED-8F22A91EE9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2" authorId="0" shapeId="0" xr:uid="{723CAF9C-413B-4F65-8F32-C070771846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628838B-5CEB-4920-850E-04394B9D74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FC8FA81-62B4-4F56-BB2E-469249A681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87E570F9-DD9E-4508-A854-B43411BA24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DA9A8061-8D45-4185-B643-8CA3048211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78E60387-D5A5-412D-BCCA-E7503CB04F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EEF5CF2F-E14E-4BFB-A2FC-341F1BC6EF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2491FBAD-2FB2-405E-9EBE-B7A239D478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AE60B54E-3F51-4DC4-AB27-08862E3F07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DD3F5737-F0DD-4AFC-8A22-0C5579522D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CC7D5B45-A486-4BED-9F70-6AD36E7CCE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498520E8-F060-475C-8026-99C16B1246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8D876228-EC20-47FB-B2C4-BEC466EA29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9505F4E2-ECCE-462B-B494-E8E2B53A77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C0BCA697-7368-40A7-B21A-164E3E10D2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1BE251EC-E903-4973-AFE3-FF388E6BBE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655162C4-6C45-4956-A5CA-B306CABE4A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C0FA26EF-604D-4884-894B-505F21B466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 xr:uid="{66E59FB6-694E-480E-8A4F-E276F19585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273D9837-09C8-47D7-B480-189188D477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91938D70-2EF0-4E1B-BCC4-2CB32104AC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 xr:uid="{A2C73BA9-13B0-4AC3-9D73-C4853EE0DB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 xr:uid="{5D6BD3D9-8B5E-4FF9-A83A-94744B8589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F21DD157-8CAB-4B25-8B87-41C7700586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 xr:uid="{13D475B5-DC35-4548-A3CC-73607ECDCC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 xr:uid="{0567F343-145F-4823-922A-1F41ABB4D1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 xr:uid="{A98F75EB-F2CA-409F-AF34-F03B1BC00B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 xr:uid="{9932F54C-4B0B-4028-A746-056DB9A774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 xr:uid="{E02AC61E-1A82-4B47-A511-BE06C29585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 shapeId="0" xr:uid="{C73F3231-4457-473C-A829-126AA86F60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4" authorId="0" shapeId="0" xr:uid="{56598198-6268-4D7C-99E8-26CB4EECD2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 xr:uid="{B0C9BE0B-D350-43B1-A008-F572608830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1" authorId="0" shapeId="0" xr:uid="{9CFE5F24-409E-42BA-80EC-0E512E3A0C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9" authorId="0" shapeId="0" xr:uid="{2A38F03E-C7EC-4A15-B02E-A0B9E9F4EC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 shapeId="0" xr:uid="{48FFE409-E78A-484A-AD8E-43B0F076D5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6" authorId="0" shapeId="0" xr:uid="{6DC9FB7F-B814-4BD0-B8DD-07298E8699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 shapeId="0" xr:uid="{5B580D51-61C4-4D5F-9195-C95C305108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3" authorId="0" shapeId="0" xr:uid="{A30926EE-1BE9-4D1B-AC7D-62BFD2428F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1" authorId="0" shapeId="0" xr:uid="{68F74C6F-29C0-4B3C-AF6B-BE96CC4D63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1102582D-926F-41AA-A55E-511F69D285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8" authorId="0" shapeId="0" xr:uid="{B8B00DC7-683D-4EB3-98C9-ADAF69FF24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6" authorId="0" shapeId="0" xr:uid="{3951F83D-494E-43D8-9CE1-73D5C66ECF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4" authorId="0" shapeId="0" xr:uid="{78DF0776-5B3D-429B-9559-0BAF1E48CB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2" authorId="0" shapeId="0" xr:uid="{FBE7A359-151C-4E35-9234-5757E4D088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0" authorId="0" shapeId="0" xr:uid="{F170609F-D978-423F-9A1C-2767D0100D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8" authorId="0" shapeId="0" xr:uid="{8A6576FD-6ECB-450A-9B90-60E61249CA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6" authorId="0" shapeId="0" xr:uid="{2CF04299-6B0E-49BD-81CF-E3A41CCF33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562BC571-F7AB-47A1-B9A2-1331C415DF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 xr:uid="{36BDA21D-AB4F-43D5-8612-1B4AD1EC69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 xr:uid="{9E04973D-67DB-496A-8FB3-7327D15443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 xr:uid="{9E2C706B-38E0-4FC4-B18E-81017CFEA4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 xr:uid="{E7640008-0F74-4A6F-BD3B-44178E240E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 shapeId="0" xr:uid="{DE7F1B93-6D53-43F2-990F-ACA7EEEFA1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6" authorId="0" shapeId="0" xr:uid="{46E6A769-E383-4654-9F93-788E2528D1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4" authorId="0" shapeId="0" xr:uid="{E13FEF18-6FB3-4B5F-9C20-7C66255019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3" authorId="0" shapeId="0" xr:uid="{0895E9B0-B9B9-4984-A9E5-0DFB362E3A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2" authorId="0" shapeId="0" xr:uid="{70FDBC86-7A91-4DEC-9B6F-34BD48F468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0" authorId="0" shapeId="0" xr:uid="{C014DF0B-511E-4D97-9763-3AA0C8445D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8" authorId="0" shapeId="0" xr:uid="{0C648E93-AFF7-4F07-8717-DDB1EB2426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6" authorId="0" shapeId="0" xr:uid="{7DDC9888-B097-4987-8739-23385DD164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5" authorId="0" shapeId="0" xr:uid="{F241BFB8-D0D2-4508-8156-CE14D9BB6B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3" authorId="0" shapeId="0" xr:uid="{3ED3179D-91B5-4FE6-A64B-AA0B23096B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2" authorId="0" shapeId="0" xr:uid="{3D56FD3C-A959-44C6-8375-2F277BEF15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1" authorId="0" shapeId="0" xr:uid="{44242F07-BBB5-4843-898B-6A012DAD6E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0" authorId="0" shapeId="0" xr:uid="{A1AF3333-7C76-47E9-9F21-E8E3D0189D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9" authorId="0" shapeId="0" xr:uid="{D9EE009C-0E2D-461F-B07F-E33665FCF1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7" authorId="0" shapeId="0" xr:uid="{4008A6A2-8666-4837-B4BF-D02D80BB77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2C6EB7C9-E739-4200-965D-74BB61935B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33CD3D4-4134-49B3-966D-0CCE12A7C9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ECEFE51A-ADD7-40EC-840D-CB87CC88D0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DB205D7E-A293-4314-848C-897C1844B3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8D223A2C-1589-4AC9-9AFA-D92E73D56D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7D820ECB-127A-42C0-87E5-AA6824CCAC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8F83C430-41F2-4DDC-83D8-759C02C7B9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92958A8D-4CEC-454A-984E-0E6CED8DC8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21DE30E-AFE1-4018-8FA8-E6B735574A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2BA9766-41C5-4208-88F8-CBD5F555E9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5B12DFB7-EEF3-473B-A021-95F71BB952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B5523ED-FBA4-4982-A3C1-CC227F79B1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9EF70E8D-D019-4252-9863-82C52572A3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D28DE7F7-738C-4A12-83FC-CF1DC99AF7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9C871363-AEF8-45B2-BE7E-20BA28D7A8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5C45E528-90FC-4369-B69F-4BE0C3F14B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F72A7061-C36F-4516-A26A-E656D6FD4B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AF4F8AC-6C0F-4A28-9EC9-F997F72B93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39436E5-5AF7-46BD-9BEE-50A1B0A9F5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F61F09EC-5BF9-4DF2-986A-72B7A275B4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7F61CF21-9776-484F-8101-862490ACA2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2577E6B-EE7E-4A43-959B-FEF94A8CCE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30C3129-3D3A-4487-B1CF-4ED1247E63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5DBD769B-DB31-47D5-A635-9BF84894A0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38A8873A-4D61-49A1-990F-0B00057609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99BA9B69-75F7-48AD-8B7A-606147E9F5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4D924A9-5EA8-4CE2-B8F6-0665A701C8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3BA1F7F7-11F4-4BF0-AD6C-73925CD7EB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4D919421-9F05-44EC-A604-059072C570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77BD89B2-A66B-44F7-8478-1874B4BD45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4646290D-7797-4C83-A1C0-8C271A25EE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38CAD33C-8301-47B7-A2FC-103900303D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B2093FBA-2CF6-48A6-9029-B92FC654D4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26E2554F-02CA-41E7-9820-BA25EB94E3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52D24434-6652-48AE-92BC-DFECADBCAB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38E516EF-84B0-45DE-A9AB-6E78A83229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218DDF59-CF93-412B-819A-F256BD3B2C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0B70A5A6-8BE4-4F48-A326-7EA344961E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46B274BA-BDEC-4BB4-BAD3-6C3340E13D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2403EB71-56BF-4946-84EC-7DAC5E6F2B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EE8E4E50-B929-4DC7-BE5A-A24A93EACC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C9FA5DE3-757B-4FD2-ABF4-7DB78FDA45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93E5F079-EDF1-43DC-BDCA-E0F2C01669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DC350201-2D4C-48ED-9A9D-479A846475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BFD40411-7517-4B56-9A11-39C8B57D9C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5B604318-3C12-4534-BC72-6B3CF178CB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8177DDFD-7A83-4F03-8FD0-02958F85DE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2B3969F3-AB8B-41FC-ADD1-2E8AEBDB6C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BB1E309E-B432-4F86-AEF4-8EFCCC33FE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407A620A-40B4-44D8-BCE4-E103E119B7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69842AA8-A993-4C30-BA95-E87EDFA89F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4F160189-A2F9-4B82-8549-02A4D75EA5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26BA9DBE-847B-4E62-B0AA-9E37D33C98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35AA8D62-738D-482A-BCC4-1277EA8276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7BA97150-1AB5-4A2E-A4D8-0E99220698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ACB758B9-B592-4A1C-B6DC-2627E24526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B51BACCD-029B-43B4-9297-E25FCECF56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AE7154DB-3B4E-4249-B190-BC89E07222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33C1E68D-6F27-4301-A2B1-C8BE6D8744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DB94C292-6A22-4D1F-B47E-7872090E5D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B191564A-6C1B-437D-A175-FF41FDF50C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35336B4A-CCF4-42B6-87DD-C3198306EE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A99F714A-DA38-46D5-AB17-9DF8CCA477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F8BC6462-E28F-4115-9B84-A43C0F2772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FF9742CD-4E01-4441-A3D1-432D0FB0F5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<sst xmlns="http://schemas.openxmlformats.org/spreadsheetml/2006/main" count="14281" uniqueCount="699">
  <si>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</si>
  <si>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</si>
  <si>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</si>
  <si>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</si>
  <si>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</si>
  <si>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</si>
  <si>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</si>
  <si>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</si>
  <si>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</si>
  <si>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</si>
  <si>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</si>
  <si>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</si>
  <si>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</si>
  <si>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</si>
  <si>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</si>
  <si>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</si>
  <si>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</si>
  <si>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</si>
  <si>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</si>
  <si>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</si>
  <si>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</si>
  <si>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</si>
  <si>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</si>
  <si>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</si>
  <si>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</si>
  <si>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</si>
  <si>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</si>
  <si>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</si>
  <si>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</si>
  <si>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</si>
  <si>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</si>
  <si>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</si>
  <si>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</si>
  <si>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</si>
  <si>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</si>
  <si>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</si>
  <si>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</si>
  <si>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</si>
  <si>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</si>
  <si>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</si>
  <si>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</si>
  <si>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</si>
  <si>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</si>
  <si>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</si>
  <si>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</si>
  <si>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</si>
  <si>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</si>
  <si>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</si>
  <si>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</si>
  <si>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</si>
  <si>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</si>
  <si>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</si>
  <si>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</si>
  <si>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</si>
  <si>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</si>
  <si>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</si>
  <si>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</si>
  <si>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</si>
  <si>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</si>
  <si>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</si>
  <si>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</si>
  <si>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</si>
  <si>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</si>
  <si>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</si>
  <si>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</si>
  <si>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</si>
  <si>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</si>
  <si>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</si>
  <si>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</si>
  <si>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</si>
  <si>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</si>
  <si>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</si>
  <si>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</si>
  <si>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</si>
  <si>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</si>
  <si>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</si>
  <si>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</si>
  <si>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</si>
  <si>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</si>
  <si>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</si>
  <si>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</si>
  <si>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</si>
  <si>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</si>
  <si>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</si>
  <si>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</si>
  <si>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</si>
  <si>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</si>
  <si>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</si>
  <si>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</si>
  <si>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</si>
  <si>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</si>
  <si>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</si>
  <si>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</si>
  <si>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</si>
  <si>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</si>
  <si>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</si>
  <si>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</si>
  <si>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</si>
  <si>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</si>
  <si>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</si>
  <si>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</si>
  <si>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</si>
  <si>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</si>
  <si>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</si>
  <si>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</si>
  <si>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</si>
  <si>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</si>
  <si>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</si>
  <si>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</si>
  <si>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</si>
  <si>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</si>
  <si>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</si>
  <si>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</si>
  <si>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</si>
  <si>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</si>
  <si>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</si>
  <si>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</si>
  <si>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</si>
  <si>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</si>
  <si>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</si>
  <si>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</si>
  <si>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</si>
  <si>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</si>
  <si>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</si>
  <si>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</si>
  <si>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</si>
  <si>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</si>
  <si>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</si>
  <si>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</si>
  <si>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</si>
  <si>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</si>
  <si>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</si>
  <si>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</si>
  <si>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</si>
  <si>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</si>
  <si>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</si>
  <si>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</si>
  <si>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</si>
  <si>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</si>
  <si>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</si>
  <si>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</si>
  <si>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</si>
  <si>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</si>
  <si>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</si>
  <si>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</si>
  <si>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</si>
  <si>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</si>
  <si>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</si>
  <si>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</si>
  <si>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</si>
  <si>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</si>
  <si>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</si>
  <si>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</si>
  <si>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</si>
  <si>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</si>
  <si>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</si>
  <si>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</si>
  <si>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</si>
  <si>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</si>
  <si>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</si>
  <si>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</si>
  <si>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</si>
  <si>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</si>
  <si>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</si>
  <si>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</si>
  <si>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</si>
  <si>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</si>
  <si>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</si>
  <si>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</si>
  <si>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</si>
  <si>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</si>
  <si>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</si>
  <si>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</si>
  <si>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</si>
  <si>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</si>
  <si>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</si>
  <si>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</si>
  <si>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</si>
  <si>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</si>
  <si>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</si>
  <si>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</si>
  <si>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</si>
  <si>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</si>
  <si>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</si>
  <si>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</si>
  <si>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</si>
  <si>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</si>
  <si>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</si>
  <si>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</si>
  <si>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</si>
  <si>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</si>
  <si>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</si>
  <si>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</si>
  <si>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</si>
  <si>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</si>
  <si>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</si>
  <si>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</si>
  <si>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</si>
  <si>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</si>
  <si>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</si>
  <si>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</si>
  <si>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</si>
  <si>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</si>
  <si>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</si>
  <si>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</si>
  <si>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Note: Upscaled Metrics are also available in this CSG for analytes with INAA results for Au</t>
  </si>
  <si>
    <t>ANSLu</t>
  </si>
  <si>
    <t>Pb Fire Assay</t>
  </si>
  <si>
    <t>Aqua Regia Digestion (sample weights 10-50g)</t>
  </si>
  <si>
    <t>Aqua Regia Digestion</t>
  </si>
  <si>
    <t>Laser Ablation ICP-MS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</si>
  <si>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</si>
  <si>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</si>
  <si>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</si>
  <si>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</si>
  <si>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</si>
  <si>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</si>
  <si>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</si>
  <si>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</si>
  <si>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</si>
  <si>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</si>
  <si>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Se, ppm</t>
  </si>
  <si>
    <t>Te, ppm</t>
  </si>
  <si>
    <t>W, ppm</t>
  </si>
  <si>
    <t>Ge, ppm</t>
  </si>
  <si>
    <t>Hg, ppm</t>
  </si>
  <si>
    <t>Lab</t>
  </si>
  <si>
    <t>No</t>
  </si>
  <si>
    <t>1.00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</si>
  <si>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</si>
  <si>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</si>
  <si>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</si>
  <si>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</si>
  <si>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</si>
  <si>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</si>
  <si>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</si>
  <si>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</si>
  <si>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</si>
  <si>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</si>
  <si>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</si>
  <si>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</si>
  <si>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</si>
  <si>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</si>
  <si>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</si>
  <si>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</si>
  <si>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</si>
  <si>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</si>
  <si>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</si>
  <si>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</si>
  <si>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</si>
  <si>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</si>
  <si>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</si>
  <si>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</si>
  <si>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</si>
  <si>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</si>
  <si>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</si>
  <si>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</si>
  <si>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</si>
  <si>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</si>
  <si>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</si>
  <si>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FA*GRAV</t>
  </si>
  <si>
    <t>FA*OES</t>
  </si>
  <si>
    <t>FA*AAS</t>
  </si>
  <si>
    <t>FA*MS</t>
  </si>
  <si>
    <t>0.085g</t>
  </si>
  <si>
    <t>40g</t>
  </si>
  <si>
    <t>15g</t>
  </si>
  <si>
    <t>50g</t>
  </si>
  <si>
    <t>I/S</t>
  </si>
  <si>
    <t>Mean</t>
  </si>
  <si>
    <t>Median</t>
  </si>
  <si>
    <t>Std Dev.</t>
  </si>
  <si>
    <t>PDM3</t>
  </si>
  <si>
    <t>Z-Score (Absolute)</t>
  </si>
  <si>
    <t>NA</t>
  </si>
  <si>
    <t>Indicative</t>
  </si>
  <si>
    <t>2.00</t>
  </si>
  <si>
    <t>1.01</t>
  </si>
  <si>
    <t>1.02</t>
  </si>
  <si>
    <t>1.03</t>
  </si>
  <si>
    <t>1.04</t>
  </si>
  <si>
    <t>1.05</t>
  </si>
  <si>
    <t>1.06</t>
  </si>
  <si>
    <t>1.07</t>
  </si>
  <si>
    <t>Raw*PA</t>
  </si>
  <si>
    <t>4A*OES/MS</t>
  </si>
  <si>
    <t>4A*MS</t>
  </si>
  <si>
    <t>&lt; 0.5</t>
  </si>
  <si>
    <t>Results from laboratories 2, 3, 8, 9, 13 and 21 were removed due to their 0.1 ppm reading resolution.</t>
  </si>
  <si>
    <t>&gt; 1000</t>
  </si>
  <si>
    <t>Results from laboratories 1, 20, 29 and 31 were removed due to their 10 ppm reading resolution.</t>
  </si>
  <si>
    <t>Results from laboratories 2, 8 and 9 were removed due to their 1 ppm reading resolution.</t>
  </si>
  <si>
    <t>Results from laboratories 2, 5, 7, 8 and 9 were removed due to their 0.1 ppm reading resolution.</t>
  </si>
  <si>
    <t>&gt; 15</t>
  </si>
  <si>
    <t>&gt; 10</t>
  </si>
  <si>
    <t>Results from laboratories 2, 3, 5, 7, 8, 9, 16 and 19 were removed due to their 0.1 ppm reading resolution.</t>
  </si>
  <si>
    <t>Results from laboratories 2, 3, 8 and 21 were removed due to their 1 ppm reading resolution.</t>
  </si>
  <si>
    <t>Results from laboratories 2 and 8 were removed due to their 10 ppm reading resolution.</t>
  </si>
  <si>
    <t>Results from laboratory 18 were removed due to their 1 ppm reading resolution.</t>
  </si>
  <si>
    <t>Results from laboratory 7 were removed due to their 10 ppm reading resolution.</t>
  </si>
  <si>
    <t>Results from laboratories 16, 19, 23 and 27 were removed due to their 0.1 ppm reading resolution.</t>
  </si>
  <si>
    <t>Results from laboratories 7, 23 and 27 were removed due to their 0.1 ppm reading resolution.</t>
  </si>
  <si>
    <t>Results from laboratories 3, 7 and 9 were removed due to their 1 ppm reading resolution.</t>
  </si>
  <si>
    <t>&lt; 0.05</t>
  </si>
  <si>
    <t>Results from laboratories 16, 23 and 27 were removed due to their 0.1 ppm reading resolution.</t>
  </si>
  <si>
    <t>&lt; 0.02</t>
  </si>
  <si>
    <t>Results from laboratory 8 were removed due to their 10 ppm reading resolution.</t>
  </si>
  <si>
    <t>Results from laboratories 7, 16, 23 and 27 were removed due to their 0.1 ppm reading resolution.</t>
  </si>
  <si>
    <t>Results from laboratories 3 and 7 were removed due to their 1 ppm reading resolution.</t>
  </si>
  <si>
    <t>Results from laboratories 2, 7, 8, 13, 19 and 21 were removed due to their 1 ppm reading resolution.</t>
  </si>
  <si>
    <t>Results from laboratory 20 were removed due to their 0.01 wt.% reading resolution.</t>
  </si>
  <si>
    <t>Results from laboratory 2 were removed due to their 0.1 ppm reading resolution.</t>
  </si>
  <si>
    <t>Results from laboratories 2, 7, 8, 13, 16 and 21 were removed due to their 1 ppm reading resolution.</t>
  </si>
  <si>
    <t>Results from laboratories 1, 7, 13, 18, 19, 20, 21, 28, 29, 30 and 31 were removed due to their 1 ppm reading resolution.</t>
  </si>
  <si>
    <t>Results from laboratories 2 and 16 were removed due to their 1 ppm reading resolution.</t>
  </si>
  <si>
    <t>Results from laboratories 2, 7, 8, 9, 23 and 27 were removed due to their 0.1 ppm reading resolution.</t>
  </si>
  <si>
    <t>Results from laboratories 2, 8, 9, 10, 13, 15, 16, 19 and 21 were removed due to their 0.1 ppm reading resolution.</t>
  </si>
  <si>
    <t>Results from laboratories 3 and 28 were removed due to their 1 ppm reading resolution.</t>
  </si>
  <si>
    <t>AR*AAS</t>
  </si>
  <si>
    <t>AR*MS</t>
  </si>
  <si>
    <t>10g</t>
  </si>
  <si>
    <t>N.A.</t>
  </si>
  <si>
    <t>&gt; 4</t>
  </si>
  <si>
    <t>AR*OES</t>
  </si>
  <si>
    <t>AR*OES/MS</t>
  </si>
  <si>
    <t>0.5g</t>
  </si>
  <si>
    <t>04g</t>
  </si>
  <si>
    <t>0.25g</t>
  </si>
  <si>
    <t>01g</t>
  </si>
  <si>
    <t>0.4g</t>
  </si>
  <si>
    <t>0.2g</t>
  </si>
  <si>
    <t>Results from laboratories 3, 4, 7, 9, 19 and 28 were removed due to their 0.1 ppm reading resolution.</t>
  </si>
  <si>
    <t>&lt; 20</t>
  </si>
  <si>
    <t>Results from laboratories 20, 29 and 31 were removed due to their 10 ppm reading resolution.</t>
  </si>
  <si>
    <t>Results from laboratories 4, 6, 7, 13, 16, 18 and 19 were removed due to their 0.1 ppm reading resolution.</t>
  </si>
  <si>
    <t>Results from laboratories 7, 8, 9, 19 and 28 were removed due to their 0.1 ppm or greater reading resolution.</t>
  </si>
  <si>
    <t>Results from laboratories 2, 3, 7 and 28 were removed due to their 1 ppm reading resolution.</t>
  </si>
  <si>
    <t>Results from laboratory 16 were removed due to their 0.1 ppm reading resolution.</t>
  </si>
  <si>
    <t>Results from laboratories 7 and 16 were removed due to their 0.1 ppm reading resolution.</t>
  </si>
  <si>
    <t>Results from laboratories 2, 9 and 16 were removed due to their 0.1 ppm reading resolution.</t>
  </si>
  <si>
    <t>Results from laboratories 3, 9 and 28 were removed due to their 1 ppm reading resolution.</t>
  </si>
  <si>
    <t>Results from laboratories 3, 4, 7, 8, 18 and 28 were removed due to their 1 ppm reading resolution.</t>
  </si>
  <si>
    <t>Results from laboratories 3, 7 and 28 were removed due to their 1 ppm reading resolution.</t>
  </si>
  <si>
    <t>Results from laboratories 9, 13, 16 and 19 were removed due to their 0.1 ppm reading resolution.</t>
  </si>
  <si>
    <t>Results from laboratories 2, 3, 7, 8, 19 and 28 were removed due to their 1 ppm reading resolution.</t>
  </si>
  <si>
    <t>Results from laboratory 3 were removed due to their 1 ppm reading resolution.</t>
  </si>
  <si>
    <t>Results from laboratories 2, 7, 8, 13 and 21 were removed due to their 1 ppm reading resolution.</t>
  </si>
  <si>
    <t>Results from laboratories 2, 7, 13, 15, 18, 19 and 21 were removed due to their 1 ppm reading resolution.</t>
  </si>
  <si>
    <t>Results from laboratories 1, 2, 7 and 8 were removed due to their 1 ppm reading resolution.</t>
  </si>
  <si>
    <t>&lt; 0.005</t>
  </si>
  <si>
    <t>Results from laboratories 7, 8, 9 and 19 were removed due to their 0.1 ppm reading resolution.</t>
  </si>
  <si>
    <t>Results from laboratory 7 were removed due to their 1 ppm reading resolution.</t>
  </si>
  <si>
    <t>Results from laboratory 4 were removed due to their 0.1 ppm reading resolution.</t>
  </si>
  <si>
    <t>Results from laboratories 2, 3, 7, 8 and 28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</si>
  <si>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</si>
  <si>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</si>
  <si>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</si>
  <si>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</si>
  <si>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</si>
  <si>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</si>
  <si>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</si>
  <si>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</si>
  <si>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</si>
  <si>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</si>
  <si>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</si>
  <si>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</si>
  <si>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</si>
  <si>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</si>
  <si>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</si>
  <si>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</si>
  <si>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</si>
  <si>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</si>
  <si>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</si>
  <si>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</si>
  <si>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</si>
  <si>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</si>
  <si>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</si>
  <si>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</si>
  <si>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</si>
  <si>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</si>
  <si>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Raw ~350g sample packed into 300cc jar analysed by PhotonAssay (high-power X-ray activation)</t>
  </si>
  <si>
    <t>Text Values:</t>
  </si>
  <si>
    <t>Insufficient Sample (Lab 2.10)</t>
  </si>
  <si>
    <t>Not Applicable (Lab 2.08)</t>
  </si>
  <si>
    <t>Not Applicable (Lab 2.27)</t>
  </si>
  <si>
    <t>Not Applicable (Lab 2.21)</t>
  </si>
  <si>
    <t>AGAT Laboratories, Mississauga, Ontario, Canada</t>
  </si>
  <si>
    <t>Alex Stewart International, Mendoza, Argentina</t>
  </si>
  <si>
    <t>ALS, Canning Vale, WA, Australia</t>
  </si>
  <si>
    <t>ALS, Kalgoorlie, WA, Australia</t>
  </si>
  <si>
    <t>ALS, Lima, Peru</t>
  </si>
  <si>
    <t>ALS, Loughrea, Galway, Ireland</t>
  </si>
  <si>
    <t>ALS, Perth, WA, Australia</t>
  </si>
  <si>
    <t>ALS, Reno, Nevada, USA</t>
  </si>
  <si>
    <t>ANSTO, Lucas Heights, NSW, Australia</t>
  </si>
  <si>
    <t>Bureau Veritas Commodities and Trade, Inc.,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</si>
  <si>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</si>
  <si>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</si>
  <si>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</si>
  <si>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ESAN Istanbul, Istanbul, Turkey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</si>
  <si>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</si>
  <si>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</si>
  <si>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</si>
  <si>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</si>
  <si>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MinAnalytical Services, Perth, WA, Australia</t>
  </si>
  <si>
    <t>MSA ENVAL Laboratories, Yamoussoukro, Côte d'Ivoire</t>
  </si>
  <si>
    <t>MSALABS, Val-d'Or, Quebec, Canada</t>
  </si>
  <si>
    <t>MSALABS, Vancouver, BC, Canada</t>
  </si>
  <si>
    <t>Nagrom, Perth, WA, Australia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</si>
  <si>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</si>
  <si>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</si>
  <si>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</si>
  <si>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</si>
  <si>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Saskatchewan Research Council, Saskatoon, Saskatchewan, Canada</t>
  </si>
  <si>
    <t>SGS, Randfontein, Gauteng, South Africa</t>
  </si>
  <si>
    <t>SGS Australia Mineral Services, Kalgoorlie, WA, Australia</t>
  </si>
  <si>
    <t>SGS Australia Mineral Services, Perth, WA, Australia</t>
  </si>
  <si>
    <t>SGS Canada Inc., Vancouver, BC, Canada</t>
  </si>
  <si>
    <t>SGS del Peru, Lima, Peru</t>
  </si>
  <si>
    <t>SGS Tarkwa, Tarkwa, Western Region, Ghana</t>
  </si>
  <si>
    <t>Skyline Assayers &amp; Laboratories, Tucson, Arizona, USA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</si>
  <si>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</si>
  <si>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</si>
  <si>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</si>
  <si>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</si>
  <si>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</si>
  <si>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</si>
  <si>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</si>
  <si>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</si>
  <si>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</si>
  <si>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</si>
  <si>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</si>
  <si>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</si>
  <si>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</si>
  <si>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</si>
  <si>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</si>
  <si>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</si>
  <si>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</si>
  <si>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</si>
  <si>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</si>
  <si>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</si>
  <si>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</si>
  <si>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</si>
  <si>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</si>
  <si>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</si>
  <si>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</si>
  <si>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</si>
  <si>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</si>
  <si>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</si>
  <si>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</si>
  <si>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</si>
  <si>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</si>
  <si>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</si>
  <si>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</si>
  <si>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</si>
  <si>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</si>
  <si>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</si>
  <si>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</si>
  <si>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</si>
  <si>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</si>
  <si>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</si>
  <si>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</si>
  <si>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</si>
  <si>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</si>
  <si>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</si>
  <si>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</si>
  <si>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</si>
  <si>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</si>
  <si>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</si>
  <si>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</si>
  <si>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</si>
  <si>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</si>
  <si>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</si>
  <si>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</si>
  <si>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</si>
  <si>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</si>
  <si>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</si>
  <si>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</si>
  <si>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</si>
  <si>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</si>
  <si>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</si>
  <si>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</si>
  <si>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</si>
  <si>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</si>
  <si>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</si>
  <si>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</si>
  <si>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</si>
  <si>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</si>
  <si>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</si>
  <si>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</si>
  <si>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Ge, Germanium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</si>
  <si>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</si>
  <si>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</si>
  <si>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282 (Certified Value 13.71 ppm)</t>
  </si>
  <si>
    <t>Analytical results for Pd in OREAS 282 (Indicative Value &lt; 5 ppb)</t>
  </si>
  <si>
    <t>Analytical results for Pt in OREAS 282 (Indicative Value &lt; 5 ppb)</t>
  </si>
  <si>
    <t>Analytical results for Au in OREAS 282 (Certified Value 14.05 ppm)</t>
  </si>
  <si>
    <t>Analytical results for Ag in OREAS 282 (Certified Value 0.611 ppm)</t>
  </si>
  <si>
    <t>Analytical results for Al in OREAS 282 (Certified Value 2.95 wt.%)</t>
  </si>
  <si>
    <t>Analytical results for As in OREAS 282 (Certified Value 2328 ppm)</t>
  </si>
  <si>
    <t>Analytical results for B in OREAS 282 (Indicative Value 654 ppm)</t>
  </si>
  <si>
    <t>Analytical results for Ba in OREAS 282 (Certified Value 100 ppm)</t>
  </si>
  <si>
    <t>Analytical results for Be in OREAS 282 (Certified Value 0.93 ppm)</t>
  </si>
  <si>
    <t>Analytical results for Bi in OREAS 282 (Certified Value 0.93 ppm)</t>
  </si>
  <si>
    <t>Analytical results for Ca in OREAS 282 (Certified Value 17.47 wt.%)</t>
  </si>
  <si>
    <t>Analytical results for Cd in OREAS 282 (Certified Value 1.08 ppm)</t>
  </si>
  <si>
    <t>Analytical results for Ce in OREAS 282 (Certified Value 36.9 ppm)</t>
  </si>
  <si>
    <t>Analytical results for Co in OREAS 282 (Certified Value 3.8 ppm)</t>
  </si>
  <si>
    <t>Analytical results for Cr in OREAS 282 (Certified Value 32.5 ppm)</t>
  </si>
  <si>
    <t>Analytical results for Cs in OREAS 282 (Certified Value 8.24 ppm)</t>
  </si>
  <si>
    <t>Analytical results for Cu in OREAS 282 (Certified Value 19.2 ppm)</t>
  </si>
  <si>
    <t>Analytical results for Dy in OREAS 282 (Certified Value 2.61 ppm)</t>
  </si>
  <si>
    <t>Analytical results for Er in OREAS 282 (Certified Value 1.46 ppm)</t>
  </si>
  <si>
    <t>Analytical results for Eu in OREAS 282 (Certified Value 0.65 ppm)</t>
  </si>
  <si>
    <t>Analytical results for Fe in OREAS 282 (Certified Value 1.06 wt.%)</t>
  </si>
  <si>
    <t>Analytical results for Ga in OREAS 282 (Certified Value 7.15 ppm)</t>
  </si>
  <si>
    <t>Analytical results for Gd in OREAS 282 (Certified Value 3.05 ppm)</t>
  </si>
  <si>
    <t>Analytical results for Ge in OREAS 282 (Indicative Value 0.19 ppm)</t>
  </si>
  <si>
    <t>Analytical results for Hf in OREAS 282 (Certified Value 1.63 ppm)</t>
  </si>
  <si>
    <t>Analytical results for Hg in OREAS 282 (Indicative Value 21.7 ppm)</t>
  </si>
  <si>
    <t>Analytical results for Ho in OREAS 282 (Certified Value 0.51 ppm)</t>
  </si>
  <si>
    <t>Analytical results for In in OREAS 282 (Certified Value 0.059 ppm)</t>
  </si>
  <si>
    <t>Analytical results for K in OREAS 282 (Certified Value 1.85 wt.%)</t>
  </si>
  <si>
    <t>Analytical results for La in OREAS 282 (Certified Value 20.5 ppm)</t>
  </si>
  <si>
    <t>Analytical results for Li in OREAS 282 (Certified Value 21.6 ppm)</t>
  </si>
  <si>
    <t>Analytical results for Lu in OREAS 282 (Certified Value 0.19 ppm)</t>
  </si>
  <si>
    <t>Analytical results for Mg in OREAS 282 (Certified Value 3.39 wt.%)</t>
  </si>
  <si>
    <t>Analytical results for Mn in OREAS 282 (Certified Value 0.025 wt.%)</t>
  </si>
  <si>
    <t>Analytical results for Mo in OREAS 282 (Certified Value 13.5 ppm)</t>
  </si>
  <si>
    <t>Analytical results for Na in OREAS 282 (Certified Value 0.065 wt.%)</t>
  </si>
  <si>
    <t>Analytical results for Nb in OREAS 282 (Certified Value 5.73 ppm)</t>
  </si>
  <si>
    <t>Analytical results for Nd in OREAS 282 (Certified Value 17.5 ppm)</t>
  </si>
  <si>
    <t>Analytical results for Ni in OREAS 282 (Certified Value 21.8 ppm)</t>
  </si>
  <si>
    <t>Analytical results for P in OREAS 282 (Certified Value 0.032 wt.%)</t>
  </si>
  <si>
    <t>Analytical results for Pb in OREAS 282 (Certified Value 18.8 ppm)</t>
  </si>
  <si>
    <t>Analytical results for Pr in OREAS 282 (Certified Value 4.6 ppm)</t>
  </si>
  <si>
    <t>Analytical results for Rb in OREAS 282 (Certified Value 126 ppm)</t>
  </si>
  <si>
    <t>Analytical results for Re in OREAS 282 (Certified Value 0.022 ppm)</t>
  </si>
  <si>
    <t>Analytical results for S in OREAS 282 (Certified Value 0.717 wt.%)</t>
  </si>
  <si>
    <t>Analytical results for Sb in OREAS 282 (Certified Value 15.2 ppm)</t>
  </si>
  <si>
    <t>Analytical results for Sc in OREAS 282 (Certified Value 3.94 ppm)</t>
  </si>
  <si>
    <t>Analytical results for Se in OREAS 282 (Certified Value 2.35 ppm)</t>
  </si>
  <si>
    <t>Analytical results for Sm in OREAS 282 (Certified Value 3.33 ppm)</t>
  </si>
  <si>
    <t>Analytical results for Sn in OREAS 282 (Certified Value 1.46 ppm)</t>
  </si>
  <si>
    <t>Analytical results for Sr in OREAS 282 (Certified Value 277 ppm)</t>
  </si>
  <si>
    <t>Analytical results for Ta in OREAS 282 (Certified Value 0.4 ppm)</t>
  </si>
  <si>
    <t>Analytical results for Tb in OREAS 282 (Certified Value 0.44 ppm)</t>
  </si>
  <si>
    <t>Analytical results for Te in OREAS 282 (Certified Value 0.23 ppm)</t>
  </si>
  <si>
    <t>Analytical results for Th in OREAS 282 (Certified Value 5.36 ppm)</t>
  </si>
  <si>
    <t>Analytical results for Ti in OREAS 282 (Certified Value 0.161 wt.%)</t>
  </si>
  <si>
    <t>Analytical results for Tl in OREAS 282 (Certified Value 28.8 ppm)</t>
  </si>
  <si>
    <t>Analytical results for Tm in OREAS 282 (Certified Value 0.2 ppm)</t>
  </si>
  <si>
    <t>Analytical results for U in OREAS 282 (Certified Value 7.31 ppm)</t>
  </si>
  <si>
    <t>Analytical results for V in OREAS 282 (Certified Value 105 ppm)</t>
  </si>
  <si>
    <t>Analytical results for W in OREAS 282 (Certified Value 25.9 ppm)</t>
  </si>
  <si>
    <t>Analytical results for Y in OREAS 282 (Certified Value 16.6 ppm)</t>
  </si>
  <si>
    <t>Analytical results for Yb in OREAS 282 (Certified Value 1.31 ppm)</t>
  </si>
  <si>
    <t>Analytical results for Zn in OREAS 282 (Certified Value 121 ppm)</t>
  </si>
  <si>
    <t>Analytical results for Zr in OREAS 282 (Certified Value 58 ppm)</t>
  </si>
  <si>
    <t>Analytical results for Au in OREAS 282 (Indicative Value 10.87 ppm)</t>
  </si>
  <si>
    <t>Analytical results for Ag in OREAS 282 (Certified Value 0.577 ppm)</t>
  </si>
  <si>
    <t>Analytical results for Al in OREAS 282 (Certified Value 0.815 wt.%)</t>
  </si>
  <si>
    <t>Analytical results for As in OREAS 282 (Certified Value 2320 ppm)</t>
  </si>
  <si>
    <t>Analytical results for B in OREAS 282 (Indicative Value 10 ppm)</t>
  </si>
  <si>
    <t>Analytical results for Ba in OREAS 282 (Certified Value 29.8 ppm)</t>
  </si>
  <si>
    <t>Analytical results for Be in OREAS 282 (Certified Value 0.67 ppm)</t>
  </si>
  <si>
    <t>Analytical results for Bi in OREAS 282 (Certified Value 0.91 ppm)</t>
  </si>
  <si>
    <t>Analytical results for Ca in OREAS 282 (Certified Value 16.35 wt.%)</t>
  </si>
  <si>
    <t>Analytical results for Cd in OREAS 282 (Certified Value 1.09 ppm)</t>
  </si>
  <si>
    <t>Analytical results for Ce in OREAS 282 (Certified Value 33.8 ppm)</t>
  </si>
  <si>
    <t>Analytical results for Co in OREAS 282 (Certified Value 3.61 ppm)</t>
  </si>
  <si>
    <t>Analytical results for Cr in OREAS 282 (Certified Value 23.8 ppm)</t>
  </si>
  <si>
    <t>Analytical results for Cs in OREAS 282 (Certified Value 4.23 ppm)</t>
  </si>
  <si>
    <t>Analytical results for Cu in OREAS 282 (Certified Value 18.6 ppm)</t>
  </si>
  <si>
    <t>Analytical results for Dy in OREAS 282 (Certified Value 2.43 ppm)</t>
  </si>
  <si>
    <t>Analytical results for Er in OREAS 282 (Certified Value 1.26 ppm)</t>
  </si>
  <si>
    <t>Analytical results for Eu in OREAS 282 (Certified Value 0.6 ppm)</t>
  </si>
  <si>
    <t>Analytical results for Fe in OREAS 282 (Certified Value 0.998 wt.%)</t>
  </si>
  <si>
    <t>Analytical results for Ga in OREAS 282 (Certified Value 2.99 ppm)</t>
  </si>
  <si>
    <t>Analytical results for Gd in OREAS 282 (Certified Value 2.92 ppm)</t>
  </si>
  <si>
    <t>Analytical results for Ge in OREAS 282 (Certified Value &lt; 0.1 ppm)</t>
  </si>
  <si>
    <t>Analytical results for Hf in OREAS 282 (Certified Value 0.35 ppm)</t>
  </si>
  <si>
    <t>Analytical results for Hg in OREAS 282 (Certified Value 40.3 ppm)</t>
  </si>
  <si>
    <t>Analytical results for Ho in OREAS 282 (Certified Value 0.45 ppm)</t>
  </si>
  <si>
    <t>Analytical results for In in OREAS 282 (Certified Value 0.056 ppm)</t>
  </si>
  <si>
    <t>Analytical results for K in OREAS 282 (Certified Value 0.412 wt.%)</t>
  </si>
  <si>
    <t>Analytical results for La in OREAS 282 (Certified Value 18.2 ppm)</t>
  </si>
  <si>
    <t>Analytical results for Li in OREAS 282 (Certified Value 12.3 ppm)</t>
  </si>
  <si>
    <t>Analytical results for Lu in OREAS 282 (Certified Value 0.15 ppm)</t>
  </si>
  <si>
    <t>Analytical results for Mg in OREAS 282 (Certified Value 2.8 wt.%)</t>
  </si>
  <si>
    <t>Analytical results for Mn in OREAS 282 (Certified Value 0.024 wt.%)</t>
  </si>
  <si>
    <t>Analytical results for Mo in OREAS 282 (Certified Value 13.1 ppm)</t>
  </si>
  <si>
    <t>Analytical results for Na in OREAS 282 (Indicative Value 0.02 wt.%)</t>
  </si>
  <si>
    <t>Analytical results for Nb in OREAS 282 (Certified Value 0.17 ppm)</t>
  </si>
  <si>
    <t>Analytical results for Nd in OREAS 282 (Certified Value 16.2 ppm)</t>
  </si>
  <si>
    <t>Analytical results for Ni in OREAS 282 (Certified Value 21 ppm)</t>
  </si>
  <si>
    <t>Analytical results for P in OREAS 282 (Certified Value 0.031 wt.%)</t>
  </si>
  <si>
    <t>Analytical results for Pb in OREAS 282 (Certified Value 17.5 ppm)</t>
  </si>
  <si>
    <t>Analytical results for Pd in OREAS 282 (Indicative Value &lt; 10 ppb)</t>
  </si>
  <si>
    <t>Analytical results for Pr in OREAS 282 (Certified Value 4.21 ppm)</t>
  </si>
  <si>
    <t>Analytical results for Rb in OREAS 282 (Certified Value 39 ppm)</t>
  </si>
  <si>
    <t>Analytical results for Re in OREAS 282 (Certified Value 0.024 ppm)</t>
  </si>
  <si>
    <t>Analytical results for S in OREAS 282 (Certified Value 0.708 wt.%)</t>
  </si>
  <si>
    <t>Analytical results for Sb in OREAS 282 (Certified Value 10.5 ppm)</t>
  </si>
  <si>
    <t>Analytical results for Sc in OREAS 282 (Certified Value 3.52 ppm)</t>
  </si>
  <si>
    <t>Analytical results for Si in OREAS 282 (Indicative Value 0.014 wt.%)</t>
  </si>
  <si>
    <t>Analytical results for Sm in OREAS 282 (Certified Value 3.13 ppm)</t>
  </si>
  <si>
    <t>Analytical results for Sn in OREAS 282 (Certified Value 1.02 ppm)</t>
  </si>
  <si>
    <t>Analytical results for Sr in OREAS 282 (Certified Value 218 ppm)</t>
  </si>
  <si>
    <t>Analytical results for Ta in OREAS 282 (Certified Value &lt; 0.01 ppm)</t>
  </si>
  <si>
    <t>Analytical results for Tb in OREAS 282 (Certified Value 0.42 ppm)</t>
  </si>
  <si>
    <t>Analytical results for Te in OREAS 282 (Certified Value 0.24 ppm)</t>
  </si>
  <si>
    <t>Analytical results for Th in OREAS 282 (Certified Value 4.71 ppm)</t>
  </si>
  <si>
    <t>Analytical results for Ti in OREAS 282 (Certified Value 0.02 wt.%)</t>
  </si>
  <si>
    <t>Analytical results for Tl in OREAS 282 (Certified Value 25.3 ppm)</t>
  </si>
  <si>
    <t>Analytical results for Tm in OREAS 282 (Certified Value 0.17 ppm)</t>
  </si>
  <si>
    <t>Analytical results for U in OREAS 282 (Certified Value 6.17 ppm)</t>
  </si>
  <si>
    <t>Analytical results for V in OREAS 282 (Certified Value 60 ppm)</t>
  </si>
  <si>
    <t>Analytical results for W in OREAS 282 (Certified Value 4.46 ppm)</t>
  </si>
  <si>
    <t>Analytical results for Y in OREAS 282 (Certified Value 15 ppm)</t>
  </si>
  <si>
    <t>Analytical results for Yb in OREAS 282 (Certified Value 1.11 ppm)</t>
  </si>
  <si>
    <t>Analytical results for Zn in OREAS 282 (Certified Value 112 ppm)</t>
  </si>
  <si>
    <t>Analytical results for Zr in OREAS 282 (Certified Value 12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</si>
  <si>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282 (Indicative Value 5.58 wt.%)</t>
    </r>
  </si>
  <si>
    <t>Analytical results for CaO in OREAS 282 (Indicative Value 25.65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</si>
  <si>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282 (Indicative Value 1.54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</si>
  <si>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282 (Indicative Value 2.18 wt.%)</t>
    </r>
  </si>
  <si>
    <t>Analytical results for MgO in OREAS 282 (Indicative Value 5.83 wt.%)</t>
  </si>
  <si>
    <t>Analytical results for MnO in OREAS 282 (Indicative Value 0.03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</si>
  <si>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282 (Indicative Value 0.07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</si>
  <si>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282 (Indicative Value 0.074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</si>
  <si>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282 (Indicative Value 32.96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</si>
  <si>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282 (Indicative Value 1.68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</si>
  <si>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282 (Indicative Value 0.27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</si>
  <si>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282 (Indicative Value 24.59 wt.%)</t>
    </r>
  </si>
  <si>
    <t>Analytical results for C in OREAS 282 (Indicative Value 6.76 wt.%)</t>
  </si>
  <si>
    <t>Analytical results for S in OREAS 282 (Indicative Value 0.32 wt.%)</t>
  </si>
  <si>
    <t>Analytical results for Ag in OREAS 282 (Indicative Value 0.95 ppm)</t>
  </si>
  <si>
    <t>Analytical results for As in OREAS 282 (Indicative Value 2760 ppm)</t>
  </si>
  <si>
    <t>Analytical results for Ba in OREAS 282 (Indicative Value 105 ppm)</t>
  </si>
  <si>
    <t>Analytical results for Be in OREAS 282 (Indicative Value 1 ppm)</t>
  </si>
  <si>
    <t>Analytical results for Bi in OREAS 282 (Indicative Value 1.2 ppm)</t>
  </si>
  <si>
    <t>Analytical results for Cd in OREAS 282 (Indicative Value 1.45 ppm)</t>
  </si>
  <si>
    <t>Analytical results for Ce in OREAS 282 (Indicative Value 37.3 ppm)</t>
  </si>
  <si>
    <t>Analytical results for Co in OREAS 282 (Indicative Value 4.9 ppm)</t>
  </si>
  <si>
    <t>Analytical results for Cr in OREAS 282 (Indicative Value 46 ppm)</t>
  </si>
  <si>
    <t>Analytical results for Cs in OREAS 282 (Indicative Value 8.98 ppm)</t>
  </si>
  <si>
    <t>Analytical results for Cu in OREAS 282 (Indicative Value 30 ppm)</t>
  </si>
  <si>
    <t>Analytical results for Dy in OREAS 282 (Indicative Value 2.69 ppm)</t>
  </si>
  <si>
    <t>Analytical results for Er in OREAS 282 (Indicative Value 1.54 ppm)</t>
  </si>
  <si>
    <t>Analytical results for Eu in OREAS 282 (Indicative Value 0.7 ppm)</t>
  </si>
  <si>
    <t>Analytical results for Ga in OREAS 282 (Indicative Value 8.75 ppm)</t>
  </si>
  <si>
    <t>Analytical results for Gd in OREAS 282 (Indicative Value 3.02 ppm)</t>
  </si>
  <si>
    <t>Analytical results for Ge in OREAS 282 (Indicative Value 0.55 ppm)</t>
  </si>
  <si>
    <t>Analytical results for Hf in OREAS 282 (Indicative Value 4.22 ppm)</t>
  </si>
  <si>
    <t>Analytical results for Ho in OREAS 282 (Indicative Value 0.57 ppm)</t>
  </si>
  <si>
    <t>Analytical results for In in OREAS 282 (Indicative Value 0.063 ppm)</t>
  </si>
  <si>
    <t>Analytical results for La in OREAS 282 (Indicative Value 21 ppm)</t>
  </si>
  <si>
    <t>Analytical results for Lu in OREAS 282 (Indicative Value 0.21 ppm)</t>
  </si>
  <si>
    <t>Analytical results for Mn in OREAS 282 (Indicative Value 0.027 wt.%)</t>
  </si>
  <si>
    <t>Analytical results for Mo in OREAS 282 (Indicative Value 13.6 ppm)</t>
  </si>
  <si>
    <t>Analytical results for Nb in OREAS 282 (Indicative Value 5.9 ppm)</t>
  </si>
  <si>
    <t>Analytical results for Nd in OREAS 282 (Indicative Value 18.8 ppm)</t>
  </si>
  <si>
    <t>Analytical results for Ni in OREAS 282 (Indicative Value 34 ppm)</t>
  </si>
  <si>
    <t>Analytical results for Pb in OREAS 282 (Indicative Value 24 ppm)</t>
  </si>
  <si>
    <t>Analytical results for Pr in OREAS 282 (Indicative Value 4.89 ppm)</t>
  </si>
  <si>
    <t>Analytical results for Rb in OREAS 282 (Indicative Value 136 ppm)</t>
  </si>
  <si>
    <t>Analytical results for Re in OREAS 282 (Indicative Value 0.035 ppm)</t>
  </si>
  <si>
    <t>Analytical results for Sb in OREAS 282 (Indicative Value 17.7 ppm)</t>
  </si>
  <si>
    <t>Analytical results for Sc in OREAS 282 (Indicative Value 4.15 ppm)</t>
  </si>
  <si>
    <t>Analytical results for Se in OREAS 282 (Indicative Value &lt; 5 ppm)</t>
  </si>
  <si>
    <t>Analytical results for Sm in OREAS 282 (Indicative Value 3.55 ppm)</t>
  </si>
  <si>
    <t>Analytical results for Sn in OREAS 282 (Indicative Value 1.8 ppm)</t>
  </si>
  <si>
    <t>Analytical results for Sr in OREAS 282 (Indicative Value 283 ppm)</t>
  </si>
  <si>
    <t>Analytical results for Ta in OREAS 282 (Indicative Value 0.44 ppm)</t>
  </si>
  <si>
    <t>Analytical results for Tb in OREAS 282 (Indicative Value 0.46 ppm)</t>
  </si>
  <si>
    <t>Analytical results for Te in OREAS 282 (Indicative Value &lt; 0.2 ppm)</t>
  </si>
  <si>
    <t>Analytical results for Th in OREAS 282 (Indicative Value 5.63 ppm)</t>
  </si>
  <si>
    <t>Analytical results for Ti in OREAS 282 (Indicative Value 0.163 wt.%)</t>
  </si>
  <si>
    <t>Analytical results for Tl in OREAS 282 (Indicative Value 25.1 ppm)</t>
  </si>
  <si>
    <t>Analytical results for Tm in OREAS 282 (Indicative Value 0.21 ppm)</t>
  </si>
  <si>
    <t>Analytical results for U in OREAS 282 (Indicative Value 7.88 ppm)</t>
  </si>
  <si>
    <t>Analytical results for V in OREAS 282 (Indicative Value 116 ppm)</t>
  </si>
  <si>
    <t>Analytical results for W in OREAS 282 (Indicative Value 27 ppm)</t>
  </si>
  <si>
    <t>Analytical results for Y in OREAS 282 (Indicative Value 17.6 ppm)</t>
  </si>
  <si>
    <t>Analytical results for Yb in OREAS 282 (Indicative Value 1.51 ppm)</t>
  </si>
  <si>
    <t>Analytical results for Zn in OREAS 282 (Indicative Value 140 ppm)</t>
  </si>
  <si>
    <t>Analytical results for Zr in OREAS 282 (Indicative Value 154 ppm)</t>
  </si>
  <si>
    <t/>
  </si>
  <si>
    <t>Table 5. Participating Laboratory List used for OREAS 282</t>
  </si>
  <si>
    <t>Table 4. Abbreviations used for OREAS 282</t>
  </si>
  <si>
    <t>Table 3. Indicative Values for OREAS 282</t>
  </si>
  <si>
    <t>Table 2. Certified Values, Expanded Uncertainty and Tolerance Limits for OREAS 282</t>
  </si>
  <si>
    <t>Table 1. Certified Values and Performance Gates for OREAS 282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</si>
  <si>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</si>
  <si>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</si>
  <si>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282 (Execution: 1) - Analyte Au - (Gold) by INAA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</si>
  <si>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</si>
  <si>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(recommended gross mass* 395-425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</si>
</sst>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4" fillId="27" borderId="47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4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3" xfId="47" applyFont="1" applyBorder="1" applyAlignment="1">
      <alignment horizontal="center" vertical="center"/>
    </xf>
    <xf numFmtId="0" fontId="3" fillId="0" borderId="52" xfId="47" applyFont="1" applyBorder="1" applyAlignment="1">
      <alignment horizontal="center" vertical="center"/>
    </xf>
    <xf numFmtId="0" fontId="3" fillId="0" borderId="52" xfId="47" applyFont="1" applyBorder="1" applyAlignment="1">
      <alignment vertical="center"/>
    </xf>
    <xf numFmtId="2" fontId="3" fillId="0" borderId="52" xfId="47" applyNumberFormat="1" applyFont="1" applyBorder="1" applyAlignment="1">
      <alignment horizontal="center" vertical="center"/>
    </xf>
    <xf numFmtId="2" fontId="3" fillId="34" borderId="52" xfId="53" applyNumberFormat="1" applyFont="1" applyFill="1" applyBorder="1" applyAlignment="1">
      <alignment vertical="center"/>
    </xf>
    <xf numFmtId="165" fontId="3" fillId="24" borderId="52" xfId="47" applyNumberFormat="1" applyFont="1" applyFill="1" applyBorder="1" applyAlignment="1">
      <alignment horizontal="right" vertical="center"/>
    </xf>
    <xf numFmtId="165" fontId="3" fillId="0" borderId="52" xfId="47" applyNumberFormat="1" applyFont="1" applyBorder="1" applyAlignment="1">
      <alignment vertical="center"/>
    </xf>
    <xf numFmtId="0" fontId="3" fillId="0" borderId="51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4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4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1" borderId="32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4" fontId="4" fillId="31" borderId="32" xfId="0" applyNumberFormat="1" applyFont="1" applyFill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8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5"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131</xdr:row>
      <xdr:rowOff>0</xdr:rowOff>
    </xdr:from>
    <xdr:to>
      <xdr:col>13</xdr:col>
      <xdr:colOff>125887</xdr:colOff>
      <xdr:row>135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0A6275-A538-45DC-B463-5DE946FCF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031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372347</xdr:colOff>
      <xdr:row>38</xdr:row>
      <xdr:rowOff>80325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2B3E7A-D235-4F92-9647-DF5C572DA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5363766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1200</xdr:row>
      <xdr:rowOff>0</xdr:rowOff>
    </xdr:from>
    <xdr:to>
      <xdr:col>9</xdr:col>
      <xdr:colOff>323125</xdr:colOff>
      <xdr:row>1205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A3CBC6-0F35-4B92-B4EE-8B22CC593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98166463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DD61FD-FB77-40B9-9C5B-3A484DA9F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928114-9B5C-49E9-85A7-C86B1D4FB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C90004-7977-4776-8AEB-2F926FAED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0B0663-CB32-478A-8073-50426EA49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131</xdr:row>
      <xdr:rowOff>0</xdr:rowOff>
    </xdr:from>
    <xdr:to>
      <xdr:col>7</xdr:col>
      <xdr:colOff>335437</xdr:colOff>
      <xdr:row>135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6DD07F-D65E-4C0E-8325-F86232039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2604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10</xdr:col>
      <xdr:colOff>383062</xdr:colOff>
      <xdr:row>45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A51FD7-5C35-473A-B025-5F4EB906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1057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5097937</xdr:colOff>
      <xdr:row>44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88CA5C-E853-44F5-86DE-C8307F4EF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524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2</xdr:col>
      <xdr:colOff>5097937</xdr:colOff>
      <xdr:row>48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CB47C7-0583-4E4D-A25E-7F36E6358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591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A9E10A-A3AD-4A73-A0E7-6CB8359E4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295317</xdr:colOff>
      <xdr:row>74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D985A6-AAD4-4F7A-882A-6A528F086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126932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358107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12B310-244B-47FB-912E-1C6B4C3D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1144</xdr:row>
      <xdr:rowOff>0</xdr:rowOff>
    </xdr:from>
    <xdr:to>
      <xdr:col>9</xdr:col>
      <xdr:colOff>323125</xdr:colOff>
      <xdr:row>1149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1AA936-0419-4B41-94B9-528FC1DC8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88920244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7"/>
      <c r="B1" s="261" t="s">
        <v>693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3" s="48" customFormat="1" ht="15" customHeight="1">
      <c r="A2" s="49"/>
      <c r="B2" s="263" t="s">
        <v>2</v>
      </c>
      <c r="C2" s="265" t="s">
        <v>70</v>
      </c>
      <c r="D2" s="267" t="s">
        <v>71</v>
      </c>
      <c r="E2" s="268"/>
      <c r="F2" s="268"/>
      <c r="G2" s="268"/>
      <c r="H2" s="269"/>
      <c r="I2" s="270" t="s">
        <v>72</v>
      </c>
      <c r="J2" s="271"/>
      <c r="K2" s="272"/>
      <c r="L2" s="273" t="s">
        <v>73</v>
      </c>
      <c r="M2" s="273"/>
    </row>
    <row r="3" spans="1:13" s="48" customFormat="1" ht="15" customHeight="1">
      <c r="A3" s="49"/>
      <c r="B3" s="264"/>
      <c r="C3" s="266"/>
      <c r="D3" s="183" t="s">
        <v>81</v>
      </c>
      <c r="E3" s="183" t="s">
        <v>74</v>
      </c>
      <c r="F3" s="183" t="s">
        <v>75</v>
      </c>
      <c r="G3" s="183" t="s">
        <v>76</v>
      </c>
      <c r="H3" s="183" t="s">
        <v>77</v>
      </c>
      <c r="I3" s="184" t="s">
        <v>78</v>
      </c>
      <c r="J3" s="183" t="s">
        <v>79</v>
      </c>
      <c r="K3" s="185" t="s">
        <v>80</v>
      </c>
      <c r="L3" s="183" t="s">
        <v>68</v>
      </c>
      <c r="M3" s="183" t="s">
        <v>69</v>
      </c>
    </row>
    <row r="4" spans="1:13" s="48" customFormat="1" ht="15" customHeight="1">
      <c r="A4" s="49"/>
      <c r="B4" s="186" t="s">
        <v>207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</row>
    <row r="5" spans="1:13" ht="15" customHeight="1">
      <c r="A5" s="49"/>
      <c r="B5" s="189" t="s">
        <v>211</v>
      </c>
      <c r="C5" s="181">
        <v>13.708689532145607</v>
      </c>
      <c r="D5" s="50">
        <v>0.32712307434220322</v>
      </c>
      <c r="E5" s="182">
        <v>13.054443383461201</v>
      </c>
      <c r="F5" s="182">
        <v>14.362935680830013</v>
      </c>
      <c r="G5" s="182">
        <v>12.727320309118998</v>
      </c>
      <c r="H5" s="182">
        <v>14.690058755172217</v>
      </c>
      <c r="I5" s="52">
        <v>2.386246136621082E-2</v>
      </c>
      <c r="J5" s="51">
        <v>4.772492273242164E-2</v>
      </c>
      <c r="K5" s="53">
        <v>7.1587384098632467E-2</v>
      </c>
      <c r="L5" s="182">
        <v>13.023255055538327</v>
      </c>
      <c r="M5" s="182">
        <v>14.394124008752888</v>
      </c>
    </row>
    <row r="6" spans="1:13" ht="15" customHeight="1">
      <c r="A6" s="49"/>
      <c r="B6" s="40" t="s">
        <v>698</v>
      </c>
      <c r="C6" s="179"/>
      <c r="D6" s="190"/>
      <c r="E6" s="192"/>
      <c r="F6" s="192"/>
      <c r="G6" s="192"/>
      <c r="H6" s="192"/>
      <c r="I6" s="191"/>
      <c r="J6" s="191"/>
      <c r="K6" s="191"/>
      <c r="L6" s="192"/>
      <c r="M6" s="193"/>
    </row>
    <row r="7" spans="1:13" ht="15" customHeight="1">
      <c r="A7" s="49"/>
      <c r="B7" s="189" t="s">
        <v>211</v>
      </c>
      <c r="C7" s="181">
        <v>14.050773120218253</v>
      </c>
      <c r="D7" s="50">
        <v>0.25667746191788582</v>
      </c>
      <c r="E7" s="182">
        <v>13.537418196382481</v>
      </c>
      <c r="F7" s="182">
        <v>14.564128044054025</v>
      </c>
      <c r="G7" s="182">
        <v>13.280740734464596</v>
      </c>
      <c r="H7" s="182">
        <v>14.82080550597191</v>
      </c>
      <c r="I7" s="52">
        <v>1.8267853286203999E-2</v>
      </c>
      <c r="J7" s="51">
        <v>3.6535706572407997E-2</v>
      </c>
      <c r="K7" s="53">
        <v>5.4803559858611996E-2</v>
      </c>
      <c r="L7" s="182">
        <v>13.348234464207341</v>
      </c>
      <c r="M7" s="182">
        <v>14.753311776229165</v>
      </c>
    </row>
    <row r="8" spans="1:13" ht="15" customHeight="1">
      <c r="A8" s="49"/>
      <c r="B8" s="40" t="s">
        <v>184</v>
      </c>
      <c r="C8" s="179"/>
      <c r="D8" s="190"/>
      <c r="E8" s="192"/>
      <c r="F8" s="192"/>
      <c r="G8" s="192"/>
      <c r="H8" s="192"/>
      <c r="I8" s="191"/>
      <c r="J8" s="191"/>
      <c r="K8" s="191"/>
      <c r="L8" s="192"/>
      <c r="M8" s="193"/>
    </row>
    <row r="9" spans="1:13" ht="15" customHeight="1">
      <c r="A9" s="49"/>
      <c r="B9" s="189" t="s">
        <v>212</v>
      </c>
      <c r="C9" s="244">
        <v>0.61105952380952377</v>
      </c>
      <c r="D9" s="50">
        <v>2.1483226302053963E-2</v>
      </c>
      <c r="E9" s="50">
        <v>0.56809307120541586</v>
      </c>
      <c r="F9" s="50">
        <v>0.65402597641363169</v>
      </c>
      <c r="G9" s="50">
        <v>0.54660984490336184</v>
      </c>
      <c r="H9" s="50">
        <v>0.67550920271568571</v>
      </c>
      <c r="I9" s="52">
        <v>3.51573381396975E-2</v>
      </c>
      <c r="J9" s="51">
        <v>7.0314676279395E-2</v>
      </c>
      <c r="K9" s="53">
        <v>0.1054720144190925</v>
      </c>
      <c r="L9" s="50">
        <v>0.58050654761904763</v>
      </c>
      <c r="M9" s="50">
        <v>0.64161249999999992</v>
      </c>
    </row>
    <row r="10" spans="1:13" ht="15" customHeight="1">
      <c r="A10" s="49"/>
      <c r="B10" s="189" t="s">
        <v>137</v>
      </c>
      <c r="C10" s="181">
        <v>2.9473183638066685</v>
      </c>
      <c r="D10" s="50">
        <v>0.11413691901089383</v>
      </c>
      <c r="E10" s="182">
        <v>2.7190445257848808</v>
      </c>
      <c r="F10" s="182">
        <v>3.1755922018284561</v>
      </c>
      <c r="G10" s="182">
        <v>2.6049076067739869</v>
      </c>
      <c r="H10" s="182">
        <v>3.28972912083935</v>
      </c>
      <c r="I10" s="52">
        <v>3.8725683798705071E-2</v>
      </c>
      <c r="J10" s="51">
        <v>7.7451367597410142E-2</v>
      </c>
      <c r="K10" s="53">
        <v>0.11617705139611521</v>
      </c>
      <c r="L10" s="182">
        <v>2.7999524456163352</v>
      </c>
      <c r="M10" s="182">
        <v>3.0946842819970017</v>
      </c>
    </row>
    <row r="11" spans="1:13" ht="15" customHeight="1">
      <c r="A11" s="49"/>
      <c r="B11" s="189" t="s">
        <v>213</v>
      </c>
      <c r="C11" s="247">
        <v>2327.7175438596496</v>
      </c>
      <c r="D11" s="248">
        <v>102.53127236791519</v>
      </c>
      <c r="E11" s="248">
        <v>2122.6549991238194</v>
      </c>
      <c r="F11" s="248">
        <v>2532.7800885954798</v>
      </c>
      <c r="G11" s="248">
        <v>2020.123726755904</v>
      </c>
      <c r="H11" s="248">
        <v>2635.3113609633951</v>
      </c>
      <c r="I11" s="52">
        <v>4.4047987110113623E-2</v>
      </c>
      <c r="J11" s="51">
        <v>8.8095974220227247E-2</v>
      </c>
      <c r="K11" s="53">
        <v>0.13214396133034087</v>
      </c>
      <c r="L11" s="248">
        <v>2211.3316666666669</v>
      </c>
      <c r="M11" s="248">
        <v>2444.1034210526323</v>
      </c>
    </row>
    <row r="12" spans="1:13" ht="15" customHeight="1">
      <c r="A12" s="49"/>
      <c r="B12" s="189" t="s">
        <v>138</v>
      </c>
      <c r="C12" s="247">
        <v>99.769444444444446</v>
      </c>
      <c r="D12" s="249">
        <v>2.9737444971328384</v>
      </c>
      <c r="E12" s="248">
        <v>93.821955450178763</v>
      </c>
      <c r="F12" s="248">
        <v>105.71693343871013</v>
      </c>
      <c r="G12" s="248">
        <v>90.848210953045935</v>
      </c>
      <c r="H12" s="248">
        <v>108.69067793584296</v>
      </c>
      <c r="I12" s="52">
        <v>2.9806164740034575E-2</v>
      </c>
      <c r="J12" s="51">
        <v>5.961232948006915E-2</v>
      </c>
      <c r="K12" s="53">
        <v>8.9418494220103728E-2</v>
      </c>
      <c r="L12" s="248">
        <v>94.780972222222218</v>
      </c>
      <c r="M12" s="248">
        <v>104.75791666666667</v>
      </c>
    </row>
    <row r="13" spans="1:13" ht="15" customHeight="1">
      <c r="A13" s="49"/>
      <c r="B13" s="189" t="s">
        <v>139</v>
      </c>
      <c r="C13" s="181">
        <v>0.92800980392156862</v>
      </c>
      <c r="D13" s="50">
        <v>5.630742682621772E-2</v>
      </c>
      <c r="E13" s="182">
        <v>0.81539495026913322</v>
      </c>
      <c r="F13" s="182">
        <v>1.0406246575740041</v>
      </c>
      <c r="G13" s="182">
        <v>0.75908752344291552</v>
      </c>
      <c r="H13" s="182">
        <v>1.0969320844002217</v>
      </c>
      <c r="I13" s="52">
        <v>6.0675465483526918E-2</v>
      </c>
      <c r="J13" s="51">
        <v>0.12135093096705384</v>
      </c>
      <c r="K13" s="53">
        <v>0.18202639645058075</v>
      </c>
      <c r="L13" s="182">
        <v>0.88160931372549023</v>
      </c>
      <c r="M13" s="182">
        <v>0.97441029411764701</v>
      </c>
    </row>
    <row r="14" spans="1:13" ht="15" customHeight="1">
      <c r="A14" s="49"/>
      <c r="B14" s="189" t="s">
        <v>214</v>
      </c>
      <c r="C14" s="181">
        <v>0.93213725490196087</v>
      </c>
      <c r="D14" s="50">
        <v>4.9624929857548732E-2</v>
      </c>
      <c r="E14" s="182">
        <v>0.83288739518686339</v>
      </c>
      <c r="F14" s="182">
        <v>1.0313871146170583</v>
      </c>
      <c r="G14" s="182">
        <v>0.78326246532931465</v>
      </c>
      <c r="H14" s="182">
        <v>1.081012044474607</v>
      </c>
      <c r="I14" s="52">
        <v>5.3237792606806729E-2</v>
      </c>
      <c r="J14" s="51">
        <v>0.10647558521361346</v>
      </c>
      <c r="K14" s="53">
        <v>0.15971337782042019</v>
      </c>
      <c r="L14" s="182">
        <v>0.8855303921568628</v>
      </c>
      <c r="M14" s="182">
        <v>0.97874411764705893</v>
      </c>
    </row>
    <row r="15" spans="1:13" s="48" customFormat="1" ht="15" customHeight="1">
      <c r="A15" s="49"/>
      <c r="B15" s="189" t="s">
        <v>140</v>
      </c>
      <c r="C15" s="181">
        <v>17.46716635410711</v>
      </c>
      <c r="D15" s="50">
        <v>0.90998440469006703</v>
      </c>
      <c r="E15" s="182">
        <v>15.647197544726977</v>
      </c>
      <c r="F15" s="182">
        <v>19.287135163487246</v>
      </c>
      <c r="G15" s="182">
        <v>14.737213140036909</v>
      </c>
      <c r="H15" s="182">
        <v>20.19711956817731</v>
      </c>
      <c r="I15" s="52">
        <v>5.2096853390080612E-2</v>
      </c>
      <c r="J15" s="51">
        <v>0.10419370678016122</v>
      </c>
      <c r="K15" s="53">
        <v>0.15629056017024184</v>
      </c>
      <c r="L15" s="182">
        <v>16.593808036401754</v>
      </c>
      <c r="M15" s="182">
        <v>18.340524671812467</v>
      </c>
    </row>
    <row r="16" spans="1:13" ht="15" customHeight="1">
      <c r="A16" s="49"/>
      <c r="B16" s="189" t="s">
        <v>215</v>
      </c>
      <c r="C16" s="181">
        <v>1.0798333333333332</v>
      </c>
      <c r="D16" s="50">
        <v>5.1382016953177151E-2</v>
      </c>
      <c r="E16" s="182">
        <v>0.97706929942697895</v>
      </c>
      <c r="F16" s="182">
        <v>1.1825973672396874</v>
      </c>
      <c r="G16" s="182">
        <v>0.92568728247380172</v>
      </c>
      <c r="H16" s="182">
        <v>1.2339793841928646</v>
      </c>
      <c r="I16" s="52">
        <v>4.7583284722806443E-2</v>
      </c>
      <c r="J16" s="51">
        <v>9.5166569445612886E-2</v>
      </c>
      <c r="K16" s="53">
        <v>0.14274985416841934</v>
      </c>
      <c r="L16" s="182">
        <v>1.0258416666666665</v>
      </c>
      <c r="M16" s="182">
        <v>1.1338249999999999</v>
      </c>
    </row>
    <row r="17" spans="1:13" ht="15" customHeight="1">
      <c r="A17" s="49"/>
      <c r="B17" s="189" t="s">
        <v>141</v>
      </c>
      <c r="C17" s="253">
        <v>36.892740740740742</v>
      </c>
      <c r="D17" s="182">
        <v>1.8874197530883932</v>
      </c>
      <c r="E17" s="249">
        <v>33.117901234563952</v>
      </c>
      <c r="F17" s="249">
        <v>40.667580246917531</v>
      </c>
      <c r="G17" s="249">
        <v>31.230481481475561</v>
      </c>
      <c r="H17" s="249">
        <v>42.555000000005919</v>
      </c>
      <c r="I17" s="52">
        <v>5.1159651334987725E-2</v>
      </c>
      <c r="J17" s="51">
        <v>0.10231930266997545</v>
      </c>
      <c r="K17" s="53">
        <v>0.15347895400496317</v>
      </c>
      <c r="L17" s="249">
        <v>35.048103703703703</v>
      </c>
      <c r="M17" s="249">
        <v>38.73737777777778</v>
      </c>
    </row>
    <row r="18" spans="1:13" ht="15" customHeight="1">
      <c r="A18" s="49"/>
      <c r="B18" s="189" t="s">
        <v>166</v>
      </c>
      <c r="C18" s="181">
        <v>3.7994444444444437</v>
      </c>
      <c r="D18" s="50">
        <v>0.24766879949727164</v>
      </c>
      <c r="E18" s="182">
        <v>3.3041068454499003</v>
      </c>
      <c r="F18" s="182">
        <v>4.2947820434389872</v>
      </c>
      <c r="G18" s="182">
        <v>3.0564380459526288</v>
      </c>
      <c r="H18" s="182">
        <v>4.5424508429362582</v>
      </c>
      <c r="I18" s="52">
        <v>6.5185529915936402E-2</v>
      </c>
      <c r="J18" s="51">
        <v>0.1303710598318728</v>
      </c>
      <c r="K18" s="53">
        <v>0.19555658974780921</v>
      </c>
      <c r="L18" s="182">
        <v>3.6094722222222213</v>
      </c>
      <c r="M18" s="182">
        <v>3.9894166666666662</v>
      </c>
    </row>
    <row r="19" spans="1:13" ht="15" customHeight="1">
      <c r="A19" s="49"/>
      <c r="B19" s="189" t="s">
        <v>142</v>
      </c>
      <c r="C19" s="253">
        <v>32.515873015873005</v>
      </c>
      <c r="D19" s="249">
        <v>6.3052157799512329</v>
      </c>
      <c r="E19" s="249">
        <v>19.905441455970539</v>
      </c>
      <c r="F19" s="249">
        <v>45.126304575775471</v>
      </c>
      <c r="G19" s="249">
        <v>13.600225676019306</v>
      </c>
      <c r="H19" s="249">
        <v>51.431520355726704</v>
      </c>
      <c r="I19" s="52">
        <v>0.19391193270047732</v>
      </c>
      <c r="J19" s="51">
        <v>0.38782386540095465</v>
      </c>
      <c r="K19" s="53">
        <v>0.58173579810143194</v>
      </c>
      <c r="L19" s="249">
        <v>30.890079365079355</v>
      </c>
      <c r="M19" s="249">
        <v>34.141666666666659</v>
      </c>
    </row>
    <row r="20" spans="1:13" ht="15" customHeight="1">
      <c r="A20" s="49"/>
      <c r="B20" s="189" t="s">
        <v>167</v>
      </c>
      <c r="C20" s="181">
        <v>8.2398888888888884</v>
      </c>
      <c r="D20" s="50">
        <v>0.38673219497944783</v>
      </c>
      <c r="E20" s="182">
        <v>7.4664244989299924</v>
      </c>
      <c r="F20" s="182">
        <v>9.0133532788477844</v>
      </c>
      <c r="G20" s="182">
        <v>7.0796923039505444</v>
      </c>
      <c r="H20" s="182">
        <v>9.4000854738272324</v>
      </c>
      <c r="I20" s="52">
        <v>4.6934151685095953E-2</v>
      </c>
      <c r="J20" s="51">
        <v>9.3868303370191905E-2</v>
      </c>
      <c r="K20" s="53">
        <v>0.14080245505528785</v>
      </c>
      <c r="L20" s="182">
        <v>7.8278944444444436</v>
      </c>
      <c r="M20" s="182">
        <v>8.6518833333333323</v>
      </c>
    </row>
    <row r="21" spans="1:13" ht="15" customHeight="1">
      <c r="A21" s="49"/>
      <c r="B21" s="189" t="s">
        <v>216</v>
      </c>
      <c r="C21" s="253">
        <v>19.151111111111113</v>
      </c>
      <c r="D21" s="182">
        <v>1.3813163356487381</v>
      </c>
      <c r="E21" s="249">
        <v>16.388478439813639</v>
      </c>
      <c r="F21" s="249">
        <v>21.913743782408588</v>
      </c>
      <c r="G21" s="249">
        <v>15.007162104164898</v>
      </c>
      <c r="H21" s="249">
        <v>23.295060118057329</v>
      </c>
      <c r="I21" s="52">
        <v>7.2127216412384787E-2</v>
      </c>
      <c r="J21" s="51">
        <v>0.14425443282476957</v>
      </c>
      <c r="K21" s="53">
        <v>0.21638164923715436</v>
      </c>
      <c r="L21" s="249">
        <v>18.193555555555559</v>
      </c>
      <c r="M21" s="249">
        <v>20.108666666666668</v>
      </c>
    </row>
    <row r="22" spans="1:13" ht="15" customHeight="1">
      <c r="A22" s="49"/>
      <c r="B22" s="189" t="s">
        <v>143</v>
      </c>
      <c r="C22" s="181">
        <v>2.6078611111111107</v>
      </c>
      <c r="D22" s="50">
        <v>0.12097075490069276</v>
      </c>
      <c r="E22" s="182">
        <v>2.3659196013097255</v>
      </c>
      <c r="F22" s="182">
        <v>2.849802620912496</v>
      </c>
      <c r="G22" s="182">
        <v>2.2449488464090326</v>
      </c>
      <c r="H22" s="182">
        <v>2.9707733758131889</v>
      </c>
      <c r="I22" s="52">
        <v>4.6386962244761458E-2</v>
      </c>
      <c r="J22" s="51">
        <v>9.2773924489522916E-2</v>
      </c>
      <c r="K22" s="53">
        <v>0.13916088673428437</v>
      </c>
      <c r="L22" s="182">
        <v>2.4774680555555553</v>
      </c>
      <c r="M22" s="182">
        <v>2.7382541666666662</v>
      </c>
    </row>
    <row r="23" spans="1:13" ht="15" customHeight="1">
      <c r="A23" s="49"/>
      <c r="B23" s="189" t="s">
        <v>217</v>
      </c>
      <c r="C23" s="181">
        <v>1.460952380952381</v>
      </c>
      <c r="D23" s="50">
        <v>5.8202757457095279E-2</v>
      </c>
      <c r="E23" s="182">
        <v>1.3445468660381905</v>
      </c>
      <c r="F23" s="182">
        <v>1.5773578958665715</v>
      </c>
      <c r="G23" s="182">
        <v>1.2863441085810952</v>
      </c>
      <c r="H23" s="182">
        <v>1.6355606533236668</v>
      </c>
      <c r="I23" s="52">
        <v>3.9838914817438099E-2</v>
      </c>
      <c r="J23" s="51">
        <v>7.9677829634876199E-2</v>
      </c>
      <c r="K23" s="53">
        <v>0.11951674445231431</v>
      </c>
      <c r="L23" s="182">
        <v>1.387904761904762</v>
      </c>
      <c r="M23" s="182">
        <v>1.534</v>
      </c>
    </row>
    <row r="24" spans="1:13" ht="15" customHeight="1">
      <c r="A24" s="49"/>
      <c r="B24" s="189" t="s">
        <v>144</v>
      </c>
      <c r="C24" s="181">
        <v>0.65425925925925921</v>
      </c>
      <c r="D24" s="50">
        <v>3.2190579417187053E-2</v>
      </c>
      <c r="E24" s="182">
        <v>0.58987810042488509</v>
      </c>
      <c r="F24" s="182">
        <v>0.71864041809363333</v>
      </c>
      <c r="G24" s="182">
        <v>0.55768752100769803</v>
      </c>
      <c r="H24" s="182">
        <v>0.75083099751082039</v>
      </c>
      <c r="I24" s="52">
        <v>4.9201564917296943E-2</v>
      </c>
      <c r="J24" s="51">
        <v>9.8403129834593886E-2</v>
      </c>
      <c r="K24" s="53">
        <v>0.14760469475189084</v>
      </c>
      <c r="L24" s="182">
        <v>0.62154629629629621</v>
      </c>
      <c r="M24" s="182">
        <v>0.68697222222222221</v>
      </c>
    </row>
    <row r="25" spans="1:13" ht="15" customHeight="1">
      <c r="A25" s="49"/>
      <c r="B25" s="189" t="s">
        <v>145</v>
      </c>
      <c r="C25" s="181">
        <v>1.0641448941350826</v>
      </c>
      <c r="D25" s="50">
        <v>3.9954012801803128E-2</v>
      </c>
      <c r="E25" s="182">
        <v>0.98423686853147641</v>
      </c>
      <c r="F25" s="182">
        <v>1.1440529197386888</v>
      </c>
      <c r="G25" s="182">
        <v>0.94428285572967319</v>
      </c>
      <c r="H25" s="182">
        <v>1.1840069325404921</v>
      </c>
      <c r="I25" s="52">
        <v>3.7545650993586747E-2</v>
      </c>
      <c r="J25" s="51">
        <v>7.5091301987173495E-2</v>
      </c>
      <c r="K25" s="53">
        <v>0.11263695298076024</v>
      </c>
      <c r="L25" s="182">
        <v>1.0109376494283284</v>
      </c>
      <c r="M25" s="182">
        <v>1.1173521388418368</v>
      </c>
    </row>
    <row r="26" spans="1:13" ht="15" customHeight="1">
      <c r="A26" s="49"/>
      <c r="B26" s="189" t="s">
        <v>146</v>
      </c>
      <c r="C26" s="181">
        <v>7.146140350877193</v>
      </c>
      <c r="D26" s="50">
        <v>0.4591636095240505</v>
      </c>
      <c r="E26" s="182">
        <v>6.2278131318290919</v>
      </c>
      <c r="F26" s="182">
        <v>8.0644675699252932</v>
      </c>
      <c r="G26" s="182">
        <v>5.7686495223050418</v>
      </c>
      <c r="H26" s="182">
        <v>8.5236311794493442</v>
      </c>
      <c r="I26" s="52">
        <v>6.4253371327598952E-2</v>
      </c>
      <c r="J26" s="51">
        <v>0.1285067426551979</v>
      </c>
      <c r="K26" s="53">
        <v>0.19276011398279685</v>
      </c>
      <c r="L26" s="182">
        <v>6.7888333333333337</v>
      </c>
      <c r="M26" s="182">
        <v>7.5034473684210523</v>
      </c>
    </row>
    <row r="27" spans="1:13" ht="15" customHeight="1">
      <c r="A27" s="49"/>
      <c r="B27" s="189" t="s">
        <v>147</v>
      </c>
      <c r="C27" s="181">
        <v>3.0463888888888886</v>
      </c>
      <c r="D27" s="50">
        <v>0.19697219046977485</v>
      </c>
      <c r="E27" s="182">
        <v>2.6524445079493391</v>
      </c>
      <c r="F27" s="182">
        <v>3.4403332698284381</v>
      </c>
      <c r="G27" s="182">
        <v>2.4554723174795638</v>
      </c>
      <c r="H27" s="182">
        <v>3.6373054602982133</v>
      </c>
      <c r="I27" s="52">
        <v>6.4657598768231017E-2</v>
      </c>
      <c r="J27" s="51">
        <v>0.12931519753646203</v>
      </c>
      <c r="K27" s="53">
        <v>0.19397279630469305</v>
      </c>
      <c r="L27" s="182">
        <v>2.8940694444444439</v>
      </c>
      <c r="M27" s="182">
        <v>3.1987083333333333</v>
      </c>
    </row>
    <row r="28" spans="1:13" ht="15" customHeight="1">
      <c r="A28" s="49"/>
      <c r="B28" s="189" t="s">
        <v>148</v>
      </c>
      <c r="C28" s="181">
        <v>1.6264912280701753</v>
      </c>
      <c r="D28" s="50">
        <v>0.14075076779819806</v>
      </c>
      <c r="E28" s="182">
        <v>1.3449896924737792</v>
      </c>
      <c r="F28" s="182">
        <v>1.9079927636665714</v>
      </c>
      <c r="G28" s="182">
        <v>1.2042389246755811</v>
      </c>
      <c r="H28" s="182">
        <v>2.0487435314647695</v>
      </c>
      <c r="I28" s="52">
        <v>8.653644444501446E-2</v>
      </c>
      <c r="J28" s="51">
        <v>0.17307288889002892</v>
      </c>
      <c r="K28" s="53">
        <v>0.25960933333504338</v>
      </c>
      <c r="L28" s="182">
        <v>1.5451666666666666</v>
      </c>
      <c r="M28" s="182">
        <v>1.7078157894736841</v>
      </c>
    </row>
    <row r="29" spans="1:13" ht="15" customHeight="1">
      <c r="A29" s="49"/>
      <c r="B29" s="189" t="s">
        <v>149</v>
      </c>
      <c r="C29" s="181">
        <v>0.50777777777777777</v>
      </c>
      <c r="D29" s="50">
        <v>3.0612992299560538E-2</v>
      </c>
      <c r="E29" s="182">
        <v>0.44655179317865668</v>
      </c>
      <c r="F29" s="182">
        <v>0.56900376237689887</v>
      </c>
      <c r="G29" s="182">
        <v>0.41593880087909618</v>
      </c>
      <c r="H29" s="182">
        <v>0.59961675467645936</v>
      </c>
      <c r="I29" s="52">
        <v>6.0288168642460581E-2</v>
      </c>
      <c r="J29" s="51">
        <v>0.12057633728492116</v>
      </c>
      <c r="K29" s="53">
        <v>0.18086450592738174</v>
      </c>
      <c r="L29" s="182">
        <v>0.48238888888888887</v>
      </c>
      <c r="M29" s="182">
        <v>0.53316666666666668</v>
      </c>
    </row>
    <row r="30" spans="1:13" ht="15" customHeight="1">
      <c r="A30" s="49"/>
      <c r="B30" s="189" t="s">
        <v>168</v>
      </c>
      <c r="C30" s="244">
        <v>5.9485714285714288E-2</v>
      </c>
      <c r="D30" s="50">
        <v>3.9972598639259277E-3</v>
      </c>
      <c r="E30" s="50">
        <v>5.1491194557862434E-2</v>
      </c>
      <c r="F30" s="50">
        <v>6.7480234013566148E-2</v>
      </c>
      <c r="G30" s="50">
        <v>4.7493934693936507E-2</v>
      </c>
      <c r="H30" s="50">
        <v>7.1477493877492068E-2</v>
      </c>
      <c r="I30" s="52">
        <v>6.719697177589215E-2</v>
      </c>
      <c r="J30" s="51">
        <v>0.1343939435517843</v>
      </c>
      <c r="K30" s="53">
        <v>0.20159091532767645</v>
      </c>
      <c r="L30" s="50">
        <v>5.6511428571428574E-2</v>
      </c>
      <c r="M30" s="50">
        <v>6.2460000000000002E-2</v>
      </c>
    </row>
    <row r="31" spans="1:13" ht="15" customHeight="1">
      <c r="A31" s="49"/>
      <c r="B31" s="189" t="s">
        <v>150</v>
      </c>
      <c r="C31" s="181">
        <v>1.8512331628756431</v>
      </c>
      <c r="D31" s="50">
        <v>9.3467115758887637E-2</v>
      </c>
      <c r="E31" s="182">
        <v>1.6642989313578678</v>
      </c>
      <c r="F31" s="182">
        <v>2.0381673943934184</v>
      </c>
      <c r="G31" s="182">
        <v>1.5708318155989802</v>
      </c>
      <c r="H31" s="182">
        <v>2.1316345101523062</v>
      </c>
      <c r="I31" s="52">
        <v>5.0489110520091904E-2</v>
      </c>
      <c r="J31" s="51">
        <v>0.10097822104018381</v>
      </c>
      <c r="K31" s="53">
        <v>0.1514673315602757</v>
      </c>
      <c r="L31" s="182">
        <v>1.7586715047318608</v>
      </c>
      <c r="M31" s="182">
        <v>1.9437948210194254</v>
      </c>
    </row>
    <row r="32" spans="1:13" ht="15" customHeight="1">
      <c r="A32" s="49"/>
      <c r="B32" s="189" t="s">
        <v>151</v>
      </c>
      <c r="C32" s="253">
        <v>20.525434782608691</v>
      </c>
      <c r="D32" s="182">
        <v>1.4698004437302661</v>
      </c>
      <c r="E32" s="249">
        <v>17.585833895148159</v>
      </c>
      <c r="F32" s="249">
        <v>23.465035670069224</v>
      </c>
      <c r="G32" s="249">
        <v>16.116033451417891</v>
      </c>
      <c r="H32" s="249">
        <v>24.934836113799491</v>
      </c>
      <c r="I32" s="52">
        <v>7.1608736150896829E-2</v>
      </c>
      <c r="J32" s="51">
        <v>0.14321747230179366</v>
      </c>
      <c r="K32" s="53">
        <v>0.21482620845269049</v>
      </c>
      <c r="L32" s="249">
        <v>19.499163043478255</v>
      </c>
      <c r="M32" s="249">
        <v>21.551706521739128</v>
      </c>
    </row>
    <row r="33" spans="1:13" ht="15" customHeight="1">
      <c r="A33" s="49"/>
      <c r="B33" s="189" t="s">
        <v>169</v>
      </c>
      <c r="C33" s="253">
        <v>21.567619047619047</v>
      </c>
      <c r="D33" s="182">
        <v>1.1628200893620635</v>
      </c>
      <c r="E33" s="249">
        <v>19.241978868894918</v>
      </c>
      <c r="F33" s="249">
        <v>23.893259226343176</v>
      </c>
      <c r="G33" s="249">
        <v>18.079158779532857</v>
      </c>
      <c r="H33" s="249">
        <v>25.056079315705237</v>
      </c>
      <c r="I33" s="52">
        <v>5.3915088484949511E-2</v>
      </c>
      <c r="J33" s="51">
        <v>0.10783017696989902</v>
      </c>
      <c r="K33" s="53">
        <v>0.16174526545484852</v>
      </c>
      <c r="L33" s="249">
        <v>20.489238095238093</v>
      </c>
      <c r="M33" s="249">
        <v>22.646000000000001</v>
      </c>
    </row>
    <row r="34" spans="1:13" ht="15" customHeight="1">
      <c r="A34" s="49"/>
      <c r="B34" s="189" t="s">
        <v>152</v>
      </c>
      <c r="C34" s="181">
        <v>0.18916666666666665</v>
      </c>
      <c r="D34" s="50">
        <v>1.6089289860864938E-2</v>
      </c>
      <c r="E34" s="182">
        <v>0.15698808694493677</v>
      </c>
      <c r="F34" s="182">
        <v>0.22134524638839653</v>
      </c>
      <c r="G34" s="182">
        <v>0.14089879708407183</v>
      </c>
      <c r="H34" s="182">
        <v>0.23743453624926147</v>
      </c>
      <c r="I34" s="52">
        <v>8.505351468298647E-2</v>
      </c>
      <c r="J34" s="51">
        <v>0.17010702936597294</v>
      </c>
      <c r="K34" s="53">
        <v>0.25516054404895938</v>
      </c>
      <c r="L34" s="182">
        <v>0.1797083333333333</v>
      </c>
      <c r="M34" s="182">
        <v>0.198625</v>
      </c>
    </row>
    <row r="35" spans="1:13" ht="15" customHeight="1">
      <c r="A35" s="49"/>
      <c r="B35" s="189" t="s">
        <v>153</v>
      </c>
      <c r="C35" s="181">
        <v>3.3938250959373621</v>
      </c>
      <c r="D35" s="50">
        <v>0.16417723448911939</v>
      </c>
      <c r="E35" s="182">
        <v>3.0654706269591232</v>
      </c>
      <c r="F35" s="182">
        <v>3.7221795649156011</v>
      </c>
      <c r="G35" s="182">
        <v>2.901293392470004</v>
      </c>
      <c r="H35" s="182">
        <v>3.8863567994047203</v>
      </c>
      <c r="I35" s="52">
        <v>4.8375278586292092E-2</v>
      </c>
      <c r="J35" s="51">
        <v>9.6750557172584184E-2</v>
      </c>
      <c r="K35" s="53">
        <v>0.14512583575887628</v>
      </c>
      <c r="L35" s="182">
        <v>3.2241338411404938</v>
      </c>
      <c r="M35" s="182">
        <v>3.5635163507342305</v>
      </c>
    </row>
    <row r="36" spans="1:13" ht="15" customHeight="1">
      <c r="A36" s="49"/>
      <c r="B36" s="189" t="s">
        <v>154</v>
      </c>
      <c r="C36" s="244">
        <v>2.5111526613636359E-2</v>
      </c>
      <c r="D36" s="50">
        <v>8.5573390444063926E-4</v>
      </c>
      <c r="E36" s="50">
        <v>2.340005880475508E-2</v>
      </c>
      <c r="F36" s="50">
        <v>2.6822994422517638E-2</v>
      </c>
      <c r="G36" s="50">
        <v>2.2544324900314442E-2</v>
      </c>
      <c r="H36" s="50">
        <v>2.7678728326958276E-2</v>
      </c>
      <c r="I36" s="52">
        <v>3.4077334986712775E-2</v>
      </c>
      <c r="J36" s="51">
        <v>6.815466997342555E-2</v>
      </c>
      <c r="K36" s="53">
        <v>0.10223200496013832</v>
      </c>
      <c r="L36" s="50">
        <v>2.3855950282954543E-2</v>
      </c>
      <c r="M36" s="50">
        <v>2.6367102944318176E-2</v>
      </c>
    </row>
    <row r="37" spans="1:13" ht="15" customHeight="1">
      <c r="A37" s="49"/>
      <c r="B37" s="189" t="s">
        <v>170</v>
      </c>
      <c r="C37" s="253">
        <v>13.541599999999999</v>
      </c>
      <c r="D37" s="182">
        <v>0.50909249598320971</v>
      </c>
      <c r="E37" s="249">
        <v>12.523415008033579</v>
      </c>
      <c r="F37" s="249">
        <v>14.559784991966419</v>
      </c>
      <c r="G37" s="249">
        <v>12.01432251205037</v>
      </c>
      <c r="H37" s="249">
        <v>15.068877487949628</v>
      </c>
      <c r="I37" s="52">
        <v>3.759470786193727E-2</v>
      </c>
      <c r="J37" s="51">
        <v>7.5189415723874539E-2</v>
      </c>
      <c r="K37" s="53">
        <v>0.1127841235858118</v>
      </c>
      <c r="L37" s="249">
        <v>12.864519999999999</v>
      </c>
      <c r="M37" s="249">
        <v>14.218679999999999</v>
      </c>
    </row>
    <row r="38" spans="1:13" ht="15" customHeight="1">
      <c r="A38" s="49"/>
      <c r="B38" s="189" t="s">
        <v>171</v>
      </c>
      <c r="C38" s="244">
        <v>6.5404192968258265E-2</v>
      </c>
      <c r="D38" s="50">
        <v>6.6848399491925628E-3</v>
      </c>
      <c r="E38" s="50">
        <v>5.203451306987314E-2</v>
      </c>
      <c r="F38" s="50">
        <v>7.8773872866643391E-2</v>
      </c>
      <c r="G38" s="50">
        <v>4.5349673120680577E-2</v>
      </c>
      <c r="H38" s="50">
        <v>8.5458712815835947E-2</v>
      </c>
      <c r="I38" s="52">
        <v>0.1022081252869648</v>
      </c>
      <c r="J38" s="51">
        <v>0.20441625057392959</v>
      </c>
      <c r="K38" s="53">
        <v>0.30662437586089442</v>
      </c>
      <c r="L38" s="50">
        <v>6.2133983319845348E-2</v>
      </c>
      <c r="M38" s="50">
        <v>6.8674402616671182E-2</v>
      </c>
    </row>
    <row r="39" spans="1:13" ht="15" customHeight="1">
      <c r="A39" s="49"/>
      <c r="B39" s="189" t="s">
        <v>172</v>
      </c>
      <c r="C39" s="181">
        <v>5.7268999999999988</v>
      </c>
      <c r="D39" s="50">
        <v>0.30725861892210166</v>
      </c>
      <c r="E39" s="182">
        <v>5.1123827621557956</v>
      </c>
      <c r="F39" s="182">
        <v>6.341417237844202</v>
      </c>
      <c r="G39" s="182">
        <v>4.8051241432336935</v>
      </c>
      <c r="H39" s="182">
        <v>6.648675856766304</v>
      </c>
      <c r="I39" s="52">
        <v>5.3651821914491561E-2</v>
      </c>
      <c r="J39" s="51">
        <v>0.10730364382898312</v>
      </c>
      <c r="K39" s="53">
        <v>0.16095546574347469</v>
      </c>
      <c r="L39" s="182">
        <v>5.4405549999999989</v>
      </c>
      <c r="M39" s="182">
        <v>6.0132449999999986</v>
      </c>
    </row>
    <row r="40" spans="1:13" ht="15" customHeight="1">
      <c r="A40" s="49"/>
      <c r="B40" s="189" t="s">
        <v>155</v>
      </c>
      <c r="C40" s="253">
        <v>17.451666666666672</v>
      </c>
      <c r="D40" s="182">
        <v>0.73088420315852454</v>
      </c>
      <c r="E40" s="249">
        <v>15.989898260349623</v>
      </c>
      <c r="F40" s="249">
        <v>18.91343507298372</v>
      </c>
      <c r="G40" s="249">
        <v>15.259014057191099</v>
      </c>
      <c r="H40" s="249">
        <v>19.644319276142244</v>
      </c>
      <c r="I40" s="52">
        <v>4.1880481510372894E-2</v>
      </c>
      <c r="J40" s="51">
        <v>8.3760963020745788E-2</v>
      </c>
      <c r="K40" s="53">
        <v>0.1256414445311187</v>
      </c>
      <c r="L40" s="249">
        <v>16.579083333333337</v>
      </c>
      <c r="M40" s="249">
        <v>18.324250000000006</v>
      </c>
    </row>
    <row r="41" spans="1:13" ht="15" customHeight="1">
      <c r="A41" s="49"/>
      <c r="B41" s="189" t="s">
        <v>173</v>
      </c>
      <c r="C41" s="253">
        <v>21.813500000000001</v>
      </c>
      <c r="D41" s="182">
        <v>1.4371769241274177</v>
      </c>
      <c r="E41" s="249">
        <v>18.939146151745167</v>
      </c>
      <c r="F41" s="249">
        <v>24.687853848254836</v>
      </c>
      <c r="G41" s="249">
        <v>17.501969227617749</v>
      </c>
      <c r="H41" s="249">
        <v>26.125030772382253</v>
      </c>
      <c r="I41" s="52">
        <v>6.5884746791088897E-2</v>
      </c>
      <c r="J41" s="51">
        <v>0.13176949358217779</v>
      </c>
      <c r="K41" s="53">
        <v>0.19765424037326668</v>
      </c>
      <c r="L41" s="249">
        <v>20.722825</v>
      </c>
      <c r="M41" s="249">
        <v>22.904175000000002</v>
      </c>
    </row>
    <row r="42" spans="1:13" ht="15" customHeight="1">
      <c r="A42" s="49"/>
      <c r="B42" s="189" t="s">
        <v>174</v>
      </c>
      <c r="C42" s="244">
        <v>3.1805274070782881E-2</v>
      </c>
      <c r="D42" s="50">
        <v>1.9797659607985454E-3</v>
      </c>
      <c r="E42" s="50">
        <v>2.7845742149185788E-2</v>
      </c>
      <c r="F42" s="50">
        <v>3.5764805992379974E-2</v>
      </c>
      <c r="G42" s="50">
        <v>2.5865976188387246E-2</v>
      </c>
      <c r="H42" s="50">
        <v>3.774457195317852E-2</v>
      </c>
      <c r="I42" s="52">
        <v>6.2246467563604739E-2</v>
      </c>
      <c r="J42" s="51">
        <v>0.12449293512720948</v>
      </c>
      <c r="K42" s="53">
        <v>0.18673940269081421</v>
      </c>
      <c r="L42" s="50">
        <v>3.0215010367243736E-2</v>
      </c>
      <c r="M42" s="50">
        <v>3.3395537774322026E-2</v>
      </c>
    </row>
    <row r="43" spans="1:13" ht="15" customHeight="1">
      <c r="A43" s="49"/>
      <c r="B43" s="189" t="s">
        <v>175</v>
      </c>
      <c r="C43" s="253">
        <v>18.759722222222223</v>
      </c>
      <c r="D43" s="182">
        <v>1.1360474130927865</v>
      </c>
      <c r="E43" s="249">
        <v>16.48762739603665</v>
      </c>
      <c r="F43" s="249">
        <v>21.031817048407795</v>
      </c>
      <c r="G43" s="249">
        <v>15.351579982943864</v>
      </c>
      <c r="H43" s="249">
        <v>22.167864461500582</v>
      </c>
      <c r="I43" s="52">
        <v>6.0557795026786571E-2</v>
      </c>
      <c r="J43" s="51">
        <v>0.12111559005357314</v>
      </c>
      <c r="K43" s="53">
        <v>0.18167338508035971</v>
      </c>
      <c r="L43" s="249">
        <v>17.821736111111111</v>
      </c>
      <c r="M43" s="249">
        <v>19.697708333333335</v>
      </c>
    </row>
    <row r="44" spans="1:13" ht="15" customHeight="1">
      <c r="A44" s="49"/>
      <c r="B44" s="189" t="s">
        <v>156</v>
      </c>
      <c r="C44" s="181">
        <v>4.6041388888888894</v>
      </c>
      <c r="D44" s="50">
        <v>0.17439686066650081</v>
      </c>
      <c r="E44" s="182">
        <v>4.2553451675558875</v>
      </c>
      <c r="F44" s="182">
        <v>4.9529326102218914</v>
      </c>
      <c r="G44" s="182">
        <v>4.080948306889387</v>
      </c>
      <c r="H44" s="182">
        <v>5.1273294708883919</v>
      </c>
      <c r="I44" s="52">
        <v>3.7878279712058767E-2</v>
      </c>
      <c r="J44" s="51">
        <v>7.5756559424117534E-2</v>
      </c>
      <c r="K44" s="53">
        <v>0.11363483913617631</v>
      </c>
      <c r="L44" s="182">
        <v>4.3739319444444451</v>
      </c>
      <c r="M44" s="182">
        <v>4.8343458333333338</v>
      </c>
    </row>
    <row r="45" spans="1:13" ht="15" customHeight="1">
      <c r="A45" s="49"/>
      <c r="B45" s="189" t="s">
        <v>157</v>
      </c>
      <c r="C45" s="247">
        <v>126.24675000000002</v>
      </c>
      <c r="D45" s="248">
        <v>4.8182935782278813</v>
      </c>
      <c r="E45" s="248">
        <v>116.61016284354426</v>
      </c>
      <c r="F45" s="248">
        <v>135.88333715645578</v>
      </c>
      <c r="G45" s="248">
        <v>111.79186926531638</v>
      </c>
      <c r="H45" s="248">
        <v>140.70163073468368</v>
      </c>
      <c r="I45" s="52">
        <v>3.8165684092682631E-2</v>
      </c>
      <c r="J45" s="51">
        <v>7.6331368185365261E-2</v>
      </c>
      <c r="K45" s="53">
        <v>0.11449705227804789</v>
      </c>
      <c r="L45" s="248">
        <v>119.93441250000002</v>
      </c>
      <c r="M45" s="248">
        <v>132.55908750000003</v>
      </c>
    </row>
    <row r="46" spans="1:13" ht="15" customHeight="1">
      <c r="A46" s="49"/>
      <c r="B46" s="189" t="s">
        <v>218</v>
      </c>
      <c r="C46" s="244">
        <v>2.2086666666666668E-2</v>
      </c>
      <c r="D46" s="50">
        <v>2.4359714182309337E-3</v>
      </c>
      <c r="E46" s="50">
        <v>1.7214723830204802E-2</v>
      </c>
      <c r="F46" s="50">
        <v>2.6958609503128533E-2</v>
      </c>
      <c r="G46" s="50">
        <v>1.4778752411973867E-2</v>
      </c>
      <c r="H46" s="50">
        <v>2.9394580921359468E-2</v>
      </c>
      <c r="I46" s="52">
        <v>0.11029149192111079</v>
      </c>
      <c r="J46" s="51">
        <v>0.22058298384222158</v>
      </c>
      <c r="K46" s="53">
        <v>0.3308744757633324</v>
      </c>
      <c r="L46" s="50">
        <v>2.0982333333333335E-2</v>
      </c>
      <c r="M46" s="50">
        <v>2.3191E-2</v>
      </c>
    </row>
    <row r="47" spans="1:13" ht="15" customHeight="1">
      <c r="A47" s="49"/>
      <c r="B47" s="189" t="s">
        <v>219</v>
      </c>
      <c r="C47" s="244">
        <v>0.71731984126984127</v>
      </c>
      <c r="D47" s="50">
        <v>4.9081817893617825E-2</v>
      </c>
      <c r="E47" s="50">
        <v>0.61915620548260564</v>
      </c>
      <c r="F47" s="50">
        <v>0.81548347705707691</v>
      </c>
      <c r="G47" s="50">
        <v>0.57007438758898776</v>
      </c>
      <c r="H47" s="50">
        <v>0.86456529495069478</v>
      </c>
      <c r="I47" s="52">
        <v>6.8423895548086811E-2</v>
      </c>
      <c r="J47" s="51">
        <v>0.13684779109617362</v>
      </c>
      <c r="K47" s="53">
        <v>0.20527168664426043</v>
      </c>
      <c r="L47" s="50">
        <v>0.68145384920634922</v>
      </c>
      <c r="M47" s="50">
        <v>0.75318583333333333</v>
      </c>
    </row>
    <row r="48" spans="1:13" s="48" customFormat="1" ht="15" customHeight="1">
      <c r="A48" s="49"/>
      <c r="B48" s="189" t="s">
        <v>220</v>
      </c>
      <c r="C48" s="253">
        <v>15.206771929824562</v>
      </c>
      <c r="D48" s="182">
        <v>0.83196488047958062</v>
      </c>
      <c r="E48" s="249">
        <v>13.5428421688654</v>
      </c>
      <c r="F48" s="249">
        <v>16.870701690783722</v>
      </c>
      <c r="G48" s="249">
        <v>12.71087728838582</v>
      </c>
      <c r="H48" s="249">
        <v>17.702666571263304</v>
      </c>
      <c r="I48" s="52">
        <v>5.4710157048378831E-2</v>
      </c>
      <c r="J48" s="51">
        <v>0.10942031409675766</v>
      </c>
      <c r="K48" s="53">
        <v>0.16413047114513649</v>
      </c>
      <c r="L48" s="249">
        <v>14.446433333333333</v>
      </c>
      <c r="M48" s="249">
        <v>15.967110526315791</v>
      </c>
    </row>
    <row r="49" spans="1:13" ht="15" customHeight="1">
      <c r="A49" s="49"/>
      <c r="B49" s="189" t="s">
        <v>176</v>
      </c>
      <c r="C49" s="181">
        <v>3.9360784313725485</v>
      </c>
      <c r="D49" s="50">
        <v>0.24640785637469276</v>
      </c>
      <c r="E49" s="182">
        <v>3.443262718623163</v>
      </c>
      <c r="F49" s="182">
        <v>4.4288941441219336</v>
      </c>
      <c r="G49" s="182">
        <v>3.19685486224847</v>
      </c>
      <c r="H49" s="182">
        <v>4.675302000496627</v>
      </c>
      <c r="I49" s="52">
        <v>6.2602374589565274E-2</v>
      </c>
      <c r="J49" s="51">
        <v>0.12520474917913055</v>
      </c>
      <c r="K49" s="53">
        <v>0.18780712376869582</v>
      </c>
      <c r="L49" s="182">
        <v>3.7392745098039213</v>
      </c>
      <c r="M49" s="182">
        <v>4.1328823529411762</v>
      </c>
    </row>
    <row r="50" spans="1:13" ht="15" customHeight="1">
      <c r="A50" s="49"/>
      <c r="B50" s="189" t="s">
        <v>221</v>
      </c>
      <c r="C50" s="181">
        <v>2.3538095238095238</v>
      </c>
      <c r="D50" s="182">
        <v>0.47776298307247883</v>
      </c>
      <c r="E50" s="182">
        <v>1.3982835576645662</v>
      </c>
      <c r="F50" s="182">
        <v>3.3093354899544813</v>
      </c>
      <c r="G50" s="182">
        <v>0.92052057459208725</v>
      </c>
      <c r="H50" s="182">
        <v>3.7870984730269601</v>
      </c>
      <c r="I50" s="52">
        <v>0.20297436060129589</v>
      </c>
      <c r="J50" s="51">
        <v>0.40594872120259179</v>
      </c>
      <c r="K50" s="53">
        <v>0.60892308180388766</v>
      </c>
      <c r="L50" s="182">
        <v>2.2361190476190478</v>
      </c>
      <c r="M50" s="182">
        <v>2.4714999999999998</v>
      </c>
    </row>
    <row r="51" spans="1:13" ht="15" customHeight="1">
      <c r="A51" s="49"/>
      <c r="B51" s="189" t="s">
        <v>158</v>
      </c>
      <c r="C51" s="181">
        <v>3.3266666666666671</v>
      </c>
      <c r="D51" s="50">
        <v>0.11147383143290977</v>
      </c>
      <c r="E51" s="182">
        <v>3.1037190038008475</v>
      </c>
      <c r="F51" s="182">
        <v>3.5496143295324867</v>
      </c>
      <c r="G51" s="182">
        <v>2.9922451723679377</v>
      </c>
      <c r="H51" s="182">
        <v>3.6610881609653965</v>
      </c>
      <c r="I51" s="52">
        <v>3.3509167765403733E-2</v>
      </c>
      <c r="J51" s="51">
        <v>6.7018335530807466E-2</v>
      </c>
      <c r="K51" s="53">
        <v>0.1005275032962112</v>
      </c>
      <c r="L51" s="182">
        <v>3.1603333333333339</v>
      </c>
      <c r="M51" s="182">
        <v>3.4930000000000003</v>
      </c>
    </row>
    <row r="52" spans="1:13" ht="15" customHeight="1">
      <c r="A52" s="49"/>
      <c r="B52" s="189" t="s">
        <v>177</v>
      </c>
      <c r="C52" s="181">
        <v>1.4607017543859651</v>
      </c>
      <c r="D52" s="50">
        <v>0.11236246484179717</v>
      </c>
      <c r="E52" s="182">
        <v>1.2359768247023708</v>
      </c>
      <c r="F52" s="182">
        <v>1.6854266840695593</v>
      </c>
      <c r="G52" s="182">
        <v>1.1236143598605737</v>
      </c>
      <c r="H52" s="182">
        <v>1.7977891489113564</v>
      </c>
      <c r="I52" s="52">
        <v>7.6923618736277177E-2</v>
      </c>
      <c r="J52" s="51">
        <v>0.15384723747255435</v>
      </c>
      <c r="K52" s="53">
        <v>0.23077085620883153</v>
      </c>
      <c r="L52" s="182">
        <v>1.3876666666666668</v>
      </c>
      <c r="M52" s="182">
        <v>1.5337368421052633</v>
      </c>
    </row>
    <row r="53" spans="1:13" ht="15" customHeight="1">
      <c r="A53" s="49"/>
      <c r="B53" s="189" t="s">
        <v>159</v>
      </c>
      <c r="C53" s="247">
        <v>277.49681159420282</v>
      </c>
      <c r="D53" s="248">
        <v>13.209695896283785</v>
      </c>
      <c r="E53" s="248">
        <v>251.07741980163524</v>
      </c>
      <c r="F53" s="248">
        <v>303.91620338677041</v>
      </c>
      <c r="G53" s="248">
        <v>237.86772390535145</v>
      </c>
      <c r="H53" s="248">
        <v>317.1258992830542</v>
      </c>
      <c r="I53" s="52">
        <v>4.7603054681583046E-2</v>
      </c>
      <c r="J53" s="51">
        <v>9.5206109363166092E-2</v>
      </c>
      <c r="K53" s="53">
        <v>0.14280916404474914</v>
      </c>
      <c r="L53" s="248">
        <v>263.62197101449266</v>
      </c>
      <c r="M53" s="248">
        <v>291.37165217391299</v>
      </c>
    </row>
    <row r="54" spans="1:13" ht="15" customHeight="1">
      <c r="A54" s="49"/>
      <c r="B54" s="189" t="s">
        <v>178</v>
      </c>
      <c r="C54" s="181">
        <v>0.39858974358974353</v>
      </c>
      <c r="D54" s="50">
        <v>2.987960078030728E-2</v>
      </c>
      <c r="E54" s="182">
        <v>0.33883054202912899</v>
      </c>
      <c r="F54" s="182">
        <v>0.45834894515035807</v>
      </c>
      <c r="G54" s="182">
        <v>0.30895094124882172</v>
      </c>
      <c r="H54" s="182">
        <v>0.48822854593066534</v>
      </c>
      <c r="I54" s="52">
        <v>7.4963295621227666E-2</v>
      </c>
      <c r="J54" s="51">
        <v>0.14992659124245533</v>
      </c>
      <c r="K54" s="53">
        <v>0.224889886863683</v>
      </c>
      <c r="L54" s="182">
        <v>0.37866025641025636</v>
      </c>
      <c r="M54" s="182">
        <v>0.4185192307692307</v>
      </c>
    </row>
    <row r="55" spans="1:13" ht="15" customHeight="1">
      <c r="A55" s="49"/>
      <c r="B55" s="189" t="s">
        <v>160</v>
      </c>
      <c r="C55" s="181">
        <v>0.44450000000000001</v>
      </c>
      <c r="D55" s="50">
        <v>2.9882538407826429E-2</v>
      </c>
      <c r="E55" s="182">
        <v>0.38473492318434716</v>
      </c>
      <c r="F55" s="182">
        <v>0.50426507681565291</v>
      </c>
      <c r="G55" s="182">
        <v>0.3548523847765207</v>
      </c>
      <c r="H55" s="182">
        <v>0.53414761522347931</v>
      </c>
      <c r="I55" s="52">
        <v>6.7227308004108949E-2</v>
      </c>
      <c r="J55" s="51">
        <v>0.1344546160082179</v>
      </c>
      <c r="K55" s="53">
        <v>0.20168192401232685</v>
      </c>
      <c r="L55" s="182">
        <v>0.42227500000000001</v>
      </c>
      <c r="M55" s="182">
        <v>0.466725</v>
      </c>
    </row>
    <row r="56" spans="1:13" ht="15" customHeight="1">
      <c r="A56" s="49"/>
      <c r="B56" s="189" t="s">
        <v>222</v>
      </c>
      <c r="C56" s="181">
        <v>0.23469999999999996</v>
      </c>
      <c r="D56" s="182">
        <v>3.2021325448206822E-2</v>
      </c>
      <c r="E56" s="182">
        <v>0.17065734910358632</v>
      </c>
      <c r="F56" s="182">
        <v>0.29874265089641361</v>
      </c>
      <c r="G56" s="182">
        <v>0.1386360236553795</v>
      </c>
      <c r="H56" s="182">
        <v>0.3307639763446204</v>
      </c>
      <c r="I56" s="52">
        <v>0.13643513186283265</v>
      </c>
      <c r="J56" s="51">
        <v>0.27287026372566531</v>
      </c>
      <c r="K56" s="53">
        <v>0.40930539558849799</v>
      </c>
      <c r="L56" s="182">
        <v>0.22296499999999997</v>
      </c>
      <c r="M56" s="182">
        <v>0.24643499999999996</v>
      </c>
    </row>
    <row r="57" spans="1:13" ht="15" customHeight="1">
      <c r="A57" s="49"/>
      <c r="B57" s="189" t="s">
        <v>161</v>
      </c>
      <c r="C57" s="181">
        <v>5.3620833333333326</v>
      </c>
      <c r="D57" s="50">
        <v>0.21995296074923354</v>
      </c>
      <c r="E57" s="182">
        <v>4.9221774118348653</v>
      </c>
      <c r="F57" s="182">
        <v>5.8019892548317999</v>
      </c>
      <c r="G57" s="182">
        <v>4.7022244510856321</v>
      </c>
      <c r="H57" s="182">
        <v>6.0219422155810332</v>
      </c>
      <c r="I57" s="52">
        <v>4.1020056398955673E-2</v>
      </c>
      <c r="J57" s="51">
        <v>8.2040112797911346E-2</v>
      </c>
      <c r="K57" s="53">
        <v>0.12306016919686702</v>
      </c>
      <c r="L57" s="182">
        <v>5.0939791666666663</v>
      </c>
      <c r="M57" s="182">
        <v>5.630187499999999</v>
      </c>
    </row>
    <row r="58" spans="1:13" ht="15" customHeight="1">
      <c r="A58" s="49"/>
      <c r="B58" s="189" t="s">
        <v>162</v>
      </c>
      <c r="C58" s="244">
        <v>0.16051295637925297</v>
      </c>
      <c r="D58" s="50">
        <v>7.1219248120632577E-3</v>
      </c>
      <c r="E58" s="50">
        <v>0.14626910675512647</v>
      </c>
      <c r="F58" s="50">
        <v>0.17475680600337948</v>
      </c>
      <c r="G58" s="50">
        <v>0.13914718194306319</v>
      </c>
      <c r="H58" s="50">
        <v>0.18187873081544276</v>
      </c>
      <c r="I58" s="52">
        <v>4.4369781559788143E-2</v>
      </c>
      <c r="J58" s="51">
        <v>8.8739563119576287E-2</v>
      </c>
      <c r="K58" s="53">
        <v>0.13310934467936442</v>
      </c>
      <c r="L58" s="50">
        <v>0.15248730856029033</v>
      </c>
      <c r="M58" s="50">
        <v>0.16853860419821562</v>
      </c>
    </row>
    <row r="59" spans="1:13" ht="15" customHeight="1">
      <c r="A59" s="49"/>
      <c r="B59" s="189" t="s">
        <v>179</v>
      </c>
      <c r="C59" s="253">
        <v>28.772500000000001</v>
      </c>
      <c r="D59" s="182">
        <v>1.0585793952907423</v>
      </c>
      <c r="E59" s="249">
        <v>26.655341209418516</v>
      </c>
      <c r="F59" s="249">
        <v>30.889658790581485</v>
      </c>
      <c r="G59" s="249">
        <v>25.596761814127774</v>
      </c>
      <c r="H59" s="249">
        <v>31.948238185872228</v>
      </c>
      <c r="I59" s="52">
        <v>3.6791359641697531E-2</v>
      </c>
      <c r="J59" s="51">
        <v>7.3582719283395062E-2</v>
      </c>
      <c r="K59" s="53">
        <v>0.1103740789250926</v>
      </c>
      <c r="L59" s="249">
        <v>27.333874999999999</v>
      </c>
      <c r="M59" s="249">
        <v>30.211125000000003</v>
      </c>
    </row>
    <row r="60" spans="1:13" ht="15" customHeight="1">
      <c r="A60" s="49"/>
      <c r="B60" s="189" t="s">
        <v>163</v>
      </c>
      <c r="C60" s="181">
        <v>0.19773333333333332</v>
      </c>
      <c r="D60" s="50">
        <v>5.9709015812189617E-3</v>
      </c>
      <c r="E60" s="182">
        <v>0.18579153017089539</v>
      </c>
      <c r="F60" s="182">
        <v>0.20967513649577124</v>
      </c>
      <c r="G60" s="182">
        <v>0.17982062858967643</v>
      </c>
      <c r="H60" s="182">
        <v>0.2156460380769902</v>
      </c>
      <c r="I60" s="52">
        <v>3.0196737598882143E-2</v>
      </c>
      <c r="J60" s="51">
        <v>6.0393475197764286E-2</v>
      </c>
      <c r="K60" s="53">
        <v>9.0590212796646433E-2</v>
      </c>
      <c r="L60" s="182">
        <v>0.18784666666666666</v>
      </c>
      <c r="M60" s="182">
        <v>0.20761999999999997</v>
      </c>
    </row>
    <row r="61" spans="1:13" ht="15" customHeight="1">
      <c r="A61" s="49"/>
      <c r="B61" s="189" t="s">
        <v>136</v>
      </c>
      <c r="C61" s="181">
        <v>7.310797101449273</v>
      </c>
      <c r="D61" s="50">
        <v>0.35602850208674386</v>
      </c>
      <c r="E61" s="182">
        <v>6.598740097275785</v>
      </c>
      <c r="F61" s="182">
        <v>8.0228541056227609</v>
      </c>
      <c r="G61" s="182">
        <v>6.2427115951890411</v>
      </c>
      <c r="H61" s="182">
        <v>8.3788826077095049</v>
      </c>
      <c r="I61" s="52">
        <v>4.8698999185214115E-2</v>
      </c>
      <c r="J61" s="51">
        <v>9.7397998370428229E-2</v>
      </c>
      <c r="K61" s="53">
        <v>0.14609699755564234</v>
      </c>
      <c r="L61" s="182">
        <v>6.9452572463768094</v>
      </c>
      <c r="M61" s="182">
        <v>7.6763369565217365</v>
      </c>
    </row>
    <row r="62" spans="1:13" ht="15" customHeight="1">
      <c r="A62" s="49"/>
      <c r="B62" s="189" t="s">
        <v>180</v>
      </c>
      <c r="C62" s="247">
        <v>105.3</v>
      </c>
      <c r="D62" s="248">
        <v>5.3347878455291671</v>
      </c>
      <c r="E62" s="248">
        <v>94.630424308941656</v>
      </c>
      <c r="F62" s="248">
        <v>115.96957569105834</v>
      </c>
      <c r="G62" s="248">
        <v>89.295636463412492</v>
      </c>
      <c r="H62" s="248">
        <v>121.3043635365875</v>
      </c>
      <c r="I62" s="52">
        <v>5.0662752569127896E-2</v>
      </c>
      <c r="J62" s="51">
        <v>0.10132550513825579</v>
      </c>
      <c r="K62" s="53">
        <v>0.15198825770738369</v>
      </c>
      <c r="L62" s="248">
        <v>100.035</v>
      </c>
      <c r="M62" s="248">
        <v>110.565</v>
      </c>
    </row>
    <row r="63" spans="1:13" ht="15" customHeight="1">
      <c r="A63" s="49"/>
      <c r="B63" s="189" t="s">
        <v>223</v>
      </c>
      <c r="C63" s="253">
        <v>25.924393939393948</v>
      </c>
      <c r="D63" s="182">
        <v>1.616291700416091</v>
      </c>
      <c r="E63" s="249">
        <v>22.691810538561764</v>
      </c>
      <c r="F63" s="249">
        <v>29.156977340226131</v>
      </c>
      <c r="G63" s="249">
        <v>21.075518838145676</v>
      </c>
      <c r="H63" s="249">
        <v>30.773269040642219</v>
      </c>
      <c r="I63" s="52">
        <v>6.2346363976517952E-2</v>
      </c>
      <c r="J63" s="51">
        <v>0.1246927279530359</v>
      </c>
      <c r="K63" s="53">
        <v>0.18703909192955387</v>
      </c>
      <c r="L63" s="249">
        <v>24.628174242424251</v>
      </c>
      <c r="M63" s="249">
        <v>27.220613636363645</v>
      </c>
    </row>
    <row r="64" spans="1:13" ht="15" customHeight="1">
      <c r="A64" s="49"/>
      <c r="B64" s="189" t="s">
        <v>164</v>
      </c>
      <c r="C64" s="253">
        <v>16.597681159420294</v>
      </c>
      <c r="D64" s="182">
        <v>0.79705029948277772</v>
      </c>
      <c r="E64" s="249">
        <v>15.003580560454738</v>
      </c>
      <c r="F64" s="249">
        <v>18.191781758385851</v>
      </c>
      <c r="G64" s="249">
        <v>14.206530260971959</v>
      </c>
      <c r="H64" s="249">
        <v>18.988832057868628</v>
      </c>
      <c r="I64" s="52">
        <v>4.8021786406614905E-2</v>
      </c>
      <c r="J64" s="51">
        <v>9.6043572813229811E-2</v>
      </c>
      <c r="K64" s="53">
        <v>0.1440653592198447</v>
      </c>
      <c r="L64" s="249">
        <v>15.767797101449279</v>
      </c>
      <c r="M64" s="249">
        <v>17.427565217391308</v>
      </c>
    </row>
    <row r="65" spans="1:13" ht="15" customHeight="1">
      <c r="A65" s="49"/>
      <c r="B65" s="189" t="s">
        <v>165</v>
      </c>
      <c r="C65" s="181">
        <v>1.3056944444444445</v>
      </c>
      <c r="D65" s="50">
        <v>6.5344728095140761E-2</v>
      </c>
      <c r="E65" s="182">
        <v>1.1750049882541629</v>
      </c>
      <c r="F65" s="182">
        <v>1.4363839006347261</v>
      </c>
      <c r="G65" s="182">
        <v>1.1096602601590222</v>
      </c>
      <c r="H65" s="182">
        <v>1.5017286287298668</v>
      </c>
      <c r="I65" s="52">
        <v>5.0045957056165671E-2</v>
      </c>
      <c r="J65" s="51">
        <v>0.10009191411233134</v>
      </c>
      <c r="K65" s="53">
        <v>0.15013787116849703</v>
      </c>
      <c r="L65" s="182">
        <v>1.2404097222222223</v>
      </c>
      <c r="M65" s="182">
        <v>1.3709791666666666</v>
      </c>
    </row>
    <row r="66" spans="1:13" ht="15" customHeight="1">
      <c r="A66" s="49"/>
      <c r="B66" s="189" t="s">
        <v>181</v>
      </c>
      <c r="C66" s="247">
        <v>120.67533333333333</v>
      </c>
      <c r="D66" s="248">
        <v>8.3164642126217103</v>
      </c>
      <c r="E66" s="248">
        <v>104.04240490808991</v>
      </c>
      <c r="F66" s="248">
        <v>137.30826175857675</v>
      </c>
      <c r="G66" s="248">
        <v>95.725940695468196</v>
      </c>
      <c r="H66" s="248">
        <v>145.62472597119847</v>
      </c>
      <c r="I66" s="52">
        <v>6.8916024368042991E-2</v>
      </c>
      <c r="J66" s="51">
        <v>0.13783204873608598</v>
      </c>
      <c r="K66" s="53">
        <v>0.20674807310412896</v>
      </c>
      <c r="L66" s="248">
        <v>114.64156666666666</v>
      </c>
      <c r="M66" s="248">
        <v>126.70909999999999</v>
      </c>
    </row>
    <row r="67" spans="1:13" ht="15" customHeight="1">
      <c r="A67" s="49"/>
      <c r="B67" s="189" t="s">
        <v>185</v>
      </c>
      <c r="C67" s="247">
        <v>57.811388888888892</v>
      </c>
      <c r="D67" s="248">
        <v>7.3734461494756323</v>
      </c>
      <c r="E67" s="248">
        <v>43.064496589937626</v>
      </c>
      <c r="F67" s="248">
        <v>72.558281187840151</v>
      </c>
      <c r="G67" s="248">
        <v>35.691050440461993</v>
      </c>
      <c r="H67" s="248">
        <v>79.931727337315792</v>
      </c>
      <c r="I67" s="52">
        <v>0.12754314143268711</v>
      </c>
      <c r="J67" s="51">
        <v>0.25508628286537421</v>
      </c>
      <c r="K67" s="53">
        <v>0.38262942429806135</v>
      </c>
      <c r="L67" s="248">
        <v>54.920819444444447</v>
      </c>
      <c r="M67" s="248">
        <v>60.701958333333337</v>
      </c>
    </row>
    <row r="68" spans="1:13" ht="15" customHeight="1">
      <c r="A68" s="49"/>
      <c r="B68" s="40" t="s">
        <v>209</v>
      </c>
      <c r="C68" s="179"/>
      <c r="D68" s="190"/>
      <c r="E68" s="192"/>
      <c r="F68" s="192"/>
      <c r="G68" s="192"/>
      <c r="H68" s="192"/>
      <c r="I68" s="191"/>
      <c r="J68" s="191"/>
      <c r="K68" s="191"/>
      <c r="L68" s="192"/>
      <c r="M68" s="193"/>
    </row>
    <row r="69" spans="1:13" ht="15" customHeight="1">
      <c r="A69" s="49"/>
      <c r="B69" s="189" t="s">
        <v>212</v>
      </c>
      <c r="C69" s="244">
        <v>0.57658888888888893</v>
      </c>
      <c r="D69" s="50">
        <v>3.1760432179778364E-2</v>
      </c>
      <c r="E69" s="50">
        <v>0.5130680245293322</v>
      </c>
      <c r="F69" s="50">
        <v>0.64010975324844566</v>
      </c>
      <c r="G69" s="50">
        <v>0.48130759234955384</v>
      </c>
      <c r="H69" s="50">
        <v>0.67187018542822408</v>
      </c>
      <c r="I69" s="52">
        <v>5.508332330333672E-2</v>
      </c>
      <c r="J69" s="51">
        <v>0.11016664660667344</v>
      </c>
      <c r="K69" s="53">
        <v>0.16524996991001017</v>
      </c>
      <c r="L69" s="50">
        <v>0.54775944444444447</v>
      </c>
      <c r="M69" s="50">
        <v>0.60541833333333339</v>
      </c>
    </row>
    <row r="70" spans="1:13" ht="15" customHeight="1">
      <c r="A70" s="49"/>
      <c r="B70" s="189" t="s">
        <v>137</v>
      </c>
      <c r="C70" s="244">
        <v>0.81479206349206346</v>
      </c>
      <c r="D70" s="50">
        <v>7.3519235214316137E-2</v>
      </c>
      <c r="E70" s="50">
        <v>0.66775359306343118</v>
      </c>
      <c r="F70" s="50">
        <v>0.96183053392069573</v>
      </c>
      <c r="G70" s="50">
        <v>0.59423435784911505</v>
      </c>
      <c r="H70" s="50">
        <v>1.0353497691350118</v>
      </c>
      <c r="I70" s="52">
        <v>9.0230671736326082E-2</v>
      </c>
      <c r="J70" s="51">
        <v>0.18046134347265216</v>
      </c>
      <c r="K70" s="53">
        <v>0.27069201520897823</v>
      </c>
      <c r="L70" s="50">
        <v>0.77405246031746033</v>
      </c>
      <c r="M70" s="50">
        <v>0.85553166666666658</v>
      </c>
    </row>
    <row r="71" spans="1:13" ht="15" customHeight="1">
      <c r="A71" s="49"/>
      <c r="B71" s="189" t="s">
        <v>213</v>
      </c>
      <c r="C71" s="247">
        <v>2319.5165714285718</v>
      </c>
      <c r="D71" s="248">
        <v>130.00377125160682</v>
      </c>
      <c r="E71" s="248">
        <v>2059.5090289253581</v>
      </c>
      <c r="F71" s="248">
        <v>2579.5241139317855</v>
      </c>
      <c r="G71" s="248">
        <v>1929.5052576737512</v>
      </c>
      <c r="H71" s="248">
        <v>2709.5278851833923</v>
      </c>
      <c r="I71" s="52">
        <v>5.6047787221256425E-2</v>
      </c>
      <c r="J71" s="51">
        <v>0.11209557444251285</v>
      </c>
      <c r="K71" s="53">
        <v>0.16814336166376928</v>
      </c>
      <c r="L71" s="248">
        <v>2203.540742857143</v>
      </c>
      <c r="M71" s="248">
        <v>2435.4924000000005</v>
      </c>
    </row>
    <row r="72" spans="1:13" ht="15" customHeight="1">
      <c r="A72" s="49"/>
      <c r="B72" s="189" t="s">
        <v>138</v>
      </c>
      <c r="C72" s="253">
        <v>29.776481481481483</v>
      </c>
      <c r="D72" s="182">
        <v>2.3770763928036969</v>
      </c>
      <c r="E72" s="249">
        <v>25.022328695874087</v>
      </c>
      <c r="F72" s="249">
        <v>34.530634267088878</v>
      </c>
      <c r="G72" s="249">
        <v>22.645252303070393</v>
      </c>
      <c r="H72" s="249">
        <v>36.907710659892572</v>
      </c>
      <c r="I72" s="52">
        <v>7.9830667511272019E-2</v>
      </c>
      <c r="J72" s="51">
        <v>0.15966133502254404</v>
      </c>
      <c r="K72" s="53">
        <v>0.23949200253381606</v>
      </c>
      <c r="L72" s="249">
        <v>28.287657407407409</v>
      </c>
      <c r="M72" s="249">
        <v>31.265305555555557</v>
      </c>
    </row>
    <row r="73" spans="1:13" ht="15" customHeight="1">
      <c r="A73" s="49"/>
      <c r="B73" s="189" t="s">
        <v>139</v>
      </c>
      <c r="C73" s="181">
        <v>0.66692592592592592</v>
      </c>
      <c r="D73" s="50">
        <v>4.3878617701985388E-2</v>
      </c>
      <c r="E73" s="182">
        <v>0.57916869052195519</v>
      </c>
      <c r="F73" s="182">
        <v>0.75468316132989666</v>
      </c>
      <c r="G73" s="182">
        <v>0.53529007281996976</v>
      </c>
      <c r="H73" s="182">
        <v>0.79856177903188208</v>
      </c>
      <c r="I73" s="52">
        <v>6.5792340642728139E-2</v>
      </c>
      <c r="J73" s="51">
        <v>0.13158468128545628</v>
      </c>
      <c r="K73" s="53">
        <v>0.1973770219281844</v>
      </c>
      <c r="L73" s="182">
        <v>0.63357962962962966</v>
      </c>
      <c r="M73" s="182">
        <v>0.70027222222222218</v>
      </c>
    </row>
    <row r="74" spans="1:13" ht="15" customHeight="1">
      <c r="A74" s="49"/>
      <c r="B74" s="189" t="s">
        <v>214</v>
      </c>
      <c r="C74" s="181">
        <v>0.90692592592592602</v>
      </c>
      <c r="D74" s="50">
        <v>2.6279988998892397E-2</v>
      </c>
      <c r="E74" s="182">
        <v>0.85436594792814124</v>
      </c>
      <c r="F74" s="182">
        <v>0.9594859039237108</v>
      </c>
      <c r="G74" s="182">
        <v>0.82808595892924886</v>
      </c>
      <c r="H74" s="182">
        <v>0.98576589292260319</v>
      </c>
      <c r="I74" s="52">
        <v>2.8976996078331142E-2</v>
      </c>
      <c r="J74" s="51">
        <v>5.7953992156662283E-2</v>
      </c>
      <c r="K74" s="53">
        <v>8.6930988234993428E-2</v>
      </c>
      <c r="L74" s="182">
        <v>0.86157962962962975</v>
      </c>
      <c r="M74" s="182">
        <v>0.9522722222222223</v>
      </c>
    </row>
    <row r="75" spans="1:13" ht="15" customHeight="1">
      <c r="A75" s="49"/>
      <c r="B75" s="189" t="s">
        <v>140</v>
      </c>
      <c r="C75" s="181">
        <v>16.353612745098037</v>
      </c>
      <c r="D75" s="50">
        <v>1.126185665602792</v>
      </c>
      <c r="E75" s="182">
        <v>14.101241413892453</v>
      </c>
      <c r="F75" s="182">
        <v>18.605984076303621</v>
      </c>
      <c r="G75" s="182">
        <v>12.975055748289661</v>
      </c>
      <c r="H75" s="182">
        <v>19.732169741906411</v>
      </c>
      <c r="I75" s="52">
        <v>6.8864640685610212E-2</v>
      </c>
      <c r="J75" s="51">
        <v>0.13772928137122042</v>
      </c>
      <c r="K75" s="53">
        <v>0.20659392205683064</v>
      </c>
      <c r="L75" s="182">
        <v>15.535932107843134</v>
      </c>
      <c r="M75" s="182">
        <v>17.171293382352939</v>
      </c>
    </row>
    <row r="76" spans="1:13" ht="15" customHeight="1">
      <c r="A76" s="49"/>
      <c r="B76" s="189" t="s">
        <v>215</v>
      </c>
      <c r="C76" s="181">
        <v>1.0932745098039216</v>
      </c>
      <c r="D76" s="50">
        <v>6.7347023106717585E-2</v>
      </c>
      <c r="E76" s="182">
        <v>0.95858046359048643</v>
      </c>
      <c r="F76" s="182">
        <v>1.2279685560173568</v>
      </c>
      <c r="G76" s="182">
        <v>0.89123344048376885</v>
      </c>
      <c r="H76" s="182">
        <v>1.2953155791240745</v>
      </c>
      <c r="I76" s="52">
        <v>6.160120125621172E-2</v>
      </c>
      <c r="J76" s="51">
        <v>0.12320240251242344</v>
      </c>
      <c r="K76" s="53">
        <v>0.18480360376863517</v>
      </c>
      <c r="L76" s="182">
        <v>1.0386107843137256</v>
      </c>
      <c r="M76" s="182">
        <v>1.1479382352941176</v>
      </c>
    </row>
    <row r="77" spans="1:13" ht="15" customHeight="1">
      <c r="A77" s="49"/>
      <c r="B77" s="189" t="s">
        <v>141</v>
      </c>
      <c r="C77" s="253">
        <v>33.841938596491232</v>
      </c>
      <c r="D77" s="182">
        <v>2.0756277755719172</v>
      </c>
      <c r="E77" s="249">
        <v>29.690683045347399</v>
      </c>
      <c r="F77" s="249">
        <v>37.993194147635066</v>
      </c>
      <c r="G77" s="249">
        <v>27.615055269775482</v>
      </c>
      <c r="H77" s="249">
        <v>40.068821923206983</v>
      </c>
      <c r="I77" s="52">
        <v>6.133300459882994E-2</v>
      </c>
      <c r="J77" s="51">
        <v>0.12266600919765988</v>
      </c>
      <c r="K77" s="53">
        <v>0.18399901379648981</v>
      </c>
      <c r="L77" s="249">
        <v>32.149841666666674</v>
      </c>
      <c r="M77" s="249">
        <v>35.53403552631579</v>
      </c>
    </row>
    <row r="78" spans="1:13" ht="15" customHeight="1">
      <c r="A78" s="49"/>
      <c r="B78" s="189" t="s">
        <v>166</v>
      </c>
      <c r="C78" s="181">
        <v>3.6111228070175438</v>
      </c>
      <c r="D78" s="182">
        <v>0.38217001333145734</v>
      </c>
      <c r="E78" s="182">
        <v>2.8467827803546291</v>
      </c>
      <c r="F78" s="182">
        <v>4.3754628336804586</v>
      </c>
      <c r="G78" s="182">
        <v>2.4646127670231719</v>
      </c>
      <c r="H78" s="182">
        <v>4.7576328470119158</v>
      </c>
      <c r="I78" s="52">
        <v>0.1058313532258668</v>
      </c>
      <c r="J78" s="51">
        <v>0.2116627064517336</v>
      </c>
      <c r="K78" s="53">
        <v>0.31749405967760042</v>
      </c>
      <c r="L78" s="182">
        <v>3.4305666666666665</v>
      </c>
      <c r="M78" s="182">
        <v>3.7916789473684211</v>
      </c>
    </row>
    <row r="79" spans="1:13" ht="15" customHeight="1">
      <c r="A79" s="49"/>
      <c r="B79" s="189" t="s">
        <v>142</v>
      </c>
      <c r="C79" s="253">
        <v>23.763947368421054</v>
      </c>
      <c r="D79" s="182">
        <v>1.7279603519429581</v>
      </c>
      <c r="E79" s="249">
        <v>20.308026664535138</v>
      </c>
      <c r="F79" s="249">
        <v>27.219868072306969</v>
      </c>
      <c r="G79" s="249">
        <v>18.58006631259218</v>
      </c>
      <c r="H79" s="249">
        <v>28.947828424249927</v>
      </c>
      <c r="I79" s="52">
        <v>7.2713523774218358E-2</v>
      </c>
      <c r="J79" s="51">
        <v>0.14542704754843672</v>
      </c>
      <c r="K79" s="53">
        <v>0.21814057132265507</v>
      </c>
      <c r="L79" s="249">
        <v>22.575749999999999</v>
      </c>
      <c r="M79" s="249">
        <v>24.952144736842108</v>
      </c>
    </row>
    <row r="80" spans="1:13" ht="15" customHeight="1">
      <c r="A80" s="49"/>
      <c r="B80" s="189" t="s">
        <v>167</v>
      </c>
      <c r="C80" s="181">
        <v>4.22905</v>
      </c>
      <c r="D80" s="182">
        <v>0.72564274790233962</v>
      </c>
      <c r="E80" s="182">
        <v>2.7777645041953205</v>
      </c>
      <c r="F80" s="182">
        <v>5.6803354958046794</v>
      </c>
      <c r="G80" s="182">
        <v>2.0521217562929812</v>
      </c>
      <c r="H80" s="182">
        <v>6.4059782437070183</v>
      </c>
      <c r="I80" s="52">
        <v>0.17158528461530123</v>
      </c>
      <c r="J80" s="51">
        <v>0.34317056923060246</v>
      </c>
      <c r="K80" s="53">
        <v>0.51475585384590372</v>
      </c>
      <c r="L80" s="182">
        <v>4.0175974999999999</v>
      </c>
      <c r="M80" s="182">
        <v>4.4405025</v>
      </c>
    </row>
    <row r="81" spans="1:13" ht="15" customHeight="1">
      <c r="A81" s="49"/>
      <c r="B81" s="189" t="s">
        <v>216</v>
      </c>
      <c r="C81" s="253">
        <v>18.594126984126984</v>
      </c>
      <c r="D81" s="182">
        <v>1.4612196275714378</v>
      </c>
      <c r="E81" s="249">
        <v>15.671687728984107</v>
      </c>
      <c r="F81" s="249">
        <v>21.51656623926986</v>
      </c>
      <c r="G81" s="249">
        <v>14.210468101412671</v>
      </c>
      <c r="H81" s="249">
        <v>22.977785866841295</v>
      </c>
      <c r="I81" s="52">
        <v>7.8585008525477909E-2</v>
      </c>
      <c r="J81" s="51">
        <v>0.15717001705095582</v>
      </c>
      <c r="K81" s="53">
        <v>0.23575502557643374</v>
      </c>
      <c r="L81" s="249">
        <v>17.664420634920635</v>
      </c>
      <c r="M81" s="249">
        <v>19.523833333333332</v>
      </c>
    </row>
    <row r="82" spans="1:13" ht="15" customHeight="1">
      <c r="A82" s="49"/>
      <c r="B82" s="189" t="s">
        <v>143</v>
      </c>
      <c r="C82" s="181">
        <v>2.4329999999999998</v>
      </c>
      <c r="D82" s="50">
        <v>0.2025580032505509</v>
      </c>
      <c r="E82" s="182">
        <v>2.0278839934988979</v>
      </c>
      <c r="F82" s="182">
        <v>2.8381160065011017</v>
      </c>
      <c r="G82" s="182">
        <v>1.8253259902483472</v>
      </c>
      <c r="H82" s="182">
        <v>3.0406740097516525</v>
      </c>
      <c r="I82" s="52">
        <v>8.3254419749507161E-2</v>
      </c>
      <c r="J82" s="51">
        <v>0.16650883949901432</v>
      </c>
      <c r="K82" s="53">
        <v>0.2497632592485215</v>
      </c>
      <c r="L82" s="182">
        <v>2.31135</v>
      </c>
      <c r="M82" s="182">
        <v>2.5546499999999996</v>
      </c>
    </row>
    <row r="83" spans="1:13" ht="15" customHeight="1">
      <c r="A83" s="49"/>
      <c r="B83" s="189" t="s">
        <v>217</v>
      </c>
      <c r="C83" s="181">
        <v>1.258357142857143</v>
      </c>
      <c r="D83" s="50">
        <v>7.1638117450105537E-2</v>
      </c>
      <c r="E83" s="182">
        <v>1.1150809079569319</v>
      </c>
      <c r="F83" s="182">
        <v>1.401633377757354</v>
      </c>
      <c r="G83" s="182">
        <v>1.0434427905068264</v>
      </c>
      <c r="H83" s="182">
        <v>1.4732714952074595</v>
      </c>
      <c r="I83" s="52">
        <v>5.6929877067689018E-2</v>
      </c>
      <c r="J83" s="51">
        <v>0.11385975413537804</v>
      </c>
      <c r="K83" s="53">
        <v>0.17078963120306706</v>
      </c>
      <c r="L83" s="182">
        <v>1.1954392857142857</v>
      </c>
      <c r="M83" s="182">
        <v>1.3212750000000002</v>
      </c>
    </row>
    <row r="84" spans="1:13" ht="15" customHeight="1">
      <c r="A84" s="49"/>
      <c r="B84" s="189" t="s">
        <v>144</v>
      </c>
      <c r="C84" s="181">
        <v>0.59850000000000014</v>
      </c>
      <c r="D84" s="50">
        <v>5.3681867116772392E-2</v>
      </c>
      <c r="E84" s="182">
        <v>0.49113626576645536</v>
      </c>
      <c r="F84" s="182">
        <v>0.70586373423354498</v>
      </c>
      <c r="G84" s="182">
        <v>0.43745439864968294</v>
      </c>
      <c r="H84" s="182">
        <v>0.75954560135031735</v>
      </c>
      <c r="I84" s="52">
        <v>8.9694013561858604E-2</v>
      </c>
      <c r="J84" s="51">
        <v>0.17938802712371721</v>
      </c>
      <c r="K84" s="53">
        <v>0.26908204068557584</v>
      </c>
      <c r="L84" s="182">
        <v>0.56857500000000016</v>
      </c>
      <c r="M84" s="182">
        <v>0.62842500000000012</v>
      </c>
    </row>
    <row r="85" spans="1:13" ht="15" customHeight="1">
      <c r="A85" s="49"/>
      <c r="B85" s="189" t="s">
        <v>145</v>
      </c>
      <c r="C85" s="244">
        <v>0.99784561403508787</v>
      </c>
      <c r="D85" s="50">
        <v>4.1627258388713007E-2</v>
      </c>
      <c r="E85" s="50">
        <v>0.91459109725766186</v>
      </c>
      <c r="F85" s="50">
        <v>1.0811001308125139</v>
      </c>
      <c r="G85" s="50">
        <v>0.8729638388689489</v>
      </c>
      <c r="H85" s="50">
        <v>1.1227273892012268</v>
      </c>
      <c r="I85" s="52">
        <v>4.171713319496461E-2</v>
      </c>
      <c r="J85" s="51">
        <v>8.3434266389929221E-2</v>
      </c>
      <c r="K85" s="53">
        <v>0.12515139958489382</v>
      </c>
      <c r="L85" s="50">
        <v>0.94795333333333343</v>
      </c>
      <c r="M85" s="50">
        <v>1.0477378947368423</v>
      </c>
    </row>
    <row r="86" spans="1:13" ht="15" customHeight="1">
      <c r="A86" s="49"/>
      <c r="B86" s="189" t="s">
        <v>146</v>
      </c>
      <c r="C86" s="181">
        <v>2.9863725490196078</v>
      </c>
      <c r="D86" s="182">
        <v>0.37193310698387078</v>
      </c>
      <c r="E86" s="182">
        <v>2.2425063350518664</v>
      </c>
      <c r="F86" s="182">
        <v>3.7302387629873492</v>
      </c>
      <c r="G86" s="182">
        <v>1.8705732280679954</v>
      </c>
      <c r="H86" s="182">
        <v>4.1021718699712206</v>
      </c>
      <c r="I86" s="52">
        <v>0.12454343886397301</v>
      </c>
      <c r="J86" s="51">
        <v>0.24908687772794602</v>
      </c>
      <c r="K86" s="53">
        <v>0.37363031659191903</v>
      </c>
      <c r="L86" s="182">
        <v>2.8370539215686272</v>
      </c>
      <c r="M86" s="182">
        <v>3.1356911764705884</v>
      </c>
    </row>
    <row r="87" spans="1:13" ht="15" customHeight="1">
      <c r="A87" s="49"/>
      <c r="B87" s="189" t="s">
        <v>147</v>
      </c>
      <c r="C87" s="181">
        <v>2.9223541666666666</v>
      </c>
      <c r="D87" s="50">
        <v>0.22612632466964902</v>
      </c>
      <c r="E87" s="182">
        <v>2.4701015173273686</v>
      </c>
      <c r="F87" s="182">
        <v>3.3746068160059646</v>
      </c>
      <c r="G87" s="182">
        <v>2.2439751926577194</v>
      </c>
      <c r="H87" s="182">
        <v>3.6007331406756138</v>
      </c>
      <c r="I87" s="52">
        <v>7.7378138231471161E-2</v>
      </c>
      <c r="J87" s="51">
        <v>0.15475627646294232</v>
      </c>
      <c r="K87" s="53">
        <v>0.23213441469441348</v>
      </c>
      <c r="L87" s="182">
        <v>2.7762364583333334</v>
      </c>
      <c r="M87" s="182">
        <v>3.0684718749999997</v>
      </c>
    </row>
    <row r="88" spans="1:13" s="48" customFormat="1" ht="15" customHeight="1">
      <c r="A88" s="49"/>
      <c r="B88" s="189" t="s">
        <v>224</v>
      </c>
      <c r="C88" s="181" t="s">
        <v>105</v>
      </c>
      <c r="D88" s="182" t="s">
        <v>95</v>
      </c>
      <c r="E88" s="182" t="s">
        <v>95</v>
      </c>
      <c r="F88" s="182" t="s">
        <v>95</v>
      </c>
      <c r="G88" s="182" t="s">
        <v>95</v>
      </c>
      <c r="H88" s="182" t="s">
        <v>95</v>
      </c>
      <c r="I88" s="52" t="s">
        <v>95</v>
      </c>
      <c r="J88" s="51" t="s">
        <v>95</v>
      </c>
      <c r="K88" s="53" t="s">
        <v>95</v>
      </c>
      <c r="L88" s="182" t="s">
        <v>95</v>
      </c>
      <c r="M88" s="182" t="s">
        <v>95</v>
      </c>
    </row>
    <row r="89" spans="1:13" ht="15" customHeight="1">
      <c r="A89" s="49"/>
      <c r="B89" s="189" t="s">
        <v>148</v>
      </c>
      <c r="C89" s="181">
        <v>0.35474358974358972</v>
      </c>
      <c r="D89" s="50">
        <v>2.8997284197706162E-2</v>
      </c>
      <c r="E89" s="182">
        <v>0.29674902134817738</v>
      </c>
      <c r="F89" s="182">
        <v>0.41273815813900205</v>
      </c>
      <c r="G89" s="182">
        <v>0.26775173715047124</v>
      </c>
      <c r="H89" s="182">
        <v>0.4417354423367082</v>
      </c>
      <c r="I89" s="52">
        <v>8.1741531168091103E-2</v>
      </c>
      <c r="J89" s="51">
        <v>0.16348306233618221</v>
      </c>
      <c r="K89" s="53">
        <v>0.24522459350427331</v>
      </c>
      <c r="L89" s="182">
        <v>0.3370064102564102</v>
      </c>
      <c r="M89" s="182">
        <v>0.37248076923076923</v>
      </c>
    </row>
    <row r="90" spans="1:13" s="48" customFormat="1" ht="15" customHeight="1">
      <c r="A90" s="49"/>
      <c r="B90" s="189" t="s">
        <v>225</v>
      </c>
      <c r="C90" s="253">
        <v>40.302301960784312</v>
      </c>
      <c r="D90" s="182">
        <v>2.0151085189215898</v>
      </c>
      <c r="E90" s="249">
        <v>36.272084922941133</v>
      </c>
      <c r="F90" s="249">
        <v>44.332518998627492</v>
      </c>
      <c r="G90" s="249">
        <v>34.256976404019539</v>
      </c>
      <c r="H90" s="249">
        <v>46.347627517549085</v>
      </c>
      <c r="I90" s="52">
        <v>4.9999836755785509E-2</v>
      </c>
      <c r="J90" s="51">
        <v>9.9999673511571019E-2</v>
      </c>
      <c r="K90" s="53">
        <v>0.14999951026735653</v>
      </c>
      <c r="L90" s="249">
        <v>38.287186862745095</v>
      </c>
      <c r="M90" s="249">
        <v>42.31741705882353</v>
      </c>
    </row>
    <row r="91" spans="1:13" s="48" customFormat="1" ht="15" customHeight="1">
      <c r="A91" s="49"/>
      <c r="B91" s="189" t="s">
        <v>149</v>
      </c>
      <c r="C91" s="181">
        <v>0.44985714285714284</v>
      </c>
      <c r="D91" s="50">
        <v>2.410867165109826E-2</v>
      </c>
      <c r="E91" s="182">
        <v>0.40163979955494633</v>
      </c>
      <c r="F91" s="182">
        <v>0.49807448615933936</v>
      </c>
      <c r="G91" s="182">
        <v>0.37753112790384807</v>
      </c>
      <c r="H91" s="182">
        <v>0.52218315781043767</v>
      </c>
      <c r="I91" s="52">
        <v>5.3591839173606805E-2</v>
      </c>
      <c r="J91" s="51">
        <v>0.10718367834721361</v>
      </c>
      <c r="K91" s="53">
        <v>0.16077551752082042</v>
      </c>
      <c r="L91" s="182">
        <v>0.4273642857142857</v>
      </c>
      <c r="M91" s="182">
        <v>0.47234999999999999</v>
      </c>
    </row>
    <row r="92" spans="1:13" ht="15" customHeight="1">
      <c r="A92" s="49"/>
      <c r="B92" s="189" t="s">
        <v>168</v>
      </c>
      <c r="C92" s="244">
        <v>5.5625000000000008E-2</v>
      </c>
      <c r="D92" s="50">
        <v>5.6540907641055025E-3</v>
      </c>
      <c r="E92" s="50">
        <v>4.4316818471789005E-2</v>
      </c>
      <c r="F92" s="50">
        <v>6.6933181528211011E-2</v>
      </c>
      <c r="G92" s="50">
        <v>3.8662727707683503E-2</v>
      </c>
      <c r="H92" s="50">
        <v>7.2587272292316513E-2</v>
      </c>
      <c r="I92" s="52">
        <v>0.10164657553448093</v>
      </c>
      <c r="J92" s="51">
        <v>0.20329315106896187</v>
      </c>
      <c r="K92" s="53">
        <v>0.30493972660344282</v>
      </c>
      <c r="L92" s="50">
        <v>5.2843750000000009E-2</v>
      </c>
      <c r="M92" s="50">
        <v>5.8406250000000007E-2</v>
      </c>
    </row>
    <row r="93" spans="1:13" ht="15" customHeight="1">
      <c r="A93" s="49"/>
      <c r="B93" s="189" t="s">
        <v>150</v>
      </c>
      <c r="C93" s="244">
        <v>0.41209545454545443</v>
      </c>
      <c r="D93" s="50">
        <v>2.4755842013042824E-2</v>
      </c>
      <c r="E93" s="50">
        <v>0.3625837705193688</v>
      </c>
      <c r="F93" s="50">
        <v>0.46160713857154007</v>
      </c>
      <c r="G93" s="50">
        <v>0.33782792850632593</v>
      </c>
      <c r="H93" s="50">
        <v>0.48636298058458294</v>
      </c>
      <c r="I93" s="52">
        <v>6.0073077098966733E-2</v>
      </c>
      <c r="J93" s="51">
        <v>0.12014615419793347</v>
      </c>
      <c r="K93" s="53">
        <v>0.18021923129690021</v>
      </c>
      <c r="L93" s="50">
        <v>0.3914906818181817</v>
      </c>
      <c r="M93" s="50">
        <v>0.43270022727272717</v>
      </c>
    </row>
    <row r="94" spans="1:13" ht="15" customHeight="1">
      <c r="A94" s="49"/>
      <c r="B94" s="189" t="s">
        <v>151</v>
      </c>
      <c r="C94" s="253">
        <v>18.227508333333336</v>
      </c>
      <c r="D94" s="182">
        <v>1.2522477673696619</v>
      </c>
      <c r="E94" s="249">
        <v>15.723012798594013</v>
      </c>
      <c r="F94" s="249">
        <v>20.73200386807266</v>
      </c>
      <c r="G94" s="249">
        <v>14.470765031224349</v>
      </c>
      <c r="H94" s="249">
        <v>21.984251635442323</v>
      </c>
      <c r="I94" s="52">
        <v>6.8700984493839393E-2</v>
      </c>
      <c r="J94" s="51">
        <v>0.13740196898767879</v>
      </c>
      <c r="K94" s="53">
        <v>0.20610295348151819</v>
      </c>
      <c r="L94" s="249">
        <v>17.316132916666671</v>
      </c>
      <c r="M94" s="249">
        <v>19.138883750000002</v>
      </c>
    </row>
    <row r="95" spans="1:13" ht="15" customHeight="1">
      <c r="A95" s="49"/>
      <c r="B95" s="189" t="s">
        <v>169</v>
      </c>
      <c r="C95" s="253">
        <v>12.283055555555555</v>
      </c>
      <c r="D95" s="182">
        <v>0.60642822880157976</v>
      </c>
      <c r="E95" s="249">
        <v>11.070199097952395</v>
      </c>
      <c r="F95" s="249">
        <v>13.495912013158714</v>
      </c>
      <c r="G95" s="249">
        <v>10.463770869150816</v>
      </c>
      <c r="H95" s="249">
        <v>14.102340241960293</v>
      </c>
      <c r="I95" s="52">
        <v>4.9371121546974997E-2</v>
      </c>
      <c r="J95" s="51">
        <v>9.8742243093949994E-2</v>
      </c>
      <c r="K95" s="53">
        <v>0.148113364640925</v>
      </c>
      <c r="L95" s="249">
        <v>11.668902777777777</v>
      </c>
      <c r="M95" s="249">
        <v>12.897208333333332</v>
      </c>
    </row>
    <row r="96" spans="1:13" ht="15" customHeight="1">
      <c r="A96" s="49"/>
      <c r="B96" s="189" t="s">
        <v>152</v>
      </c>
      <c r="C96" s="181">
        <v>0.15352380952380953</v>
      </c>
      <c r="D96" s="50">
        <v>1.1177586665739349E-2</v>
      </c>
      <c r="E96" s="182">
        <v>0.13116863619233082</v>
      </c>
      <c r="F96" s="182">
        <v>0.17587898285528825</v>
      </c>
      <c r="G96" s="182">
        <v>0.11999104952659148</v>
      </c>
      <c r="H96" s="182">
        <v>0.18705656952102759</v>
      </c>
      <c r="I96" s="52">
        <v>7.2806861036143394E-2</v>
      </c>
      <c r="J96" s="51">
        <v>0.14561372207228679</v>
      </c>
      <c r="K96" s="53">
        <v>0.21842058310843018</v>
      </c>
      <c r="L96" s="182">
        <v>0.14584761904761906</v>
      </c>
      <c r="M96" s="182">
        <v>0.16120000000000001</v>
      </c>
    </row>
    <row r="97" spans="1:13" ht="15" customHeight="1">
      <c r="A97" s="49"/>
      <c r="B97" s="189" t="s">
        <v>153</v>
      </c>
      <c r="C97" s="181">
        <v>2.8034205882352943</v>
      </c>
      <c r="D97" s="50">
        <v>6.9753441528389956E-2</v>
      </c>
      <c r="E97" s="182">
        <v>2.6639137051785142</v>
      </c>
      <c r="F97" s="182">
        <v>2.9429274712920743</v>
      </c>
      <c r="G97" s="182">
        <v>2.5941602636501244</v>
      </c>
      <c r="H97" s="182">
        <v>3.0126809128204641</v>
      </c>
      <c r="I97" s="52">
        <v>2.4881547143198575E-2</v>
      </c>
      <c r="J97" s="51">
        <v>4.976309428639715E-2</v>
      </c>
      <c r="K97" s="53">
        <v>7.4644641429595732E-2</v>
      </c>
      <c r="L97" s="182">
        <v>2.6632495588235297</v>
      </c>
      <c r="M97" s="182">
        <v>2.9435916176470589</v>
      </c>
    </row>
    <row r="98" spans="1:13" ht="15" customHeight="1">
      <c r="A98" s="49"/>
      <c r="B98" s="189" t="s">
        <v>154</v>
      </c>
      <c r="C98" s="244">
        <v>2.3668484848484848E-2</v>
      </c>
      <c r="D98" s="50">
        <v>1.6459873399257026E-3</v>
      </c>
      <c r="E98" s="50">
        <v>2.0376510168633444E-2</v>
      </c>
      <c r="F98" s="50">
        <v>2.6960459528336252E-2</v>
      </c>
      <c r="G98" s="50">
        <v>1.8730522828707741E-2</v>
      </c>
      <c r="H98" s="50">
        <v>2.8606446868261956E-2</v>
      </c>
      <c r="I98" s="52">
        <v>6.9543418197767382E-2</v>
      </c>
      <c r="J98" s="51">
        <v>0.13908683639553476</v>
      </c>
      <c r="K98" s="53">
        <v>0.20863025459330214</v>
      </c>
      <c r="L98" s="50">
        <v>2.2485060606060606E-2</v>
      </c>
      <c r="M98" s="50">
        <v>2.4851909090909091E-2</v>
      </c>
    </row>
    <row r="99" spans="1:13" ht="15" customHeight="1">
      <c r="A99" s="49"/>
      <c r="B99" s="189" t="s">
        <v>170</v>
      </c>
      <c r="C99" s="253">
        <v>13.085877192982457</v>
      </c>
      <c r="D99" s="182">
        <v>0.82997757408741157</v>
      </c>
      <c r="E99" s="249">
        <v>11.425922044807633</v>
      </c>
      <c r="F99" s="249">
        <v>14.74583234115728</v>
      </c>
      <c r="G99" s="249">
        <v>10.595944470720223</v>
      </c>
      <c r="H99" s="249">
        <v>15.57580991524469</v>
      </c>
      <c r="I99" s="52">
        <v>6.3425444228721817E-2</v>
      </c>
      <c r="J99" s="51">
        <v>0.12685088845744363</v>
      </c>
      <c r="K99" s="53">
        <v>0.19027633268616545</v>
      </c>
      <c r="L99" s="249">
        <v>12.431583333333334</v>
      </c>
      <c r="M99" s="249">
        <v>13.740171052631579</v>
      </c>
    </row>
    <row r="100" spans="1:13" ht="15" customHeight="1">
      <c r="A100" s="49"/>
      <c r="B100" s="189" t="s">
        <v>172</v>
      </c>
      <c r="C100" s="181">
        <v>0.17204166666666665</v>
      </c>
      <c r="D100" s="182">
        <v>5.1568206577090277E-2</v>
      </c>
      <c r="E100" s="182">
        <v>6.8905253512486095E-2</v>
      </c>
      <c r="F100" s="182">
        <v>0.27517807982084719</v>
      </c>
      <c r="G100" s="182">
        <v>1.7337046935395811E-2</v>
      </c>
      <c r="H100" s="182">
        <v>0.32674628639793746</v>
      </c>
      <c r="I100" s="52">
        <v>0.29974254246795029</v>
      </c>
      <c r="J100" s="51">
        <v>0.59948508493590058</v>
      </c>
      <c r="K100" s="53">
        <v>0.89922762740385087</v>
      </c>
      <c r="L100" s="182">
        <v>0.1634395833333333</v>
      </c>
      <c r="M100" s="182">
        <v>0.18064374999999999</v>
      </c>
    </row>
    <row r="101" spans="1:13" ht="15" customHeight="1">
      <c r="A101" s="49"/>
      <c r="B101" s="189" t="s">
        <v>155</v>
      </c>
      <c r="C101" s="253">
        <v>16.244958333333333</v>
      </c>
      <c r="D101" s="182">
        <v>1.6140083044202467</v>
      </c>
      <c r="E101" s="249">
        <v>13.01694172449284</v>
      </c>
      <c r="F101" s="249">
        <v>19.472974942173828</v>
      </c>
      <c r="G101" s="249">
        <v>11.402933420072593</v>
      </c>
      <c r="H101" s="249">
        <v>21.086983246594073</v>
      </c>
      <c r="I101" s="52">
        <v>9.9354413307938927E-2</v>
      </c>
      <c r="J101" s="51">
        <v>0.19870882661587785</v>
      </c>
      <c r="K101" s="53">
        <v>0.29806323992381678</v>
      </c>
      <c r="L101" s="249">
        <v>15.432710416666666</v>
      </c>
      <c r="M101" s="249">
        <v>17.05720625</v>
      </c>
    </row>
    <row r="102" spans="1:13" ht="15" customHeight="1">
      <c r="A102" s="49"/>
      <c r="B102" s="189" t="s">
        <v>173</v>
      </c>
      <c r="C102" s="253">
        <v>21.036787878787877</v>
      </c>
      <c r="D102" s="182">
        <v>1.8984258315888662</v>
      </c>
      <c r="E102" s="249">
        <v>17.239936215610143</v>
      </c>
      <c r="F102" s="249">
        <v>24.83363954196561</v>
      </c>
      <c r="G102" s="249">
        <v>15.341510384021278</v>
      </c>
      <c r="H102" s="249">
        <v>26.732065373554477</v>
      </c>
      <c r="I102" s="52">
        <v>9.0243141801278265E-2</v>
      </c>
      <c r="J102" s="51">
        <v>0.18048628360255653</v>
      </c>
      <c r="K102" s="53">
        <v>0.27072942540383482</v>
      </c>
      <c r="L102" s="249">
        <v>19.984948484848484</v>
      </c>
      <c r="M102" s="249">
        <v>22.088627272727269</v>
      </c>
    </row>
    <row r="103" spans="1:13" ht="15" customHeight="1">
      <c r="A103" s="49"/>
      <c r="B103" s="189" t="s">
        <v>174</v>
      </c>
      <c r="C103" s="244">
        <v>3.0541269841269841E-2</v>
      </c>
      <c r="D103" s="50">
        <v>2.6291677722435291E-3</v>
      </c>
      <c r="E103" s="50">
        <v>2.5282934296782782E-2</v>
      </c>
      <c r="F103" s="50">
        <v>3.5799605385756897E-2</v>
      </c>
      <c r="G103" s="50">
        <v>2.2653766524539255E-2</v>
      </c>
      <c r="H103" s="50">
        <v>3.8428773158000432E-2</v>
      </c>
      <c r="I103" s="52">
        <v>8.6085738605759743E-2</v>
      </c>
      <c r="J103" s="51">
        <v>0.17217147721151949</v>
      </c>
      <c r="K103" s="53">
        <v>0.25825721581727923</v>
      </c>
      <c r="L103" s="50">
        <v>2.9014206349206349E-2</v>
      </c>
      <c r="M103" s="50">
        <v>3.2068333333333331E-2</v>
      </c>
    </row>
    <row r="104" spans="1:13" ht="15" customHeight="1">
      <c r="A104" s="49"/>
      <c r="B104" s="189" t="s">
        <v>175</v>
      </c>
      <c r="C104" s="253">
        <v>17.47666666666667</v>
      </c>
      <c r="D104" s="182">
        <v>1.0973697421002304</v>
      </c>
      <c r="E104" s="249">
        <v>15.281927182466209</v>
      </c>
      <c r="F104" s="249">
        <v>19.671406150867131</v>
      </c>
      <c r="G104" s="249">
        <v>14.184557440365978</v>
      </c>
      <c r="H104" s="249">
        <v>20.768775892967362</v>
      </c>
      <c r="I104" s="52">
        <v>6.2790563156602905E-2</v>
      </c>
      <c r="J104" s="51">
        <v>0.12558112631320581</v>
      </c>
      <c r="K104" s="53">
        <v>0.1883716894698087</v>
      </c>
      <c r="L104" s="249">
        <v>16.602833333333336</v>
      </c>
      <c r="M104" s="249">
        <v>18.350500000000004</v>
      </c>
    </row>
    <row r="105" spans="1:13" ht="15" customHeight="1">
      <c r="A105" s="49"/>
      <c r="B105" s="189" t="s">
        <v>156</v>
      </c>
      <c r="C105" s="181">
        <v>4.2067499999999995</v>
      </c>
      <c r="D105" s="182">
        <v>0.44853543561548104</v>
      </c>
      <c r="E105" s="182">
        <v>3.3096791287690372</v>
      </c>
      <c r="F105" s="182">
        <v>5.1038208712309618</v>
      </c>
      <c r="G105" s="182">
        <v>2.8611436931535565</v>
      </c>
      <c r="H105" s="182">
        <v>5.552356306846443</v>
      </c>
      <c r="I105" s="52">
        <v>0.10662279327639652</v>
      </c>
      <c r="J105" s="51">
        <v>0.21324558655279305</v>
      </c>
      <c r="K105" s="53">
        <v>0.31986837982918959</v>
      </c>
      <c r="L105" s="182">
        <v>3.9964124999999995</v>
      </c>
      <c r="M105" s="182">
        <v>4.4170874999999992</v>
      </c>
    </row>
    <row r="106" spans="1:13" ht="15" customHeight="1">
      <c r="A106" s="49"/>
      <c r="B106" s="189" t="s">
        <v>157</v>
      </c>
      <c r="C106" s="253">
        <v>38.975843137254905</v>
      </c>
      <c r="D106" s="182">
        <v>3.8529181175056637</v>
      </c>
      <c r="E106" s="249">
        <v>31.27000690224358</v>
      </c>
      <c r="F106" s="249">
        <v>46.681679372266231</v>
      </c>
      <c r="G106" s="249">
        <v>27.417088784737913</v>
      </c>
      <c r="H106" s="249">
        <v>50.534597489771897</v>
      </c>
      <c r="I106" s="52">
        <v>9.8854003079226968E-2</v>
      </c>
      <c r="J106" s="51">
        <v>0.19770800615845394</v>
      </c>
      <c r="K106" s="53">
        <v>0.29656200923768089</v>
      </c>
      <c r="L106" s="249">
        <v>37.027050980392161</v>
      </c>
      <c r="M106" s="249">
        <v>40.92463529411765</v>
      </c>
    </row>
    <row r="107" spans="1:13" ht="15" customHeight="1">
      <c r="A107" s="49"/>
      <c r="B107" s="189" t="s">
        <v>218</v>
      </c>
      <c r="C107" s="244">
        <v>2.3547222222222219E-2</v>
      </c>
      <c r="D107" s="50">
        <v>2.2844941411361871E-3</v>
      </c>
      <c r="E107" s="50">
        <v>1.8978233939949844E-2</v>
      </c>
      <c r="F107" s="50">
        <v>2.8116210504494595E-2</v>
      </c>
      <c r="G107" s="50">
        <v>1.669373979881366E-2</v>
      </c>
      <c r="H107" s="50">
        <v>3.0400704645630779E-2</v>
      </c>
      <c r="I107" s="52">
        <v>9.7017564092134884E-2</v>
      </c>
      <c r="J107" s="51">
        <v>0.19403512818426977</v>
      </c>
      <c r="K107" s="53">
        <v>0.29105269227640462</v>
      </c>
      <c r="L107" s="50">
        <v>2.2369861111111108E-2</v>
      </c>
      <c r="M107" s="50">
        <v>2.4724583333333331E-2</v>
      </c>
    </row>
    <row r="108" spans="1:13" ht="15" customHeight="1">
      <c r="A108" s="49"/>
      <c r="B108" s="189" t="s">
        <v>219</v>
      </c>
      <c r="C108" s="244">
        <v>0.70784416666666661</v>
      </c>
      <c r="D108" s="50">
        <v>5.5880290411223839E-2</v>
      </c>
      <c r="E108" s="50">
        <v>0.59608358584421894</v>
      </c>
      <c r="F108" s="50">
        <v>0.81960474748911427</v>
      </c>
      <c r="G108" s="50">
        <v>0.54020329543299506</v>
      </c>
      <c r="H108" s="50">
        <v>0.87548503790033816</v>
      </c>
      <c r="I108" s="52">
        <v>7.894433978932347E-2</v>
      </c>
      <c r="J108" s="51">
        <v>0.15788867957864694</v>
      </c>
      <c r="K108" s="53">
        <v>0.23683301936797041</v>
      </c>
      <c r="L108" s="50">
        <v>0.67245195833333327</v>
      </c>
      <c r="M108" s="50">
        <v>0.74323637499999995</v>
      </c>
    </row>
    <row r="109" spans="1:13" ht="15" customHeight="1">
      <c r="A109" s="49"/>
      <c r="B109" s="189" t="s">
        <v>220</v>
      </c>
      <c r="C109" s="253">
        <v>10.494070175438596</v>
      </c>
      <c r="D109" s="249">
        <v>1.1793137415043291</v>
      </c>
      <c r="E109" s="249">
        <v>8.1354426924299368</v>
      </c>
      <c r="F109" s="249">
        <v>12.852697658447255</v>
      </c>
      <c r="G109" s="249">
        <v>6.9561289509256081</v>
      </c>
      <c r="H109" s="249">
        <v>14.032011399951584</v>
      </c>
      <c r="I109" s="52">
        <v>0.1123790599632654</v>
      </c>
      <c r="J109" s="51">
        <v>0.2247581199265308</v>
      </c>
      <c r="K109" s="53">
        <v>0.33713717988979619</v>
      </c>
      <c r="L109" s="249">
        <v>9.9693666666666658</v>
      </c>
      <c r="M109" s="249">
        <v>11.018773684210526</v>
      </c>
    </row>
    <row r="110" spans="1:13" ht="15" customHeight="1">
      <c r="A110" s="49"/>
      <c r="B110" s="189" t="s">
        <v>176</v>
      </c>
      <c r="C110" s="181">
        <v>3.5230392156862749</v>
      </c>
      <c r="D110" s="50">
        <v>0.32357217200347527</v>
      </c>
      <c r="E110" s="182">
        <v>2.8758948716793244</v>
      </c>
      <c r="F110" s="182">
        <v>4.1701835596932257</v>
      </c>
      <c r="G110" s="182">
        <v>2.552322699675849</v>
      </c>
      <c r="H110" s="182">
        <v>4.4937557316967007</v>
      </c>
      <c r="I110" s="52">
        <v>9.1844612618211974E-2</v>
      </c>
      <c r="J110" s="51">
        <v>0.18368922523642395</v>
      </c>
      <c r="K110" s="53">
        <v>0.27553383785463592</v>
      </c>
      <c r="L110" s="182">
        <v>3.346887254901961</v>
      </c>
      <c r="M110" s="182">
        <v>3.6991911764705887</v>
      </c>
    </row>
    <row r="111" spans="1:13" ht="15" customHeight="1">
      <c r="A111" s="49"/>
      <c r="B111" s="189" t="s">
        <v>221</v>
      </c>
      <c r="C111" s="181">
        <v>2.3453571428571429</v>
      </c>
      <c r="D111" s="182">
        <v>0.40291717894180323</v>
      </c>
      <c r="E111" s="182">
        <v>1.5395227849735365</v>
      </c>
      <c r="F111" s="182">
        <v>3.1511915007407492</v>
      </c>
      <c r="G111" s="182">
        <v>1.1366056060317331</v>
      </c>
      <c r="H111" s="182">
        <v>3.5541086796825527</v>
      </c>
      <c r="I111" s="52">
        <v>0.17179352840521533</v>
      </c>
      <c r="J111" s="51">
        <v>0.34358705681043067</v>
      </c>
      <c r="K111" s="53">
        <v>0.515380585215646</v>
      </c>
      <c r="L111" s="182">
        <v>2.2280892857142858</v>
      </c>
      <c r="M111" s="182">
        <v>2.4626250000000001</v>
      </c>
    </row>
    <row r="112" spans="1:13" ht="15" customHeight="1">
      <c r="A112" s="49"/>
      <c r="B112" s="189" t="s">
        <v>158</v>
      </c>
      <c r="C112" s="181">
        <v>3.1307916666666671</v>
      </c>
      <c r="D112" s="50">
        <v>0.28368871945622515</v>
      </c>
      <c r="E112" s="182">
        <v>2.5634142277542167</v>
      </c>
      <c r="F112" s="182">
        <v>3.6981691055791175</v>
      </c>
      <c r="G112" s="182">
        <v>2.2797255082979917</v>
      </c>
      <c r="H112" s="182">
        <v>3.9818578250353425</v>
      </c>
      <c r="I112" s="52">
        <v>9.0612455142461343E-2</v>
      </c>
      <c r="J112" s="51">
        <v>0.18122491028492269</v>
      </c>
      <c r="K112" s="53">
        <v>0.27183736542738401</v>
      </c>
      <c r="L112" s="182">
        <v>2.9742520833333339</v>
      </c>
      <c r="M112" s="182">
        <v>3.2873312500000003</v>
      </c>
    </row>
    <row r="113" spans="1:13" ht="15" customHeight="1">
      <c r="A113" s="49"/>
      <c r="B113" s="189" t="s">
        <v>177</v>
      </c>
      <c r="C113" s="181">
        <v>1.0243571428571427</v>
      </c>
      <c r="D113" s="50">
        <v>9.3503336490002475E-2</v>
      </c>
      <c r="E113" s="182">
        <v>0.83735046987713779</v>
      </c>
      <c r="F113" s="182">
        <v>1.2113638158371476</v>
      </c>
      <c r="G113" s="182">
        <v>0.74384713338713526</v>
      </c>
      <c r="H113" s="182">
        <v>1.3048671523271502</v>
      </c>
      <c r="I113" s="52">
        <v>9.1280016097903552E-2</v>
      </c>
      <c r="J113" s="51">
        <v>0.1825600321958071</v>
      </c>
      <c r="K113" s="53">
        <v>0.27384004829371067</v>
      </c>
      <c r="L113" s="182">
        <v>0.97313928571428565</v>
      </c>
      <c r="M113" s="182">
        <v>1.0755749999999999</v>
      </c>
    </row>
    <row r="114" spans="1:13" ht="15" customHeight="1">
      <c r="A114" s="49"/>
      <c r="B114" s="189" t="s">
        <v>159</v>
      </c>
      <c r="C114" s="247">
        <v>217.58871212121213</v>
      </c>
      <c r="D114" s="248">
        <v>17.582977684434528</v>
      </c>
      <c r="E114" s="248">
        <v>182.42275675234308</v>
      </c>
      <c r="F114" s="248">
        <v>252.75466749008118</v>
      </c>
      <c r="G114" s="248">
        <v>164.83977906790852</v>
      </c>
      <c r="H114" s="248">
        <v>270.33764517451573</v>
      </c>
      <c r="I114" s="52">
        <v>8.0808317274471395E-2</v>
      </c>
      <c r="J114" s="51">
        <v>0.16161663454894279</v>
      </c>
      <c r="K114" s="53">
        <v>0.24242495182341417</v>
      </c>
      <c r="L114" s="248">
        <v>206.70927651515152</v>
      </c>
      <c r="M114" s="248">
        <v>228.46814772727274</v>
      </c>
    </row>
    <row r="115" spans="1:13" ht="15" customHeight="1">
      <c r="A115" s="49"/>
      <c r="B115" s="189" t="s">
        <v>178</v>
      </c>
      <c r="C115" s="244" t="s">
        <v>106</v>
      </c>
      <c r="D115" s="50" t="s">
        <v>95</v>
      </c>
      <c r="E115" s="50" t="s">
        <v>95</v>
      </c>
      <c r="F115" s="50" t="s">
        <v>95</v>
      </c>
      <c r="G115" s="50" t="s">
        <v>95</v>
      </c>
      <c r="H115" s="50" t="s">
        <v>95</v>
      </c>
      <c r="I115" s="52" t="s">
        <v>95</v>
      </c>
      <c r="J115" s="51" t="s">
        <v>95</v>
      </c>
      <c r="K115" s="53" t="s">
        <v>95</v>
      </c>
      <c r="L115" s="50" t="s">
        <v>95</v>
      </c>
      <c r="M115" s="50" t="s">
        <v>95</v>
      </c>
    </row>
    <row r="116" spans="1:13" ht="15" customHeight="1">
      <c r="A116" s="49"/>
      <c r="B116" s="189" t="s">
        <v>160</v>
      </c>
      <c r="C116" s="181">
        <v>0.41655555555555551</v>
      </c>
      <c r="D116" s="50">
        <v>3.154073321848052E-2</v>
      </c>
      <c r="E116" s="182">
        <v>0.35347408911859446</v>
      </c>
      <c r="F116" s="182">
        <v>0.47963702199251657</v>
      </c>
      <c r="G116" s="182">
        <v>0.32193335590011396</v>
      </c>
      <c r="H116" s="182">
        <v>0.51117775521099706</v>
      </c>
      <c r="I116" s="52">
        <v>7.5717951178000717E-2</v>
      </c>
      <c r="J116" s="51">
        <v>0.15143590235600143</v>
      </c>
      <c r="K116" s="53">
        <v>0.22715385353400214</v>
      </c>
      <c r="L116" s="182">
        <v>0.39572777777777773</v>
      </c>
      <c r="M116" s="182">
        <v>0.43738333333333329</v>
      </c>
    </row>
    <row r="117" spans="1:13" ht="15" customHeight="1">
      <c r="A117" s="49"/>
      <c r="B117" s="189" t="s">
        <v>222</v>
      </c>
      <c r="C117" s="181">
        <v>0.24286274509803921</v>
      </c>
      <c r="D117" s="182">
        <v>2.9276777915028359E-2</v>
      </c>
      <c r="E117" s="182">
        <v>0.18430918926798248</v>
      </c>
      <c r="F117" s="182">
        <v>0.3014163009280959</v>
      </c>
      <c r="G117" s="182">
        <v>0.15503241135295415</v>
      </c>
      <c r="H117" s="182">
        <v>0.33069307884312427</v>
      </c>
      <c r="I117" s="52">
        <v>0.12054865765109368</v>
      </c>
      <c r="J117" s="51">
        <v>0.24109731530218736</v>
      </c>
      <c r="K117" s="53">
        <v>0.36164597295328105</v>
      </c>
      <c r="L117" s="182">
        <v>0.23071960784313725</v>
      </c>
      <c r="M117" s="182">
        <v>0.25500588235294119</v>
      </c>
    </row>
    <row r="118" spans="1:13" ht="15" customHeight="1">
      <c r="A118" s="49"/>
      <c r="B118" s="189" t="s">
        <v>161</v>
      </c>
      <c r="C118" s="181">
        <v>4.7124895833333333</v>
      </c>
      <c r="D118" s="50">
        <v>0.23166039648082906</v>
      </c>
      <c r="E118" s="182">
        <v>4.2491687903716748</v>
      </c>
      <c r="F118" s="182">
        <v>5.1758103762949919</v>
      </c>
      <c r="G118" s="182">
        <v>4.0175083938908465</v>
      </c>
      <c r="H118" s="182">
        <v>5.4074707727758202</v>
      </c>
      <c r="I118" s="52">
        <v>4.9158813485793713E-2</v>
      </c>
      <c r="J118" s="51">
        <v>9.8317626971587427E-2</v>
      </c>
      <c r="K118" s="53">
        <v>0.14747644045738115</v>
      </c>
      <c r="L118" s="182">
        <v>4.4768651041666665</v>
      </c>
      <c r="M118" s="182">
        <v>4.9481140625000002</v>
      </c>
    </row>
    <row r="119" spans="1:13" ht="15" customHeight="1">
      <c r="A119" s="49"/>
      <c r="B119" s="189" t="s">
        <v>162</v>
      </c>
      <c r="C119" s="244">
        <v>1.9677450980392159E-2</v>
      </c>
      <c r="D119" s="50">
        <v>2.2118003447191138E-3</v>
      </c>
      <c r="E119" s="50">
        <v>1.525385029095393E-2</v>
      </c>
      <c r="F119" s="50">
        <v>2.4101051669830387E-2</v>
      </c>
      <c r="G119" s="50">
        <v>1.3042049946234818E-2</v>
      </c>
      <c r="H119" s="50">
        <v>2.6312852014549498E-2</v>
      </c>
      <c r="I119" s="52">
        <v>0.11240278768439518</v>
      </c>
      <c r="J119" s="51">
        <v>0.22480557536879037</v>
      </c>
      <c r="K119" s="53">
        <v>0.33720836305318558</v>
      </c>
      <c r="L119" s="50">
        <v>1.8693578431372551E-2</v>
      </c>
      <c r="M119" s="50">
        <v>2.0661323529411767E-2</v>
      </c>
    </row>
    <row r="120" spans="1:13" ht="15" customHeight="1">
      <c r="A120" s="49"/>
      <c r="B120" s="189" t="s">
        <v>179</v>
      </c>
      <c r="C120" s="253">
        <v>25.337</v>
      </c>
      <c r="D120" s="182">
        <v>1.463198791910346</v>
      </c>
      <c r="E120" s="249">
        <v>22.410602416179309</v>
      </c>
      <c r="F120" s="249">
        <v>28.263397583820691</v>
      </c>
      <c r="G120" s="249">
        <v>20.947403624268961</v>
      </c>
      <c r="H120" s="249">
        <v>29.726596375731038</v>
      </c>
      <c r="I120" s="52">
        <v>5.7749488570483717E-2</v>
      </c>
      <c r="J120" s="51">
        <v>0.11549897714096743</v>
      </c>
      <c r="K120" s="53">
        <v>0.17324846571145114</v>
      </c>
      <c r="L120" s="249">
        <v>24.070149999999998</v>
      </c>
      <c r="M120" s="249">
        <v>26.603850000000001</v>
      </c>
    </row>
    <row r="121" spans="1:13" ht="15" customHeight="1">
      <c r="A121" s="49"/>
      <c r="B121" s="189" t="s">
        <v>163</v>
      </c>
      <c r="C121" s="181">
        <v>0.17191666666666663</v>
      </c>
      <c r="D121" s="50">
        <v>1.364315631683986E-2</v>
      </c>
      <c r="E121" s="182">
        <v>0.14463035403298691</v>
      </c>
      <c r="F121" s="182">
        <v>0.19920297930034636</v>
      </c>
      <c r="G121" s="182">
        <v>0.13098719771614706</v>
      </c>
      <c r="H121" s="182">
        <v>0.21284613561718621</v>
      </c>
      <c r="I121" s="52">
        <v>7.9359125449383588E-2</v>
      </c>
      <c r="J121" s="51">
        <v>0.15871825089876718</v>
      </c>
      <c r="K121" s="53">
        <v>0.23807737634815077</v>
      </c>
      <c r="L121" s="182">
        <v>0.1633208333333333</v>
      </c>
      <c r="M121" s="182">
        <v>0.18051249999999996</v>
      </c>
    </row>
    <row r="122" spans="1:13" ht="15" customHeight="1">
      <c r="A122" s="49"/>
      <c r="B122" s="189" t="s">
        <v>136</v>
      </c>
      <c r="C122" s="181">
        <v>6.1673888888888904</v>
      </c>
      <c r="D122" s="50">
        <v>0.33461118352376162</v>
      </c>
      <c r="E122" s="182">
        <v>5.4981665218413669</v>
      </c>
      <c r="F122" s="182">
        <v>6.8366112559364138</v>
      </c>
      <c r="G122" s="182">
        <v>5.1635553383176056</v>
      </c>
      <c r="H122" s="182">
        <v>7.1712224394601751</v>
      </c>
      <c r="I122" s="52">
        <v>5.4254918824171113E-2</v>
      </c>
      <c r="J122" s="51">
        <v>0.10850983764834223</v>
      </c>
      <c r="K122" s="53">
        <v>0.16276475647251334</v>
      </c>
      <c r="L122" s="182">
        <v>5.8590194444444457</v>
      </c>
      <c r="M122" s="182">
        <v>6.4757583333333351</v>
      </c>
    </row>
    <row r="123" spans="1:13" ht="15" customHeight="1">
      <c r="A123" s="49"/>
      <c r="B123" s="189" t="s">
        <v>180</v>
      </c>
      <c r="C123" s="247">
        <v>60.355833333333329</v>
      </c>
      <c r="D123" s="249">
        <v>5.1287752372446747</v>
      </c>
      <c r="E123" s="248">
        <v>50.09828285884398</v>
      </c>
      <c r="F123" s="248">
        <v>70.613383807822686</v>
      </c>
      <c r="G123" s="248">
        <v>44.969507621599305</v>
      </c>
      <c r="H123" s="248">
        <v>75.742159045067353</v>
      </c>
      <c r="I123" s="52">
        <v>8.4975634565750482E-2</v>
      </c>
      <c r="J123" s="51">
        <v>0.16995126913150096</v>
      </c>
      <c r="K123" s="53">
        <v>0.25492690369725146</v>
      </c>
      <c r="L123" s="248">
        <v>57.338041666666662</v>
      </c>
      <c r="M123" s="248">
        <v>63.373624999999997</v>
      </c>
    </row>
    <row r="124" spans="1:13" ht="15" customHeight="1">
      <c r="A124" s="49"/>
      <c r="B124" s="189" t="s">
        <v>223</v>
      </c>
      <c r="C124" s="181">
        <v>4.4621666666666666</v>
      </c>
      <c r="D124" s="182">
        <v>0.55350355147139696</v>
      </c>
      <c r="E124" s="182">
        <v>3.3551595637238725</v>
      </c>
      <c r="F124" s="182">
        <v>5.5691737696094608</v>
      </c>
      <c r="G124" s="182">
        <v>2.8016560122524758</v>
      </c>
      <c r="H124" s="182">
        <v>6.1226773210808574</v>
      </c>
      <c r="I124" s="52">
        <v>0.12404367492729174</v>
      </c>
      <c r="J124" s="51">
        <v>0.24808734985458347</v>
      </c>
      <c r="K124" s="53">
        <v>0.37213102478187521</v>
      </c>
      <c r="L124" s="182">
        <v>4.2390583333333334</v>
      </c>
      <c r="M124" s="182">
        <v>4.6852749999999999</v>
      </c>
    </row>
    <row r="125" spans="1:13" ht="15" customHeight="1">
      <c r="A125" s="49"/>
      <c r="B125" s="189" t="s">
        <v>164</v>
      </c>
      <c r="C125" s="253">
        <v>14.971491228070175</v>
      </c>
      <c r="D125" s="182">
        <v>0.70237452906998277</v>
      </c>
      <c r="E125" s="249">
        <v>13.566742169930208</v>
      </c>
      <c r="F125" s="249">
        <v>16.376240286210141</v>
      </c>
      <c r="G125" s="249">
        <v>12.864367640860227</v>
      </c>
      <c r="H125" s="249">
        <v>17.078614815280122</v>
      </c>
      <c r="I125" s="52">
        <v>4.6914132892326377E-2</v>
      </c>
      <c r="J125" s="51">
        <v>9.3828265784652753E-2</v>
      </c>
      <c r="K125" s="53">
        <v>0.14074239867697913</v>
      </c>
      <c r="L125" s="249">
        <v>14.222916666666666</v>
      </c>
      <c r="M125" s="249">
        <v>15.720065789473683</v>
      </c>
    </row>
    <row r="126" spans="1:13" ht="15" customHeight="1">
      <c r="A126" s="49"/>
      <c r="B126" s="189" t="s">
        <v>165</v>
      </c>
      <c r="C126" s="181">
        <v>1.1080833333333331</v>
      </c>
      <c r="D126" s="50">
        <v>5.4889506929956255E-2</v>
      </c>
      <c r="E126" s="182">
        <v>0.99830431947342058</v>
      </c>
      <c r="F126" s="182">
        <v>1.2178623471932455</v>
      </c>
      <c r="G126" s="182">
        <v>0.94341481254346427</v>
      </c>
      <c r="H126" s="182">
        <v>1.2727518541232019</v>
      </c>
      <c r="I126" s="52">
        <v>4.9535540585054917E-2</v>
      </c>
      <c r="J126" s="51">
        <v>9.9071081170109834E-2</v>
      </c>
      <c r="K126" s="53">
        <v>0.14860662175516476</v>
      </c>
      <c r="L126" s="182">
        <v>1.0526791666666664</v>
      </c>
      <c r="M126" s="182">
        <v>1.1634874999999998</v>
      </c>
    </row>
    <row r="127" spans="1:13" ht="15" customHeight="1">
      <c r="A127" s="49"/>
      <c r="B127" s="189" t="s">
        <v>181</v>
      </c>
      <c r="C127" s="247">
        <v>112.07362318840579</v>
      </c>
      <c r="D127" s="248">
        <v>6.5680221138495147</v>
      </c>
      <c r="E127" s="248">
        <v>98.937578960706759</v>
      </c>
      <c r="F127" s="248">
        <v>125.20966741610482</v>
      </c>
      <c r="G127" s="248">
        <v>92.36955684685725</v>
      </c>
      <c r="H127" s="248">
        <v>131.77768952995433</v>
      </c>
      <c r="I127" s="52">
        <v>5.8604530905618013E-2</v>
      </c>
      <c r="J127" s="51">
        <v>0.11720906181123603</v>
      </c>
      <c r="K127" s="53">
        <v>0.17581359271685404</v>
      </c>
      <c r="L127" s="248">
        <v>106.4699420289855</v>
      </c>
      <c r="M127" s="248">
        <v>117.67730434782608</v>
      </c>
    </row>
    <row r="128" spans="1:13" ht="15" customHeight="1">
      <c r="A128" s="49"/>
      <c r="B128" s="201" t="s">
        <v>185</v>
      </c>
      <c r="C128" s="254">
        <v>12.023555555555555</v>
      </c>
      <c r="D128" s="255">
        <v>1.6110697250074595</v>
      </c>
      <c r="E128" s="255">
        <v>8.8014161055406355</v>
      </c>
      <c r="F128" s="255">
        <v>15.245695005570475</v>
      </c>
      <c r="G128" s="255">
        <v>7.1903463805331764</v>
      </c>
      <c r="H128" s="255">
        <v>16.856764730577936</v>
      </c>
      <c r="I128" s="202">
        <v>0.13399278753804694</v>
      </c>
      <c r="J128" s="203">
        <v>0.26798557507609388</v>
      </c>
      <c r="K128" s="204">
        <v>0.40197836261414083</v>
      </c>
      <c r="L128" s="255">
        <v>11.422377777777777</v>
      </c>
      <c r="M128" s="255">
        <v>12.624733333333333</v>
      </c>
    </row>
    <row r="129" spans="2:2" ht="15" customHeight="1">
      <c r="B129" s="259" t="s">
        <v>694</v>
      </c>
    </row>
    <row r="130" spans="2:2" ht="15" customHeight="1">
      <c r="B130" s="259" t="s">
        <v>697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8">
    <cfRule type="expression" dxfId="34" priority="69">
      <formula>IF(PG_IsBlnkRowRout*PG_IsBlnkRowRoutNext=1,TRUE,FALSE)</formula>
    </cfRule>
  </conditionalFormatting>
  <hyperlinks>
    <hyperlink ref="B5" location="'Fire Assay'!$A$4" display="'Fire Assay'!$A$4" xr:uid="{258856FA-2085-4F42-AD61-FE34985B3F44}"/>
    <hyperlink ref="B7" location="'PA'!$A$4" display="'PA'!$A$4" xr:uid="{EDC06C3C-BA9B-4DDB-A9D3-CBF5E1A60FDF}"/>
    <hyperlink ref="B9" location="'4-Acid'!$A$4" display="'4-Acid'!$A$4" xr:uid="{A1B36691-1B0D-4F80-9194-D8ADE0F19E6F}"/>
    <hyperlink ref="B10" location="'4-Acid'!$A$23" display="'4-Acid'!$A$23" xr:uid="{DA465A50-5F6D-4D1F-BC4A-0029733A09B2}"/>
    <hyperlink ref="B11" location="'4-Acid'!$A$41" display="'4-Acid'!$A$41" xr:uid="{118B1603-4F7F-430B-93D4-AC7BF95BE272}"/>
    <hyperlink ref="B12" location="'4-Acid'!$A$77" display="'4-Acid'!$A$77" xr:uid="{799B9D68-755A-4A2A-8866-E5AD73356AC6}"/>
    <hyperlink ref="B13" location="'4-Acid'!$A$96" display="'4-Acid'!$A$96" xr:uid="{67C4316B-DCE8-4C1E-B9AF-326234E4D32F}"/>
    <hyperlink ref="B14" location="'4-Acid'!$A$115" display="'4-Acid'!$A$115" xr:uid="{AC9A51AF-4076-4627-8521-75C7D2309D24}"/>
    <hyperlink ref="B15" location="'4-Acid'!$A$134" display="'4-Acid'!$A$134" xr:uid="{3BB0F4F0-6356-44DF-A8D0-2586B383897C}"/>
    <hyperlink ref="B16" location="'4-Acid'!$A$152" display="'4-Acid'!$A$152" xr:uid="{1E06C407-EC76-48C6-8AE8-26A2E0BCDF37}"/>
    <hyperlink ref="B17" location="'4-Acid'!$A$171" display="'4-Acid'!$A$171" xr:uid="{B2A84758-533A-4093-8834-D196EB6E72B9}"/>
    <hyperlink ref="B18" location="'4-Acid'!$A$189" display="'4-Acid'!$A$189" xr:uid="{BC1B7621-DDD1-4BD5-B6FB-63DAF82B5810}"/>
    <hyperlink ref="B19" location="'4-Acid'!$A$208" display="'4-Acid'!$A$208" xr:uid="{6CE76084-52C1-44C6-9299-5C5332A23747}"/>
    <hyperlink ref="B20" location="'4-Acid'!$A$227" display="'4-Acid'!$A$227" xr:uid="{5EC28BCE-DA0D-4F99-BC2D-BD0854F1C548}"/>
    <hyperlink ref="B21" location="'4-Acid'!$A$246" display="'4-Acid'!$A$246" xr:uid="{7E52CD74-28B3-43A9-BD99-47CA0E950251}"/>
    <hyperlink ref="B22" location="'4-Acid'!$A$265" display="'4-Acid'!$A$265" xr:uid="{B2AD54D2-F6EF-4767-90E2-283925DE5C95}"/>
    <hyperlink ref="B23" location="'4-Acid'!$A$283" display="'4-Acid'!$A$283" xr:uid="{274FC1C5-7008-41A1-878F-3AA1E3F88789}"/>
    <hyperlink ref="B24" location="'4-Acid'!$A$302" display="'4-Acid'!$A$302" xr:uid="{3F4132DE-88DE-4B4D-A933-41605B3A906C}"/>
    <hyperlink ref="B25" location="'4-Acid'!$A$321" display="'4-Acid'!$A$321" xr:uid="{4183B976-A61F-4D63-A156-9C04CC4D72D1}"/>
    <hyperlink ref="B26" location="'4-Acid'!$A$339" display="'4-Acid'!$A$339" xr:uid="{1A90C79C-9EC5-49FA-B8CB-65FBB6248CC9}"/>
    <hyperlink ref="B27" location="'4-Acid'!$A$358" display="'4-Acid'!$A$358" xr:uid="{D1861CD3-FC5D-477C-A066-53E5C22047EB}"/>
    <hyperlink ref="B28" location="'4-Acid'!$A$394" display="'4-Acid'!$A$394" xr:uid="{D0078A39-DBAA-4FCE-A27B-FE3DABCA24F1}"/>
    <hyperlink ref="B29" location="'4-Acid'!$A$430" display="'4-Acid'!$A$430" xr:uid="{EF22F405-BBA5-44C8-A330-257938D74A38}"/>
    <hyperlink ref="B30" location="'4-Acid'!$A$449" display="'4-Acid'!$A$449" xr:uid="{284F19E5-F905-4A9C-BB98-D65DE57C37AC}"/>
    <hyperlink ref="B31" location="'4-Acid'!$A$467" display="'4-Acid'!$A$467" xr:uid="{18831CFC-78CE-47A5-8D6B-00FFF4C3CCF0}"/>
    <hyperlink ref="B32" location="'4-Acid'!$A$485" display="'4-Acid'!$A$485" xr:uid="{C608AE93-40CE-4C07-A5ED-05A17B16ED89}"/>
    <hyperlink ref="B33" location="'4-Acid'!$A$503" display="'4-Acid'!$A$503" xr:uid="{D64FE3A0-0C48-4750-AA68-E84730A87DA6}"/>
    <hyperlink ref="B34" location="'4-Acid'!$A$522" display="'4-Acid'!$A$522" xr:uid="{9F5D34A0-DDE7-48CE-8049-EF90A8B29E7E}"/>
    <hyperlink ref="B35" location="'4-Acid'!$A$541" display="'4-Acid'!$A$541" xr:uid="{3A58C177-8AD1-400B-817C-6CFC86101E15}"/>
    <hyperlink ref="B36" location="'4-Acid'!$A$559" display="'4-Acid'!$A$559" xr:uid="{009B2C34-9843-4F92-B2E9-874CADD62C8C}"/>
    <hyperlink ref="B37" location="'4-Acid'!$A$577" display="'4-Acid'!$A$577" xr:uid="{C3456383-B479-4FB7-A336-33C4BEE149FE}"/>
    <hyperlink ref="B38" location="'4-Acid'!$A$596" display="'4-Acid'!$A$596" xr:uid="{C2FE3633-FF14-4B97-9E5C-EBAC40079695}"/>
    <hyperlink ref="B39" location="'4-Acid'!$A$614" display="'4-Acid'!$A$614" xr:uid="{070FC481-2782-403A-8DC5-7E0843DD5105}"/>
    <hyperlink ref="B40" location="'4-Acid'!$A$632" display="'4-Acid'!$A$632" xr:uid="{1A57E2A3-66BA-4327-9A47-08D3A6081699}"/>
    <hyperlink ref="B41" location="'4-Acid'!$A$650" display="'4-Acid'!$A$650" xr:uid="{9C5E283B-1782-4C0A-A27C-9CDAE975B994}"/>
    <hyperlink ref="B42" location="'4-Acid'!$A$668" display="'4-Acid'!$A$668" xr:uid="{5E62D3A6-4DC8-4CEC-8B36-808ADF561D4C}"/>
    <hyperlink ref="B43" location="'4-Acid'!$A$686" display="'4-Acid'!$A$686" xr:uid="{0C224817-22D4-44DA-922C-51779719F3A4}"/>
    <hyperlink ref="B44" location="'4-Acid'!$A$705" display="'4-Acid'!$A$705" xr:uid="{AFF69C09-788A-420D-915D-064EE4397D84}"/>
    <hyperlink ref="B45" location="'4-Acid'!$A$723" display="'4-Acid'!$A$723" xr:uid="{7623C3A4-CD6A-41E3-94A3-D9AB191EE4B0}"/>
    <hyperlink ref="B46" location="'4-Acid'!$A$741" display="'4-Acid'!$A$741" xr:uid="{658BE6DD-947F-4F2C-ABB8-675FAEB6FD5B}"/>
    <hyperlink ref="B47" location="'4-Acid'!$A$759" display="'4-Acid'!$A$759" xr:uid="{7E2CD1AF-102A-4387-9288-B3A484799418}"/>
    <hyperlink ref="B48" location="'4-Acid'!$A$778" display="'4-Acid'!$A$778" xr:uid="{A5641A64-5994-4A34-BE97-C02CC56FF547}"/>
    <hyperlink ref="B49" location="'4-Acid'!$A$797" display="'4-Acid'!$A$797" xr:uid="{3B623FAA-88F6-4E6A-B261-07B86D4B99D3}"/>
    <hyperlink ref="B50" location="'4-Acid'!$A$816" display="'4-Acid'!$A$816" xr:uid="{C5E34EEE-0738-4E40-A65C-625FE87AE448}"/>
    <hyperlink ref="B51" location="'4-Acid'!$A$835" display="'4-Acid'!$A$835" xr:uid="{F2E07FE7-068A-4DF3-B24E-EF3B6808E600}"/>
    <hyperlink ref="B52" location="'4-Acid'!$A$853" display="'4-Acid'!$A$853" xr:uid="{4D7B364E-393E-4D58-AB77-410E68A12257}"/>
    <hyperlink ref="B53" location="'4-Acid'!$A$872" display="'4-Acid'!$A$872" xr:uid="{F38EE38C-ABAB-466E-81A4-7BB6795C2E5B}"/>
    <hyperlink ref="B54" location="'4-Acid'!$A$890" display="'4-Acid'!$A$890" xr:uid="{E1308A2C-62B6-4278-B5E0-9ED24A98ADC8}"/>
    <hyperlink ref="B55" location="'4-Acid'!$A$909" display="'4-Acid'!$A$909" xr:uid="{8851BD67-662B-4B06-A22E-C04DEDB3B0AE}"/>
    <hyperlink ref="B56" location="'4-Acid'!$A$928" display="'4-Acid'!$A$928" xr:uid="{21672672-7015-4482-9E1F-A4F8B8A36770}"/>
    <hyperlink ref="B57" location="'4-Acid'!$A$947" display="'4-Acid'!$A$947" xr:uid="{61CACBDF-5630-484B-B113-919BA43C9F66}"/>
    <hyperlink ref="B58" location="'4-Acid'!$A$965" display="'4-Acid'!$A$965" xr:uid="{BDC99E14-171C-4F75-A121-090C5093A69E}"/>
    <hyperlink ref="B59" location="'4-Acid'!$A$983" display="'4-Acid'!$A$983" xr:uid="{C9B4602D-B83A-495D-9B39-21E78D659A0C}"/>
    <hyperlink ref="B60" location="'4-Acid'!$A$1001" display="'4-Acid'!$A$1001" xr:uid="{70B08556-88D0-4B10-BCCD-E617323B815C}"/>
    <hyperlink ref="B61" location="'4-Acid'!$A$1019" display="'4-Acid'!$A$1019" xr:uid="{3425107B-E1C0-431D-A402-462DB152F76C}"/>
    <hyperlink ref="B62" location="'4-Acid'!$A$1037" display="'4-Acid'!$A$1037" xr:uid="{2DE61730-2FBF-410A-B26F-4A1917453323}"/>
    <hyperlink ref="B63" location="'4-Acid'!$A$1056" display="'4-Acid'!$A$1056" xr:uid="{399422F2-8D8C-4CDF-AF30-9CA8089197FD}"/>
    <hyperlink ref="B64" location="'4-Acid'!$A$1074" display="'4-Acid'!$A$1074" xr:uid="{E60DFD2D-0079-4C43-AB2E-1BE8D774D452}"/>
    <hyperlink ref="B65" location="'4-Acid'!$A$1093" display="'4-Acid'!$A$1093" xr:uid="{3DAEB99B-EA2A-473B-B4C2-E0F21D1E4A29}"/>
    <hyperlink ref="B66" location="'4-Acid'!$A$1111" display="'4-Acid'!$A$1111" xr:uid="{722BE8A5-3F99-4594-9863-13D57C940AB1}"/>
    <hyperlink ref="B67" location="'4-Acid'!$A$1129" display="'4-Acid'!$A$1129" xr:uid="{358B1486-FB1B-48BC-AFA2-B703BD3ADD2C}"/>
    <hyperlink ref="B69" location="'Aqua Regia'!$A$4" display="'Aqua Regia'!$A$4" xr:uid="{74B20C95-F04C-4687-9EF8-F90D45D497BA}"/>
    <hyperlink ref="B70" location="'Aqua Regia'!$A$23" display="'Aqua Regia'!$A$23" xr:uid="{98A12ADB-63D8-4C44-A8EA-DA34677A5CDB}"/>
    <hyperlink ref="B71" location="'Aqua Regia'!$A$41" display="'Aqua Regia'!$A$41" xr:uid="{42606EE4-AD64-44DB-8F64-3260D77335A8}"/>
    <hyperlink ref="B72" location="'Aqua Regia'!$A$77" display="'Aqua Regia'!$A$77" xr:uid="{282993AA-DDE9-4FF3-92A2-6B2C92D239D9}"/>
    <hyperlink ref="B73" location="'Aqua Regia'!$A$96" display="'Aqua Regia'!$A$96" xr:uid="{F5C065DB-430E-49CC-A076-C6EA50DEA122}"/>
    <hyperlink ref="B74" location="'Aqua Regia'!$A$115" display="'Aqua Regia'!$A$115" xr:uid="{35F07893-775F-45E7-B2F9-77D5171191AC}"/>
    <hyperlink ref="B75" location="'Aqua Regia'!$A$133" display="'Aqua Regia'!$A$133" xr:uid="{32838CD8-9AE8-4F69-B031-CC50002D3714}"/>
    <hyperlink ref="B76" location="'Aqua Regia'!$A$151" display="'Aqua Regia'!$A$151" xr:uid="{C98601B6-97A9-4B54-A5D6-53FF64EADA6E}"/>
    <hyperlink ref="B77" location="'Aqua Regia'!$A$170" display="'Aqua Regia'!$A$170" xr:uid="{858DA41F-2BCF-4CE4-B6BE-1E0ECA5BEDF9}"/>
    <hyperlink ref="B78" location="'Aqua Regia'!$A$188" display="'Aqua Regia'!$A$188" xr:uid="{F3FE24D2-8FCC-4926-BCC9-90F51C7D2A96}"/>
    <hyperlink ref="B79" location="'Aqua Regia'!$A$207" display="'Aqua Regia'!$A$207" xr:uid="{577DF45D-9B7F-4387-A6B0-D73BA9F880C9}"/>
    <hyperlink ref="B80" location="'Aqua Regia'!$A$226" display="'Aqua Regia'!$A$226" xr:uid="{C1497F7B-1F97-4219-8EC3-A017A195EB13}"/>
    <hyperlink ref="B81" location="'Aqua Regia'!$A$244" display="'Aqua Regia'!$A$244" xr:uid="{287CBEE0-0BA3-4E40-8DF7-EBC2DE10CE5B}"/>
    <hyperlink ref="B82" location="'Aqua Regia'!$A$262" display="'Aqua Regia'!$A$262" xr:uid="{C0439963-CA78-4CBA-8EFD-5AB52CD2D14C}"/>
    <hyperlink ref="B83" location="'Aqua Regia'!$A$280" display="'Aqua Regia'!$A$280" xr:uid="{19350113-DB6A-4996-A5F2-D059229A9C58}"/>
    <hyperlink ref="B84" location="'Aqua Regia'!$A$299" display="'Aqua Regia'!$A$299" xr:uid="{EE52B6E8-183F-423B-B50E-D5235EE5C9E3}"/>
    <hyperlink ref="B85" location="'Aqua Regia'!$A$318" display="'Aqua Regia'!$A$318" xr:uid="{9481D62C-A3AF-48E7-9D40-CE331AF50B1B}"/>
    <hyperlink ref="B86" location="'Aqua Regia'!$A$336" display="'Aqua Regia'!$A$336" xr:uid="{630BBFAB-93F6-4231-9A28-4C8E23AA7CDA}"/>
    <hyperlink ref="B87" location="'Aqua Regia'!$A$355" display="'Aqua Regia'!$A$355" xr:uid="{29EA5FD5-C0B0-4392-9983-AB05B1A18F6B}"/>
    <hyperlink ref="B88" location="'Aqua Regia'!$A$373" display="'Aqua Regia'!$A$373" xr:uid="{D37A0047-7308-434B-906D-92AF229546D4}"/>
    <hyperlink ref="B89" location="'Aqua Regia'!$A$391" display="'Aqua Regia'!$A$391" xr:uid="{29B1AB41-3316-476F-A307-3DA55577524A}"/>
    <hyperlink ref="B90" location="'Aqua Regia'!$A$410" display="'Aqua Regia'!$A$410" xr:uid="{289AEA75-4AE9-4D72-82FD-7C7302DA0078}"/>
    <hyperlink ref="B91" location="'Aqua Regia'!$A$428" display="'Aqua Regia'!$A$428" xr:uid="{B47353AE-1A3F-4DA0-90A3-A8C8A4C058E8}"/>
    <hyperlink ref="B92" location="'Aqua Regia'!$A$447" display="'Aqua Regia'!$A$447" xr:uid="{E6FD9ECD-0C9D-489D-8D2D-7FFA676F55FB}"/>
    <hyperlink ref="B93" location="'Aqua Regia'!$A$465" display="'Aqua Regia'!$A$465" xr:uid="{AF37208D-CCA6-4536-9D93-88E99B427949}"/>
    <hyperlink ref="B94" location="'Aqua Regia'!$A$483" display="'Aqua Regia'!$A$483" xr:uid="{128ABDC1-6ADF-4EBD-904A-DE8B1E6476D3}"/>
    <hyperlink ref="B95" location="'Aqua Regia'!$A$502" display="'Aqua Regia'!$A$502" xr:uid="{D4786E90-5D64-4A00-BF1F-3D8A302953FC}"/>
    <hyperlink ref="B96" location="'Aqua Regia'!$A$521" display="'Aqua Regia'!$A$521" xr:uid="{DAFAD5BF-94EB-4B12-A00B-6FF8A8FB6E95}"/>
    <hyperlink ref="B97" location="'Aqua Regia'!$A$540" display="'Aqua Regia'!$A$540" xr:uid="{9361F9C7-0ACC-4EDE-A975-0FB7EF2012FD}"/>
    <hyperlink ref="B98" location="'Aqua Regia'!$A$558" display="'Aqua Regia'!$A$558" xr:uid="{523CCDA4-A3CD-4D01-81B5-13BADE537F70}"/>
    <hyperlink ref="B99" location="'Aqua Regia'!$A$576" display="'Aqua Regia'!$A$576" xr:uid="{6F4886D7-FBE8-4304-A2BE-8E7895505EFC}"/>
    <hyperlink ref="B100" location="'Aqua Regia'!$A$613" display="'Aqua Regia'!$A$613" xr:uid="{CE2AFE27-7E54-4C12-9FFA-CF80EAFD3728}"/>
    <hyperlink ref="B101" location="'Aqua Regia'!$A$632" display="'Aqua Regia'!$A$632" xr:uid="{D983E669-DD37-4A5E-9DB7-DEA41DB3A102}"/>
    <hyperlink ref="B102" location="'Aqua Regia'!$A$650" display="'Aqua Regia'!$A$650" xr:uid="{FE2B11B8-99C3-4691-8D90-4B52EACFF8AD}"/>
    <hyperlink ref="B103" location="'Aqua Regia'!$A$668" display="'Aqua Regia'!$A$668" xr:uid="{F28C05DA-556D-4A6E-9223-A0C777A78894}"/>
    <hyperlink ref="B104" location="'Aqua Regia'!$A$686" display="'Aqua Regia'!$A$686" xr:uid="{6D19DEDB-6BF6-4E7D-8BFC-BDA1782BEA68}"/>
    <hyperlink ref="B105" location="'Aqua Regia'!$A$723" display="'Aqua Regia'!$A$723" xr:uid="{BF1326CC-059B-412A-967A-417142A3A4D9}"/>
    <hyperlink ref="B106" location="'Aqua Regia'!$A$759" display="'Aqua Regia'!$A$759" xr:uid="{31DB1646-459D-4B50-B7D4-D63CCD2F26C2}"/>
    <hyperlink ref="B107" location="'Aqua Regia'!$A$777" display="'Aqua Regia'!$A$777" xr:uid="{D67150AE-DD14-4525-AD2C-09B2C73C3383}"/>
    <hyperlink ref="B108" location="'Aqua Regia'!$A$795" display="'Aqua Regia'!$A$795" xr:uid="{3B809D11-D0CF-4A56-9F00-C197677B2A9E}"/>
    <hyperlink ref="B109" location="'Aqua Regia'!$A$813" display="'Aqua Regia'!$A$813" xr:uid="{623AC886-D293-492E-9C11-2F12A34AB3A0}"/>
    <hyperlink ref="B110" location="'Aqua Regia'!$A$832" display="'Aqua Regia'!$A$832" xr:uid="{9BE4DC3D-71E8-4511-B9B3-2E77C58C4BDC}"/>
    <hyperlink ref="B111" location="'Aqua Regia'!$A$851" display="'Aqua Regia'!$A$851" xr:uid="{BADE165F-A42E-488F-852B-8A9E4A772678}"/>
    <hyperlink ref="B112" location="'Aqua Regia'!$A$888" display="'Aqua Regia'!$A$888" xr:uid="{EFB67DD9-A8D4-4B0E-B103-D852D9C57107}"/>
    <hyperlink ref="B113" location="'Aqua Regia'!$A$906" display="'Aqua Regia'!$A$906" xr:uid="{07C2457B-C3CC-4360-92C0-71DA32007D0D}"/>
    <hyperlink ref="B114" location="'Aqua Regia'!$A$925" display="'Aqua Regia'!$A$925" xr:uid="{E90FCDA6-08B9-4A0A-9AB3-BA43E1FA926A}"/>
    <hyperlink ref="B115" location="'Aqua Regia'!$A$943" display="'Aqua Regia'!$A$943" xr:uid="{B80F7736-5062-4387-A662-A9E20A64814A}"/>
    <hyperlink ref="B116" location="'Aqua Regia'!$A$961" display="'Aqua Regia'!$A$961" xr:uid="{8AACFA74-62F7-479A-9629-8E32DD8C7E81}"/>
    <hyperlink ref="B117" location="'Aqua Regia'!$A$980" display="'Aqua Regia'!$A$980" xr:uid="{634085E0-9CC2-4453-B1FF-A69B3335A05E}"/>
    <hyperlink ref="B118" location="'Aqua Regia'!$A$999" display="'Aqua Regia'!$A$999" xr:uid="{FAEF9B8A-BACF-4270-9C07-90C37E0E153C}"/>
    <hyperlink ref="B119" location="'Aqua Regia'!$A$1017" display="'Aqua Regia'!$A$1017" xr:uid="{D0C3F2BF-3173-49BD-B6B0-808BFED7EB0D}"/>
    <hyperlink ref="B120" location="'Aqua Regia'!$A$1035" display="'Aqua Regia'!$A$1035" xr:uid="{2DCDD734-CE6C-446C-BAFD-8DD7044512DC}"/>
    <hyperlink ref="B121" location="'Aqua Regia'!$A$1053" display="'Aqua Regia'!$A$1053" xr:uid="{09C8F35A-1D63-4211-8C01-883F9FFB320E}"/>
    <hyperlink ref="B122" location="'Aqua Regia'!$A$1072" display="'Aqua Regia'!$A$1072" xr:uid="{B250E1C2-EFBF-47DD-9D36-85B7C80A44FC}"/>
    <hyperlink ref="B123" location="'Aqua Regia'!$A$1090" display="'Aqua Regia'!$A$1090" xr:uid="{907AB182-ED69-422A-BFDF-72A146C3EC48}"/>
    <hyperlink ref="B124" location="'Aqua Regia'!$A$1109" display="'Aqua Regia'!$A$1109" xr:uid="{3FBB20CC-CFFD-4CE8-9D46-6E2FA076B7FA}"/>
    <hyperlink ref="B125" location="'Aqua Regia'!$A$1128" display="'Aqua Regia'!$A$1128" xr:uid="{C4D2BDBC-3603-4ED2-9E22-5952A2BD1C74}"/>
    <hyperlink ref="B126" location="'Aqua Regia'!$A$1147" display="'Aqua Regia'!$A$1147" xr:uid="{4433D119-074D-4543-92DF-F429E2E94543}"/>
    <hyperlink ref="B127" location="'Aqua Regia'!$A$1166" display="'Aqua Regia'!$A$1166" xr:uid="{B2698F96-6880-417E-94B8-05EA8AB81A5A}"/>
    <hyperlink ref="B128" location="'Aqua Regia'!$A$1184" display="'Aqua Regia'!$A$1184" xr:uid="{684F9C76-0A1B-483E-954B-238D7D4D033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EBF0A-A769-4567-AE40-2F75DB5F20A0}">
  <sheetPr codeName="Sheet14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6" width="11.28515625" style="2" bestFit="1" customWidth="1"/>
    <col min="7" max="7" width="11.140625" style="2" bestFit="1" customWidth="1"/>
    <col min="8" max="8" width="11.28515625" style="2" bestFit="1" customWidth="1"/>
    <col min="9" max="11" width="11.140625" style="2" bestFit="1" customWidth="1"/>
    <col min="12" max="13" width="11.28515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559</v>
      </c>
      <c r="BM1" s="28" t="s">
        <v>275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5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52" t="s">
        <v>228</v>
      </c>
      <c r="E3" s="153" t="s">
        <v>231</v>
      </c>
      <c r="F3" s="154" t="s">
        <v>235</v>
      </c>
      <c r="G3" s="154" t="s">
        <v>236</v>
      </c>
      <c r="H3" s="154" t="s">
        <v>238</v>
      </c>
      <c r="I3" s="154" t="s">
        <v>240</v>
      </c>
      <c r="J3" s="154" t="s">
        <v>247</v>
      </c>
      <c r="K3" s="154" t="s">
        <v>249</v>
      </c>
      <c r="L3" s="154" t="s">
        <v>251</v>
      </c>
      <c r="M3" s="154" t="s">
        <v>254</v>
      </c>
      <c r="N3" s="154" t="s">
        <v>255</v>
      </c>
      <c r="O3" s="15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318</v>
      </c>
      <c r="F4" s="11" t="s">
        <v>319</v>
      </c>
      <c r="G4" s="11" t="s">
        <v>319</v>
      </c>
      <c r="H4" s="11" t="s">
        <v>319</v>
      </c>
      <c r="I4" s="11" t="s">
        <v>319</v>
      </c>
      <c r="J4" s="11" t="s">
        <v>318</v>
      </c>
      <c r="K4" s="11" t="s">
        <v>318</v>
      </c>
      <c r="L4" s="11" t="s">
        <v>319</v>
      </c>
      <c r="M4" s="11" t="s">
        <v>318</v>
      </c>
      <c r="N4" s="11" t="s">
        <v>319</v>
      </c>
      <c r="O4" s="15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264</v>
      </c>
      <c r="E5" s="26" t="s">
        <v>115</v>
      </c>
      <c r="F5" s="26" t="s">
        <v>116</v>
      </c>
      <c r="G5" s="26" t="s">
        <v>265</v>
      </c>
      <c r="H5" s="26" t="s">
        <v>320</v>
      </c>
      <c r="I5" s="26" t="s">
        <v>116</v>
      </c>
      <c r="J5" s="26" t="s">
        <v>116</v>
      </c>
      <c r="K5" s="26" t="s">
        <v>115</v>
      </c>
      <c r="L5" s="26" t="s">
        <v>115</v>
      </c>
      <c r="M5" s="26" t="s">
        <v>116</v>
      </c>
      <c r="N5" s="26" t="s">
        <v>266</v>
      </c>
      <c r="O5" s="15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1">
        <v>13.711929920939419</v>
      </c>
      <c r="E6" s="22"/>
      <c r="F6" s="22">
        <v>9.18</v>
      </c>
      <c r="G6" s="22" t="s">
        <v>321</v>
      </c>
      <c r="H6" s="22">
        <v>10.64</v>
      </c>
      <c r="I6" s="22" t="s">
        <v>322</v>
      </c>
      <c r="J6" s="22"/>
      <c r="K6" s="22" t="s">
        <v>274</v>
      </c>
      <c r="L6" s="22">
        <v>11.0397</v>
      </c>
      <c r="M6" s="22">
        <v>13</v>
      </c>
      <c r="N6" s="22" t="s">
        <v>321</v>
      </c>
      <c r="O6" s="15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14.160271887721434</v>
      </c>
      <c r="E7" s="11"/>
      <c r="F7" s="11">
        <v>9.25</v>
      </c>
      <c r="G7" s="11" t="s">
        <v>321</v>
      </c>
      <c r="H7" s="11">
        <v>10.34</v>
      </c>
      <c r="I7" s="11" t="s">
        <v>322</v>
      </c>
      <c r="J7" s="11"/>
      <c r="K7" s="11" t="s">
        <v>274</v>
      </c>
      <c r="L7" s="11">
        <v>11.166299999999998</v>
      </c>
      <c r="M7" s="11">
        <v>12.8</v>
      </c>
      <c r="N7" s="11" t="s">
        <v>321</v>
      </c>
      <c r="O7" s="15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5</v>
      </c>
    </row>
    <row r="8" spans="1:66">
      <c r="A8" s="30"/>
      <c r="B8" s="19">
        <v>1</v>
      </c>
      <c r="C8" s="9">
        <v>3</v>
      </c>
      <c r="D8" s="10">
        <v>14.262463114893084</v>
      </c>
      <c r="E8" s="11"/>
      <c r="F8" s="11">
        <v>8.9649999999999999</v>
      </c>
      <c r="G8" s="11" t="s">
        <v>321</v>
      </c>
      <c r="H8" s="11">
        <v>10.49</v>
      </c>
      <c r="I8" s="11" t="s">
        <v>322</v>
      </c>
      <c r="J8" s="11"/>
      <c r="K8" s="11" t="s">
        <v>274</v>
      </c>
      <c r="L8" s="11">
        <v>10.894600000000001</v>
      </c>
      <c r="M8" s="11">
        <v>12.9</v>
      </c>
      <c r="N8" s="11" t="s">
        <v>321</v>
      </c>
      <c r="O8" s="15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14.292448099407659</v>
      </c>
      <c r="E9" s="11"/>
      <c r="F9" s="11">
        <v>9.1199999999999992</v>
      </c>
      <c r="G9" s="11" t="s">
        <v>321</v>
      </c>
      <c r="H9" s="11">
        <v>10.54</v>
      </c>
      <c r="I9" s="11" t="s">
        <v>322</v>
      </c>
      <c r="J9" s="11"/>
      <c r="K9" s="11" t="s">
        <v>274</v>
      </c>
      <c r="L9" s="11">
        <v>10.730899999999998</v>
      </c>
      <c r="M9" s="11">
        <v>13.1</v>
      </c>
      <c r="N9" s="11" t="s">
        <v>321</v>
      </c>
      <c r="O9" s="155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10.866079166666699</v>
      </c>
      <c r="BN9" s="28"/>
    </row>
    <row r="10" spans="1:66">
      <c r="A10" s="30"/>
      <c r="B10" s="19">
        <v>1</v>
      </c>
      <c r="C10" s="9">
        <v>5</v>
      </c>
      <c r="D10" s="10">
        <v>13.961205079596319</v>
      </c>
      <c r="E10" s="11"/>
      <c r="F10" s="11">
        <v>9.1199999999999992</v>
      </c>
      <c r="G10" s="11" t="s">
        <v>321</v>
      </c>
      <c r="H10" s="11">
        <v>10.210000000000001</v>
      </c>
      <c r="I10" s="11" t="s">
        <v>322</v>
      </c>
      <c r="J10" s="11"/>
      <c r="K10" s="11" t="s">
        <v>274</v>
      </c>
      <c r="L10" s="11">
        <v>10.817299999999999</v>
      </c>
      <c r="M10" s="11">
        <v>13</v>
      </c>
      <c r="N10" s="11" t="s">
        <v>321</v>
      </c>
      <c r="O10" s="15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13.888452669417148</v>
      </c>
      <c r="E11" s="11"/>
      <c r="F11" s="11">
        <v>9.2100000000000009</v>
      </c>
      <c r="G11" s="11" t="s">
        <v>321</v>
      </c>
      <c r="H11" s="11">
        <v>10.54</v>
      </c>
      <c r="I11" s="11" t="s">
        <v>322</v>
      </c>
      <c r="J11" s="11"/>
      <c r="K11" s="11" t="s">
        <v>274</v>
      </c>
      <c r="L11" s="11">
        <v>10.832100000000001</v>
      </c>
      <c r="M11" s="11">
        <v>12.9</v>
      </c>
      <c r="N11" s="11" t="s">
        <v>321</v>
      </c>
      <c r="O11" s="15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14.054608657816864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55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14.021010980692703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5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14.198810790693866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55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13.904070054265215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5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13.699913278144193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5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13.95433998924949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55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14.046476747466542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5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14.00195385673846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5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13.771241739577665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55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13.786471596072261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55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14.22959879696502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55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14.089351289697413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55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14.0851176524924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55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14.035541628513998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55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269</v>
      </c>
      <c r="C26" s="12"/>
      <c r="D26" s="23">
        <v>14.007763891518058</v>
      </c>
      <c r="E26" s="23" t="s">
        <v>688</v>
      </c>
      <c r="F26" s="23">
        <v>9.1408333333333331</v>
      </c>
      <c r="G26" s="23" t="s">
        <v>688</v>
      </c>
      <c r="H26" s="23">
        <v>10.459999999999999</v>
      </c>
      <c r="I26" s="23" t="s">
        <v>688</v>
      </c>
      <c r="J26" s="23" t="s">
        <v>688</v>
      </c>
      <c r="K26" s="23" t="s">
        <v>688</v>
      </c>
      <c r="L26" s="23">
        <v>10.913483333333332</v>
      </c>
      <c r="M26" s="23">
        <v>12.950000000000003</v>
      </c>
      <c r="N26" s="23" t="s">
        <v>688</v>
      </c>
      <c r="O26" s="155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270</v>
      </c>
      <c r="C27" s="29"/>
      <c r="D27" s="11">
        <v>14.028276304603351</v>
      </c>
      <c r="E27" s="11" t="s">
        <v>688</v>
      </c>
      <c r="F27" s="11">
        <v>9.1499999999999986</v>
      </c>
      <c r="G27" s="11" t="s">
        <v>688</v>
      </c>
      <c r="H27" s="11">
        <v>10.515000000000001</v>
      </c>
      <c r="I27" s="11" t="s">
        <v>688</v>
      </c>
      <c r="J27" s="11" t="s">
        <v>688</v>
      </c>
      <c r="K27" s="11" t="s">
        <v>688</v>
      </c>
      <c r="L27" s="11">
        <v>10.863350000000001</v>
      </c>
      <c r="M27" s="11">
        <v>12.95</v>
      </c>
      <c r="N27" s="11" t="s">
        <v>688</v>
      </c>
      <c r="O27" s="15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271</v>
      </c>
      <c r="C28" s="29"/>
      <c r="D28" s="24">
        <v>0.17612964077586216</v>
      </c>
      <c r="E28" s="24" t="s">
        <v>688</v>
      </c>
      <c r="F28" s="24">
        <v>0.10002083116364664</v>
      </c>
      <c r="G28" s="24" t="s">
        <v>688</v>
      </c>
      <c r="H28" s="24">
        <v>0.15684387141358094</v>
      </c>
      <c r="I28" s="24" t="s">
        <v>688</v>
      </c>
      <c r="J28" s="24" t="s">
        <v>688</v>
      </c>
      <c r="K28" s="24" t="s">
        <v>688</v>
      </c>
      <c r="L28" s="24">
        <v>0.16088172570763459</v>
      </c>
      <c r="M28" s="24">
        <v>0.10488088481701478</v>
      </c>
      <c r="N28" s="24" t="s">
        <v>688</v>
      </c>
      <c r="O28" s="15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3" t="s">
        <v>87</v>
      </c>
      <c r="C29" s="29"/>
      <c r="D29" s="13">
        <v>1.2573715700798732E-2</v>
      </c>
      <c r="E29" s="13" t="s">
        <v>688</v>
      </c>
      <c r="F29" s="13">
        <v>1.0942200510199286E-2</v>
      </c>
      <c r="G29" s="13" t="s">
        <v>688</v>
      </c>
      <c r="H29" s="13">
        <v>1.499463397835382E-2</v>
      </c>
      <c r="I29" s="13" t="s">
        <v>688</v>
      </c>
      <c r="J29" s="13" t="s">
        <v>688</v>
      </c>
      <c r="K29" s="13" t="s">
        <v>688</v>
      </c>
      <c r="L29" s="13">
        <v>1.4741555999471719E-2</v>
      </c>
      <c r="M29" s="13">
        <v>8.098910024479905E-3</v>
      </c>
      <c r="N29" s="13" t="s">
        <v>688</v>
      </c>
      <c r="O29" s="155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272</v>
      </c>
      <c r="C30" s="29"/>
      <c r="D30" s="13">
        <v>0.28912772276581045</v>
      </c>
      <c r="E30" s="13" t="s">
        <v>688</v>
      </c>
      <c r="F30" s="13">
        <v>-0.15877353798652716</v>
      </c>
      <c r="G30" s="13" t="s">
        <v>688</v>
      </c>
      <c r="H30" s="13">
        <v>-3.737126892213416E-2</v>
      </c>
      <c r="I30" s="13" t="s">
        <v>688</v>
      </c>
      <c r="J30" s="13" t="s">
        <v>688</v>
      </c>
      <c r="K30" s="13" t="s">
        <v>688</v>
      </c>
      <c r="L30" s="13">
        <v>4.3625824862432161E-3</v>
      </c>
      <c r="M30" s="13">
        <v>0.19178222442240611</v>
      </c>
      <c r="N30" s="13" t="s">
        <v>688</v>
      </c>
      <c r="O30" s="155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273</v>
      </c>
      <c r="C31" s="47"/>
      <c r="D31" s="45" t="s">
        <v>274</v>
      </c>
      <c r="E31" s="45" t="s">
        <v>274</v>
      </c>
      <c r="F31" s="45">
        <v>1.18</v>
      </c>
      <c r="G31" s="45" t="s">
        <v>274</v>
      </c>
      <c r="H31" s="45">
        <v>0.17</v>
      </c>
      <c r="I31" s="45" t="s">
        <v>274</v>
      </c>
      <c r="J31" s="45" t="s">
        <v>274</v>
      </c>
      <c r="K31" s="45" t="s">
        <v>274</v>
      </c>
      <c r="L31" s="45">
        <v>0.17</v>
      </c>
      <c r="M31" s="45">
        <v>1.72</v>
      </c>
      <c r="N31" s="45" t="s">
        <v>274</v>
      </c>
      <c r="O31" s="155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N25">
    <cfRule type="expression" dxfId="18" priority="3">
      <formula>AND($B6&lt;&gt;$B5,NOT(ISBLANK(INDIRECT(Anlyt_LabRefThisCol))))</formula>
    </cfRule>
  </conditionalFormatting>
  <conditionalFormatting sqref="C2:N31">
    <cfRule type="expression" dxfId="17" priority="1" stopIfTrue="1">
      <formula>AND(ISBLANK(INDIRECT(Anlyt_LabRefLastCol)),ISBLANK(INDIRECT(Anlyt_LabRefThisCol)))</formula>
    </cfRule>
    <cfRule type="expression" dxfId="1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9E4EB-6601-437F-AF31-6FFC8AEFEFD2}">
  <sheetPr codeName="Sheet15"/>
  <dimension ref="A1:BN1281"/>
  <sheetViews>
    <sheetView zoomScale="82" zoomScaleNormal="82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560</v>
      </c>
      <c r="BM1" s="28" t="s">
        <v>67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226</v>
      </c>
      <c r="E2" s="17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7" t="s">
        <v>226</v>
      </c>
      <c r="AA2" s="17" t="s">
        <v>226</v>
      </c>
      <c r="AB2" s="155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53" t="s">
        <v>229</v>
      </c>
      <c r="E3" s="154" t="s">
        <v>230</v>
      </c>
      <c r="F3" s="154" t="s">
        <v>231</v>
      </c>
      <c r="G3" s="154" t="s">
        <v>232</v>
      </c>
      <c r="H3" s="154" t="s">
        <v>235</v>
      </c>
      <c r="I3" s="154" t="s">
        <v>236</v>
      </c>
      <c r="J3" s="154" t="s">
        <v>237</v>
      </c>
      <c r="K3" s="154" t="s">
        <v>238</v>
      </c>
      <c r="L3" s="154" t="s">
        <v>240</v>
      </c>
      <c r="M3" s="154" t="s">
        <v>241</v>
      </c>
      <c r="N3" s="154" t="s">
        <v>242</v>
      </c>
      <c r="O3" s="154" t="s">
        <v>243</v>
      </c>
      <c r="P3" s="154" t="s">
        <v>244</v>
      </c>
      <c r="Q3" s="154" t="s">
        <v>246</v>
      </c>
      <c r="R3" s="154" t="s">
        <v>247</v>
      </c>
      <c r="S3" s="154" t="s">
        <v>248</v>
      </c>
      <c r="T3" s="154" t="s">
        <v>249</v>
      </c>
      <c r="U3" s="154" t="s">
        <v>251</v>
      </c>
      <c r="V3" s="154" t="s">
        <v>253</v>
      </c>
      <c r="W3" s="154" t="s">
        <v>255</v>
      </c>
      <c r="X3" s="154" t="s">
        <v>256</v>
      </c>
      <c r="Y3" s="154" t="s">
        <v>257</v>
      </c>
      <c r="Z3" s="154" t="s">
        <v>258</v>
      </c>
      <c r="AA3" s="154" t="s">
        <v>259</v>
      </c>
      <c r="AB3" s="155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319</v>
      </c>
      <c r="E4" s="11" t="s">
        <v>319</v>
      </c>
      <c r="F4" s="11" t="s">
        <v>323</v>
      </c>
      <c r="G4" s="11" t="s">
        <v>323</v>
      </c>
      <c r="H4" s="11" t="s">
        <v>319</v>
      </c>
      <c r="I4" s="11" t="s">
        <v>319</v>
      </c>
      <c r="J4" s="11" t="s">
        <v>324</v>
      </c>
      <c r="K4" s="11" t="s">
        <v>319</v>
      </c>
      <c r="L4" s="11" t="s">
        <v>319</v>
      </c>
      <c r="M4" s="11" t="s">
        <v>324</v>
      </c>
      <c r="N4" s="11" t="s">
        <v>319</v>
      </c>
      <c r="O4" s="11" t="s">
        <v>319</v>
      </c>
      <c r="P4" s="11" t="s">
        <v>324</v>
      </c>
      <c r="Q4" s="11" t="s">
        <v>319</v>
      </c>
      <c r="R4" s="11" t="s">
        <v>319</v>
      </c>
      <c r="S4" s="11" t="s">
        <v>319</v>
      </c>
      <c r="T4" s="11" t="s">
        <v>324</v>
      </c>
      <c r="U4" s="11" t="s">
        <v>319</v>
      </c>
      <c r="V4" s="11" t="s">
        <v>324</v>
      </c>
      <c r="W4" s="11" t="s">
        <v>319</v>
      </c>
      <c r="X4" s="11" t="s">
        <v>324</v>
      </c>
      <c r="Y4" s="11" t="s">
        <v>319</v>
      </c>
      <c r="Z4" s="11" t="s">
        <v>324</v>
      </c>
      <c r="AA4" s="11" t="s">
        <v>319</v>
      </c>
      <c r="AB4" s="155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 t="s">
        <v>325</v>
      </c>
      <c r="E5" s="26" t="s">
        <v>326</v>
      </c>
      <c r="F5" s="26" t="s">
        <v>325</v>
      </c>
      <c r="G5" s="26" t="s">
        <v>327</v>
      </c>
      <c r="H5" s="26" t="s">
        <v>116</v>
      </c>
      <c r="I5" s="26" t="s">
        <v>265</v>
      </c>
      <c r="J5" s="26" t="s">
        <v>327</v>
      </c>
      <c r="K5" s="26" t="s">
        <v>325</v>
      </c>
      <c r="L5" s="26" t="s">
        <v>116</v>
      </c>
      <c r="M5" s="26" t="s">
        <v>328</v>
      </c>
      <c r="N5" s="26" t="s">
        <v>327</v>
      </c>
      <c r="O5" s="26" t="s">
        <v>328</v>
      </c>
      <c r="P5" s="26" t="s">
        <v>325</v>
      </c>
      <c r="Q5" s="26" t="s">
        <v>327</v>
      </c>
      <c r="R5" s="26" t="s">
        <v>329</v>
      </c>
      <c r="S5" s="26" t="s">
        <v>325</v>
      </c>
      <c r="T5" s="26" t="s">
        <v>328</v>
      </c>
      <c r="U5" s="26" t="s">
        <v>115</v>
      </c>
      <c r="V5" s="26" t="s">
        <v>325</v>
      </c>
      <c r="W5" s="26" t="s">
        <v>325</v>
      </c>
      <c r="X5" s="26" t="s">
        <v>330</v>
      </c>
      <c r="Y5" s="26" t="s">
        <v>325</v>
      </c>
      <c r="Z5" s="26" t="s">
        <v>325</v>
      </c>
      <c r="AA5" s="26" t="s">
        <v>325</v>
      </c>
      <c r="AB5" s="155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7">
        <v>0.6</v>
      </c>
      <c r="E6" s="208">
        <v>0.5</v>
      </c>
      <c r="F6" s="208">
        <v>0.5</v>
      </c>
      <c r="G6" s="208">
        <v>0.5</v>
      </c>
      <c r="H6" s="208">
        <v>0.6</v>
      </c>
      <c r="I6" s="235">
        <v>0.45</v>
      </c>
      <c r="J6" s="208">
        <v>0.6</v>
      </c>
      <c r="K6" s="207">
        <v>0.59</v>
      </c>
      <c r="L6" s="207">
        <v>0.6</v>
      </c>
      <c r="M6" s="207">
        <v>0.56999999999999995</v>
      </c>
      <c r="N6" s="208">
        <v>0.48699999999999993</v>
      </c>
      <c r="O6" s="207">
        <v>0.56000000000000005</v>
      </c>
      <c r="P6" s="207">
        <v>0.61</v>
      </c>
      <c r="Q6" s="207">
        <v>0.57999999999999996</v>
      </c>
      <c r="R6" s="208">
        <v>0.6</v>
      </c>
      <c r="S6" s="207">
        <v>0.56999999999999995</v>
      </c>
      <c r="T6" s="207">
        <v>0.55000000000000004</v>
      </c>
      <c r="U6" s="207">
        <v>0.60599999999999998</v>
      </c>
      <c r="V6" s="208" t="s">
        <v>103</v>
      </c>
      <c r="W6" s="207">
        <v>0.56300000000000006</v>
      </c>
      <c r="X6" s="208">
        <v>0.8</v>
      </c>
      <c r="Y6" s="207">
        <v>0.65</v>
      </c>
      <c r="Z6" s="207">
        <v>0.57999999999999996</v>
      </c>
      <c r="AA6" s="207">
        <v>0.56999999999999995</v>
      </c>
      <c r="AB6" s="205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9">
        <v>1</v>
      </c>
    </row>
    <row r="7" spans="1:66">
      <c r="A7" s="30"/>
      <c r="B7" s="19">
        <v>1</v>
      </c>
      <c r="C7" s="9">
        <v>2</v>
      </c>
      <c r="D7" s="24">
        <v>0.6</v>
      </c>
      <c r="E7" s="210">
        <v>0.5</v>
      </c>
      <c r="F7" s="210">
        <v>0.6</v>
      </c>
      <c r="G7" s="210">
        <v>0.5</v>
      </c>
      <c r="H7" s="210">
        <v>0.6</v>
      </c>
      <c r="I7" s="24">
        <v>0.5</v>
      </c>
      <c r="J7" s="210">
        <v>0.5</v>
      </c>
      <c r="K7" s="24">
        <v>0.62</v>
      </c>
      <c r="L7" s="24">
        <v>0.57999999999999996</v>
      </c>
      <c r="M7" s="24">
        <v>0.56000000000000005</v>
      </c>
      <c r="N7" s="210">
        <v>0.49399999999999994</v>
      </c>
      <c r="O7" s="211">
        <v>0.6</v>
      </c>
      <c r="P7" s="24">
        <v>0.58599999999999997</v>
      </c>
      <c r="Q7" s="24">
        <v>0.56999999999999995</v>
      </c>
      <c r="R7" s="210">
        <v>0.5</v>
      </c>
      <c r="S7" s="24">
        <v>0.59</v>
      </c>
      <c r="T7" s="24">
        <v>0.56999999999999995</v>
      </c>
      <c r="U7" s="24">
        <v>0.60599999999999998</v>
      </c>
      <c r="V7" s="210" t="s">
        <v>103</v>
      </c>
      <c r="W7" s="24">
        <v>0.57299999999999995</v>
      </c>
      <c r="X7" s="210">
        <v>0.9</v>
      </c>
      <c r="Y7" s="24">
        <v>0.62</v>
      </c>
      <c r="Z7" s="24">
        <v>0.57999999999999996</v>
      </c>
      <c r="AA7" s="24">
        <v>0.52</v>
      </c>
      <c r="AB7" s="205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9">
        <v>19</v>
      </c>
    </row>
    <row r="8" spans="1:66">
      <c r="A8" s="30"/>
      <c r="B8" s="19">
        <v>1</v>
      </c>
      <c r="C8" s="9">
        <v>3</v>
      </c>
      <c r="D8" s="24">
        <v>0.56999999999999995</v>
      </c>
      <c r="E8" s="210">
        <v>0.45</v>
      </c>
      <c r="F8" s="210">
        <v>0.6</v>
      </c>
      <c r="G8" s="210">
        <v>0.5</v>
      </c>
      <c r="H8" s="210">
        <v>0.5</v>
      </c>
      <c r="I8" s="24">
        <v>0.5</v>
      </c>
      <c r="J8" s="210">
        <v>0.5</v>
      </c>
      <c r="K8" s="24">
        <v>0.56999999999999995</v>
      </c>
      <c r="L8" s="24">
        <v>0.63</v>
      </c>
      <c r="M8" s="24">
        <v>0.56000000000000005</v>
      </c>
      <c r="N8" s="210">
        <v>0.49</v>
      </c>
      <c r="O8" s="24">
        <v>0.56000000000000005</v>
      </c>
      <c r="P8" s="24">
        <v>0.60899999999999999</v>
      </c>
      <c r="Q8" s="24">
        <v>0.57999999999999996</v>
      </c>
      <c r="R8" s="210">
        <v>0.6</v>
      </c>
      <c r="S8" s="24">
        <v>0.57999999999999996</v>
      </c>
      <c r="T8" s="24">
        <v>0.56000000000000005</v>
      </c>
      <c r="U8" s="24">
        <v>0.59199999999999997</v>
      </c>
      <c r="V8" s="210" t="s">
        <v>103</v>
      </c>
      <c r="W8" s="24">
        <v>0.56300000000000006</v>
      </c>
      <c r="X8" s="210">
        <v>0.7</v>
      </c>
      <c r="Y8" s="24">
        <v>0.64</v>
      </c>
      <c r="Z8" s="24">
        <v>0.56999999999999995</v>
      </c>
      <c r="AA8" s="24">
        <v>0.57999999999999996</v>
      </c>
      <c r="AB8" s="205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9">
        <v>16</v>
      </c>
    </row>
    <row r="9" spans="1:66">
      <c r="A9" s="30"/>
      <c r="B9" s="19">
        <v>1</v>
      </c>
      <c r="C9" s="9">
        <v>4</v>
      </c>
      <c r="D9" s="24">
        <v>0.61</v>
      </c>
      <c r="E9" s="210">
        <v>0.5</v>
      </c>
      <c r="F9" s="210">
        <v>0.6</v>
      </c>
      <c r="G9" s="210">
        <v>0.4</v>
      </c>
      <c r="H9" s="210">
        <v>0.6</v>
      </c>
      <c r="I9" s="24">
        <v>0.5</v>
      </c>
      <c r="J9" s="210">
        <v>0.5</v>
      </c>
      <c r="K9" s="24">
        <v>0.63</v>
      </c>
      <c r="L9" s="24">
        <v>0.6</v>
      </c>
      <c r="M9" s="24">
        <v>0.56999999999999995</v>
      </c>
      <c r="N9" s="210">
        <v>0.47499999999999998</v>
      </c>
      <c r="O9" s="24">
        <v>0.56999999999999995</v>
      </c>
      <c r="P9" s="24">
        <v>0.57299999999999995</v>
      </c>
      <c r="Q9" s="24">
        <v>0.57999999999999996</v>
      </c>
      <c r="R9" s="210">
        <v>0.5</v>
      </c>
      <c r="S9" s="24">
        <v>0.57999999999999996</v>
      </c>
      <c r="T9" s="24">
        <v>0.56999999999999995</v>
      </c>
      <c r="U9" s="24">
        <v>0.59299999999999997</v>
      </c>
      <c r="V9" s="210" t="s">
        <v>103</v>
      </c>
      <c r="W9" s="24">
        <v>0.55199999999999994</v>
      </c>
      <c r="X9" s="210">
        <v>0.8</v>
      </c>
      <c r="Y9" s="24">
        <v>0.62</v>
      </c>
      <c r="Z9" s="24">
        <v>0.56000000000000005</v>
      </c>
      <c r="AA9" s="24">
        <v>0.54</v>
      </c>
      <c r="AB9" s="205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9">
        <v>0.57658888888888893</v>
      </c>
      <c r="BN9" s="28"/>
    </row>
    <row r="10" spans="1:66">
      <c r="A10" s="30"/>
      <c r="B10" s="19">
        <v>1</v>
      </c>
      <c r="C10" s="9">
        <v>5</v>
      </c>
      <c r="D10" s="24">
        <v>0.6</v>
      </c>
      <c r="E10" s="211">
        <v>0.7</v>
      </c>
      <c r="F10" s="210">
        <v>0.6</v>
      </c>
      <c r="G10" s="210">
        <v>0.5</v>
      </c>
      <c r="H10" s="210">
        <v>0.6</v>
      </c>
      <c r="I10" s="24">
        <v>0.5</v>
      </c>
      <c r="J10" s="210">
        <v>0.5</v>
      </c>
      <c r="K10" s="24">
        <v>0.6</v>
      </c>
      <c r="L10" s="24">
        <v>0.64</v>
      </c>
      <c r="M10" s="24">
        <v>0.56999999999999995</v>
      </c>
      <c r="N10" s="210">
        <v>0.48199999999999998</v>
      </c>
      <c r="O10" s="24">
        <v>0.56999999999999995</v>
      </c>
      <c r="P10" s="24">
        <v>0.58399999999999996</v>
      </c>
      <c r="Q10" s="24">
        <v>0.56999999999999995</v>
      </c>
      <c r="R10" s="210">
        <v>0.6</v>
      </c>
      <c r="S10" s="24">
        <v>0.59</v>
      </c>
      <c r="T10" s="24">
        <v>0.59</v>
      </c>
      <c r="U10" s="24">
        <v>0.59299999999999997</v>
      </c>
      <c r="V10" s="210" t="s">
        <v>103</v>
      </c>
      <c r="W10" s="24">
        <v>0.53400000000000003</v>
      </c>
      <c r="X10" s="210">
        <v>0.7</v>
      </c>
      <c r="Y10" s="24">
        <v>0.6</v>
      </c>
      <c r="Z10" s="24">
        <v>0.56000000000000005</v>
      </c>
      <c r="AA10" s="24">
        <v>0.55000000000000004</v>
      </c>
      <c r="AB10" s="205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9">
        <v>71</v>
      </c>
    </row>
    <row r="11" spans="1:66">
      <c r="A11" s="30"/>
      <c r="B11" s="19">
        <v>1</v>
      </c>
      <c r="C11" s="9">
        <v>6</v>
      </c>
      <c r="D11" s="24">
        <v>0.56999999999999995</v>
      </c>
      <c r="E11" s="210">
        <v>0.5</v>
      </c>
      <c r="F11" s="210">
        <v>0.6</v>
      </c>
      <c r="G11" s="210">
        <v>0.6</v>
      </c>
      <c r="H11" s="210">
        <v>0.6</v>
      </c>
      <c r="I11" s="24">
        <v>0.5</v>
      </c>
      <c r="J11" s="210">
        <v>0.5</v>
      </c>
      <c r="K11" s="24">
        <v>0.54</v>
      </c>
      <c r="L11" s="24">
        <v>0.64</v>
      </c>
      <c r="M11" s="24">
        <v>0.56000000000000005</v>
      </c>
      <c r="N11" s="210">
        <v>0.47599999999999998</v>
      </c>
      <c r="O11" s="24">
        <v>0.56000000000000005</v>
      </c>
      <c r="P11" s="24">
        <v>0.621</v>
      </c>
      <c r="Q11" s="24">
        <v>0.57999999999999996</v>
      </c>
      <c r="R11" s="210">
        <v>0.7</v>
      </c>
      <c r="S11" s="24">
        <v>0.57999999999999996</v>
      </c>
      <c r="T11" s="24">
        <v>0.59</v>
      </c>
      <c r="U11" s="24">
        <v>0.57999999999999996</v>
      </c>
      <c r="V11" s="210" t="s">
        <v>103</v>
      </c>
      <c r="W11" s="24">
        <v>0.52100000000000002</v>
      </c>
      <c r="X11" s="210">
        <v>0.9</v>
      </c>
      <c r="Y11" s="24">
        <v>0.6</v>
      </c>
      <c r="Z11" s="24">
        <v>0.56999999999999995</v>
      </c>
      <c r="AA11" s="24">
        <v>0.57999999999999996</v>
      </c>
      <c r="AB11" s="205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30"/>
      <c r="B12" s="20" t="s">
        <v>269</v>
      </c>
      <c r="C12" s="12"/>
      <c r="D12" s="212">
        <v>0.59166666666666667</v>
      </c>
      <c r="E12" s="212">
        <v>0.52500000000000002</v>
      </c>
      <c r="F12" s="212">
        <v>0.58333333333333337</v>
      </c>
      <c r="G12" s="212">
        <v>0.5</v>
      </c>
      <c r="H12" s="212">
        <v>0.58333333333333337</v>
      </c>
      <c r="I12" s="212">
        <v>0.4916666666666667</v>
      </c>
      <c r="J12" s="212">
        <v>0.51666666666666672</v>
      </c>
      <c r="K12" s="212">
        <v>0.59166666666666667</v>
      </c>
      <c r="L12" s="212">
        <v>0.6150000000000001</v>
      </c>
      <c r="M12" s="212">
        <v>0.56499999999999995</v>
      </c>
      <c r="N12" s="212">
        <v>0.48399999999999999</v>
      </c>
      <c r="O12" s="212">
        <v>0.56999999999999995</v>
      </c>
      <c r="P12" s="212">
        <v>0.59716666666666673</v>
      </c>
      <c r="Q12" s="212">
        <v>0.57666666666666666</v>
      </c>
      <c r="R12" s="212">
        <v>0.58333333333333337</v>
      </c>
      <c r="S12" s="212">
        <v>0.58166666666666667</v>
      </c>
      <c r="T12" s="212">
        <v>0.57166666666666666</v>
      </c>
      <c r="U12" s="212">
        <v>0.59499999999999997</v>
      </c>
      <c r="V12" s="212" t="s">
        <v>688</v>
      </c>
      <c r="W12" s="212">
        <v>0.55100000000000005</v>
      </c>
      <c r="X12" s="212">
        <v>0.80000000000000016</v>
      </c>
      <c r="Y12" s="212">
        <v>0.6216666666666667</v>
      </c>
      <c r="Z12" s="212">
        <v>0.56999999999999995</v>
      </c>
      <c r="AA12" s="212">
        <v>0.55666666666666664</v>
      </c>
      <c r="AB12" s="205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30"/>
      <c r="B13" s="3" t="s">
        <v>270</v>
      </c>
      <c r="C13" s="29"/>
      <c r="D13" s="24">
        <v>0.6</v>
      </c>
      <c r="E13" s="24">
        <v>0.5</v>
      </c>
      <c r="F13" s="24">
        <v>0.6</v>
      </c>
      <c r="G13" s="24">
        <v>0.5</v>
      </c>
      <c r="H13" s="24">
        <v>0.6</v>
      </c>
      <c r="I13" s="24">
        <v>0.5</v>
      </c>
      <c r="J13" s="24">
        <v>0.5</v>
      </c>
      <c r="K13" s="24">
        <v>0.59499999999999997</v>
      </c>
      <c r="L13" s="24">
        <v>0.61499999999999999</v>
      </c>
      <c r="M13" s="24">
        <v>0.56499999999999995</v>
      </c>
      <c r="N13" s="24">
        <v>0.48449999999999993</v>
      </c>
      <c r="O13" s="24">
        <v>0.56499999999999995</v>
      </c>
      <c r="P13" s="24">
        <v>0.59749999999999992</v>
      </c>
      <c r="Q13" s="24">
        <v>0.57999999999999996</v>
      </c>
      <c r="R13" s="24">
        <v>0.6</v>
      </c>
      <c r="S13" s="24">
        <v>0.57999999999999996</v>
      </c>
      <c r="T13" s="24">
        <v>0.56999999999999995</v>
      </c>
      <c r="U13" s="24">
        <v>0.59299999999999997</v>
      </c>
      <c r="V13" s="24" t="s">
        <v>688</v>
      </c>
      <c r="W13" s="24">
        <v>0.5575</v>
      </c>
      <c r="X13" s="24">
        <v>0.8</v>
      </c>
      <c r="Y13" s="24">
        <v>0.62</v>
      </c>
      <c r="Z13" s="24">
        <v>0.56999999999999995</v>
      </c>
      <c r="AA13" s="24">
        <v>0.56000000000000005</v>
      </c>
      <c r="AB13" s="205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30"/>
      <c r="B14" s="3" t="s">
        <v>271</v>
      </c>
      <c r="C14" s="29"/>
      <c r="D14" s="24">
        <v>1.7224014243685099E-2</v>
      </c>
      <c r="E14" s="24">
        <v>8.803408430829511E-2</v>
      </c>
      <c r="F14" s="24">
        <v>4.0824829046386298E-2</v>
      </c>
      <c r="G14" s="24">
        <v>6.324555320336761E-2</v>
      </c>
      <c r="H14" s="24">
        <v>4.0824829046386291E-2</v>
      </c>
      <c r="I14" s="24">
        <v>2.0412414523193149E-2</v>
      </c>
      <c r="J14" s="24">
        <v>4.0824829046386291E-2</v>
      </c>
      <c r="K14" s="24">
        <v>3.3115957885386106E-2</v>
      </c>
      <c r="L14" s="24">
        <v>2.5099800796022285E-2</v>
      </c>
      <c r="M14" s="24">
        <v>5.4772255750516049E-3</v>
      </c>
      <c r="N14" s="24">
        <v>7.668115805072314E-3</v>
      </c>
      <c r="O14" s="24">
        <v>1.5491933384829636E-2</v>
      </c>
      <c r="P14" s="24">
        <v>1.873410437321911E-2</v>
      </c>
      <c r="Q14" s="24">
        <v>5.1639777949432268E-3</v>
      </c>
      <c r="R14" s="24">
        <v>7.5277265270908084E-2</v>
      </c>
      <c r="S14" s="24">
        <v>7.5277265270908165E-3</v>
      </c>
      <c r="T14" s="24">
        <v>1.6020819787597188E-2</v>
      </c>
      <c r="U14" s="24">
        <v>9.8386991009990835E-3</v>
      </c>
      <c r="V14" s="24" t="s">
        <v>688</v>
      </c>
      <c r="W14" s="24">
        <v>1.9809088823063006E-2</v>
      </c>
      <c r="X14" s="24">
        <v>8.9442719099990131E-2</v>
      </c>
      <c r="Y14" s="24">
        <v>2.041241452319317E-2</v>
      </c>
      <c r="Z14" s="24">
        <v>8.9442719099991179E-3</v>
      </c>
      <c r="AA14" s="24">
        <v>2.4221202832779898E-2</v>
      </c>
      <c r="AB14" s="205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87</v>
      </c>
      <c r="C15" s="29"/>
      <c r="D15" s="13">
        <v>2.9111009989326926E-2</v>
      </c>
      <c r="E15" s="13">
        <v>0.16768397011103831</v>
      </c>
      <c r="F15" s="13">
        <v>6.9985421222376512E-2</v>
      </c>
      <c r="G15" s="13">
        <v>0.12649110640673522</v>
      </c>
      <c r="H15" s="13">
        <v>6.9985421222376498E-2</v>
      </c>
      <c r="I15" s="13">
        <v>4.1516775301409792E-2</v>
      </c>
      <c r="J15" s="13">
        <v>7.9015798154296032E-2</v>
      </c>
      <c r="K15" s="13">
        <v>5.5970633045722994E-2</v>
      </c>
      <c r="L15" s="13">
        <v>4.0812684221174442E-2</v>
      </c>
      <c r="M15" s="13">
        <v>9.6942045576134603E-3</v>
      </c>
      <c r="N15" s="13">
        <v>1.5843214473289905E-2</v>
      </c>
      <c r="O15" s="13">
        <v>2.7178830499701118E-2</v>
      </c>
      <c r="P15" s="13">
        <v>3.1371651197129403E-2</v>
      </c>
      <c r="Q15" s="13">
        <v>8.9548747889188901E-3</v>
      </c>
      <c r="R15" s="13">
        <v>0.12904674046441386</v>
      </c>
      <c r="S15" s="13">
        <v>1.2941650189840946E-2</v>
      </c>
      <c r="T15" s="13">
        <v>2.8024757645942602E-2</v>
      </c>
      <c r="U15" s="13">
        <v>1.6535628741174931E-2</v>
      </c>
      <c r="V15" s="13" t="s">
        <v>688</v>
      </c>
      <c r="W15" s="13">
        <v>3.5951159388499097E-2</v>
      </c>
      <c r="X15" s="13">
        <v>0.11180339887498764</v>
      </c>
      <c r="Y15" s="13">
        <v>3.2834983147227617E-2</v>
      </c>
      <c r="Z15" s="13">
        <v>1.5691705105261612E-2</v>
      </c>
      <c r="AA15" s="13">
        <v>4.3511142813377063E-2</v>
      </c>
      <c r="AB15" s="155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272</v>
      </c>
      <c r="C16" s="29"/>
      <c r="D16" s="13">
        <v>2.6149962422677309E-2</v>
      </c>
      <c r="E16" s="13">
        <v>-8.9472568554525678E-2</v>
      </c>
      <c r="F16" s="13">
        <v>1.1697146050527074E-2</v>
      </c>
      <c r="G16" s="13">
        <v>-0.13283101767097683</v>
      </c>
      <c r="H16" s="13">
        <v>1.1697146050527074E-2</v>
      </c>
      <c r="I16" s="13">
        <v>-0.14728383404312717</v>
      </c>
      <c r="J16" s="13">
        <v>-0.10392538492667602</v>
      </c>
      <c r="K16" s="13">
        <v>2.6149962422677309E-2</v>
      </c>
      <c r="L16" s="13">
        <v>6.6617848264698631E-2</v>
      </c>
      <c r="M16" s="13">
        <v>-2.0099049968203997E-2</v>
      </c>
      <c r="N16" s="13">
        <v>-0.16058042510550563</v>
      </c>
      <c r="O16" s="13">
        <v>-1.1427360144913745E-2</v>
      </c>
      <c r="P16" s="13">
        <v>3.5688821228296641E-2</v>
      </c>
      <c r="Q16" s="13">
        <v>1.3489295280666447E-4</v>
      </c>
      <c r="R16" s="13">
        <v>1.1697146050527074E-2</v>
      </c>
      <c r="S16" s="13">
        <v>8.8065827760968052E-3</v>
      </c>
      <c r="T16" s="13">
        <v>-8.5367968704835873E-3</v>
      </c>
      <c r="U16" s="13">
        <v>3.1931088971537402E-2</v>
      </c>
      <c r="V16" s="13" t="s">
        <v>688</v>
      </c>
      <c r="W16" s="13">
        <v>-4.437978147341648E-2</v>
      </c>
      <c r="X16" s="13">
        <v>0.38747037172643717</v>
      </c>
      <c r="Y16" s="13">
        <v>7.8180101362418819E-2</v>
      </c>
      <c r="Z16" s="13">
        <v>-1.1427360144913745E-2</v>
      </c>
      <c r="AA16" s="13">
        <v>-3.4551866340354342E-2</v>
      </c>
      <c r="AB16" s="155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273</v>
      </c>
      <c r="C17" s="47"/>
      <c r="D17" s="45">
        <v>0.62</v>
      </c>
      <c r="E17" s="45">
        <v>1.73</v>
      </c>
      <c r="F17" s="45" t="s">
        <v>274</v>
      </c>
      <c r="G17" s="45" t="s">
        <v>274</v>
      </c>
      <c r="H17" s="45" t="s">
        <v>274</v>
      </c>
      <c r="I17" s="45">
        <v>2.9</v>
      </c>
      <c r="J17" s="45" t="s">
        <v>274</v>
      </c>
      <c r="K17" s="45">
        <v>0.62</v>
      </c>
      <c r="L17" s="45">
        <v>1.44</v>
      </c>
      <c r="M17" s="45">
        <v>0.32</v>
      </c>
      <c r="N17" s="45">
        <v>3.17</v>
      </c>
      <c r="O17" s="45">
        <v>0.15</v>
      </c>
      <c r="P17" s="45">
        <v>0.81</v>
      </c>
      <c r="Q17" s="45">
        <v>0.09</v>
      </c>
      <c r="R17" s="45" t="s">
        <v>274</v>
      </c>
      <c r="S17" s="45">
        <v>0.26</v>
      </c>
      <c r="T17" s="45">
        <v>0.09</v>
      </c>
      <c r="U17" s="45">
        <v>0.73</v>
      </c>
      <c r="V17" s="45">
        <v>14.98</v>
      </c>
      <c r="W17" s="45">
        <v>0.82</v>
      </c>
      <c r="X17" s="45" t="s">
        <v>274</v>
      </c>
      <c r="Y17" s="45">
        <v>1.67</v>
      </c>
      <c r="Z17" s="45">
        <v>0.15</v>
      </c>
      <c r="AA17" s="45">
        <v>0.62</v>
      </c>
      <c r="AB17" s="15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331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BM18" s="55"/>
    </row>
    <row r="19" spans="1:65">
      <c r="BM19" s="55"/>
    </row>
    <row r="20" spans="1:65" ht="15">
      <c r="B20" s="8" t="s">
        <v>561</v>
      </c>
      <c r="BM20" s="28" t="s">
        <v>67</v>
      </c>
    </row>
    <row r="21" spans="1:65" ht="15">
      <c r="A21" s="25" t="s">
        <v>48</v>
      </c>
      <c r="B21" s="18" t="s">
        <v>110</v>
      </c>
      <c r="C21" s="15" t="s">
        <v>111</v>
      </c>
      <c r="D21" s="16" t="s">
        <v>226</v>
      </c>
      <c r="E21" s="17" t="s">
        <v>226</v>
      </c>
      <c r="F21" s="17" t="s">
        <v>226</v>
      </c>
      <c r="G21" s="17" t="s">
        <v>226</v>
      </c>
      <c r="H21" s="17" t="s">
        <v>226</v>
      </c>
      <c r="I21" s="17" t="s">
        <v>226</v>
      </c>
      <c r="J21" s="17" t="s">
        <v>226</v>
      </c>
      <c r="K21" s="17" t="s">
        <v>226</v>
      </c>
      <c r="L21" s="17" t="s">
        <v>226</v>
      </c>
      <c r="M21" s="17" t="s">
        <v>226</v>
      </c>
      <c r="N21" s="17" t="s">
        <v>226</v>
      </c>
      <c r="O21" s="17" t="s">
        <v>226</v>
      </c>
      <c r="P21" s="17" t="s">
        <v>226</v>
      </c>
      <c r="Q21" s="17" t="s">
        <v>226</v>
      </c>
      <c r="R21" s="17" t="s">
        <v>226</v>
      </c>
      <c r="S21" s="17" t="s">
        <v>226</v>
      </c>
      <c r="T21" s="17" t="s">
        <v>226</v>
      </c>
      <c r="U21" s="17" t="s">
        <v>226</v>
      </c>
      <c r="V21" s="17" t="s">
        <v>226</v>
      </c>
      <c r="W21" s="17" t="s">
        <v>226</v>
      </c>
      <c r="X21" s="17" t="s">
        <v>226</v>
      </c>
      <c r="Y21" s="17" t="s">
        <v>226</v>
      </c>
      <c r="Z21" s="17" t="s">
        <v>226</v>
      </c>
      <c r="AA21" s="155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227</v>
      </c>
      <c r="C22" s="9" t="s">
        <v>227</v>
      </c>
      <c r="D22" s="153" t="s">
        <v>229</v>
      </c>
      <c r="E22" s="154" t="s">
        <v>230</v>
      </c>
      <c r="F22" s="154" t="s">
        <v>231</v>
      </c>
      <c r="G22" s="154" t="s">
        <v>232</v>
      </c>
      <c r="H22" s="154" t="s">
        <v>234</v>
      </c>
      <c r="I22" s="154" t="s">
        <v>235</v>
      </c>
      <c r="J22" s="154" t="s">
        <v>236</v>
      </c>
      <c r="K22" s="154" t="s">
        <v>237</v>
      </c>
      <c r="L22" s="154" t="s">
        <v>238</v>
      </c>
      <c r="M22" s="154" t="s">
        <v>241</v>
      </c>
      <c r="N22" s="154" t="s">
        <v>242</v>
      </c>
      <c r="O22" s="154" t="s">
        <v>243</v>
      </c>
      <c r="P22" s="154" t="s">
        <v>244</v>
      </c>
      <c r="Q22" s="154" t="s">
        <v>246</v>
      </c>
      <c r="R22" s="154" t="s">
        <v>247</v>
      </c>
      <c r="S22" s="154" t="s">
        <v>248</v>
      </c>
      <c r="T22" s="154" t="s">
        <v>249</v>
      </c>
      <c r="U22" s="154" t="s">
        <v>251</v>
      </c>
      <c r="V22" s="154" t="s">
        <v>255</v>
      </c>
      <c r="W22" s="154" t="s">
        <v>256</v>
      </c>
      <c r="X22" s="154" t="s">
        <v>257</v>
      </c>
      <c r="Y22" s="154" t="s">
        <v>258</v>
      </c>
      <c r="Z22" s="154" t="s">
        <v>259</v>
      </c>
      <c r="AA22" s="155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319</v>
      </c>
      <c r="E23" s="11" t="s">
        <v>323</v>
      </c>
      <c r="F23" s="11" t="s">
        <v>323</v>
      </c>
      <c r="G23" s="11" t="s">
        <v>323</v>
      </c>
      <c r="H23" s="11" t="s">
        <v>324</v>
      </c>
      <c r="I23" s="11" t="s">
        <v>319</v>
      </c>
      <c r="J23" s="11" t="s">
        <v>323</v>
      </c>
      <c r="K23" s="11" t="s">
        <v>324</v>
      </c>
      <c r="L23" s="11" t="s">
        <v>319</v>
      </c>
      <c r="M23" s="11" t="s">
        <v>324</v>
      </c>
      <c r="N23" s="11" t="s">
        <v>319</v>
      </c>
      <c r="O23" s="11" t="s">
        <v>323</v>
      </c>
      <c r="P23" s="11" t="s">
        <v>324</v>
      </c>
      <c r="Q23" s="11" t="s">
        <v>323</v>
      </c>
      <c r="R23" s="11" t="s">
        <v>323</v>
      </c>
      <c r="S23" s="11" t="s">
        <v>319</v>
      </c>
      <c r="T23" s="11" t="s">
        <v>324</v>
      </c>
      <c r="U23" s="11" t="s">
        <v>319</v>
      </c>
      <c r="V23" s="11" t="s">
        <v>319</v>
      </c>
      <c r="W23" s="11" t="s">
        <v>324</v>
      </c>
      <c r="X23" s="11" t="s">
        <v>319</v>
      </c>
      <c r="Y23" s="11" t="s">
        <v>324</v>
      </c>
      <c r="Z23" s="11" t="s">
        <v>319</v>
      </c>
      <c r="AA23" s="155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9"/>
      <c r="C24" s="9"/>
      <c r="D24" s="26" t="s">
        <v>325</v>
      </c>
      <c r="E24" s="26" t="s">
        <v>326</v>
      </c>
      <c r="F24" s="26" t="s">
        <v>325</v>
      </c>
      <c r="G24" s="26" t="s">
        <v>327</v>
      </c>
      <c r="H24" s="26" t="s">
        <v>327</v>
      </c>
      <c r="I24" s="26" t="s">
        <v>116</v>
      </c>
      <c r="J24" s="26" t="s">
        <v>265</v>
      </c>
      <c r="K24" s="26" t="s">
        <v>327</v>
      </c>
      <c r="L24" s="26" t="s">
        <v>325</v>
      </c>
      <c r="M24" s="26" t="s">
        <v>328</v>
      </c>
      <c r="N24" s="26" t="s">
        <v>327</v>
      </c>
      <c r="O24" s="26" t="s">
        <v>328</v>
      </c>
      <c r="P24" s="26" t="s">
        <v>325</v>
      </c>
      <c r="Q24" s="26" t="s">
        <v>327</v>
      </c>
      <c r="R24" s="26" t="s">
        <v>329</v>
      </c>
      <c r="S24" s="26" t="s">
        <v>325</v>
      </c>
      <c r="T24" s="26" t="s">
        <v>328</v>
      </c>
      <c r="U24" s="26" t="s">
        <v>115</v>
      </c>
      <c r="V24" s="26" t="s">
        <v>325</v>
      </c>
      <c r="W24" s="26" t="s">
        <v>330</v>
      </c>
      <c r="X24" s="26" t="s">
        <v>325</v>
      </c>
      <c r="Y24" s="26" t="s">
        <v>325</v>
      </c>
      <c r="Z24" s="26" t="s">
        <v>325</v>
      </c>
      <c r="AA24" s="155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07">
        <v>0.85000000000000009</v>
      </c>
      <c r="E25" s="207">
        <v>0.79</v>
      </c>
      <c r="F25" s="207">
        <v>0.84</v>
      </c>
      <c r="G25" s="207">
        <v>0.77</v>
      </c>
      <c r="H25" s="207">
        <v>0.81000000000000016</v>
      </c>
      <c r="I25" s="207">
        <v>0.65549999999999997</v>
      </c>
      <c r="J25" s="207">
        <v>0.76</v>
      </c>
      <c r="K25" s="207">
        <v>0.84</v>
      </c>
      <c r="L25" s="207">
        <v>0.78100000000000003</v>
      </c>
      <c r="M25" s="208">
        <v>1.0349999999999999</v>
      </c>
      <c r="N25" s="207">
        <v>0.84659999999999991</v>
      </c>
      <c r="O25" s="207">
        <v>0.96749999999999992</v>
      </c>
      <c r="P25" s="208">
        <v>1.28</v>
      </c>
      <c r="Q25" s="207">
        <v>0.85000000000000009</v>
      </c>
      <c r="R25" s="207">
        <v>0.751</v>
      </c>
      <c r="S25" s="207">
        <v>0.77</v>
      </c>
      <c r="T25" s="207">
        <v>0.98899999999999999</v>
      </c>
      <c r="U25" s="207">
        <v>0.84</v>
      </c>
      <c r="V25" s="207">
        <v>0.73</v>
      </c>
      <c r="W25" s="207">
        <v>0.85000000000000009</v>
      </c>
      <c r="X25" s="235">
        <v>0.91</v>
      </c>
      <c r="Y25" s="207">
        <v>0.81000000000000016</v>
      </c>
      <c r="Z25" s="207">
        <v>0.81000000000000016</v>
      </c>
      <c r="AA25" s="205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9">
        <v>1</v>
      </c>
    </row>
    <row r="26" spans="1:65">
      <c r="A26" s="30"/>
      <c r="B26" s="19">
        <v>1</v>
      </c>
      <c r="C26" s="9">
        <v>2</v>
      </c>
      <c r="D26" s="24">
        <v>0.84</v>
      </c>
      <c r="E26" s="24">
        <v>0.74</v>
      </c>
      <c r="F26" s="24">
        <v>0.84</v>
      </c>
      <c r="G26" s="24">
        <v>0.78</v>
      </c>
      <c r="H26" s="24">
        <v>0.81000000000000016</v>
      </c>
      <c r="I26" s="24">
        <v>0.68300000000000005</v>
      </c>
      <c r="J26" s="24">
        <v>0.77999999999999992</v>
      </c>
      <c r="K26" s="24">
        <v>0.86</v>
      </c>
      <c r="L26" s="24">
        <v>0.77900000000000003</v>
      </c>
      <c r="M26" s="210">
        <v>1.0529999999999999</v>
      </c>
      <c r="N26" s="24">
        <v>0.8358000000000001</v>
      </c>
      <c r="O26" s="24">
        <v>1.0177</v>
      </c>
      <c r="P26" s="210">
        <v>1.28</v>
      </c>
      <c r="Q26" s="24">
        <v>0.86</v>
      </c>
      <c r="R26" s="24">
        <v>0.73799999999999999</v>
      </c>
      <c r="S26" s="24">
        <v>0.75</v>
      </c>
      <c r="T26" s="24">
        <v>0.99199999999999999</v>
      </c>
      <c r="U26" s="24">
        <v>0.86</v>
      </c>
      <c r="V26" s="24">
        <v>0.74</v>
      </c>
      <c r="W26" s="24">
        <v>0.85000000000000009</v>
      </c>
      <c r="X26" s="24">
        <v>0.86</v>
      </c>
      <c r="Y26" s="24">
        <v>0.81000000000000016</v>
      </c>
      <c r="Z26" s="24">
        <v>0.8</v>
      </c>
      <c r="AA26" s="205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9" t="e">
        <v>#N/A</v>
      </c>
    </row>
    <row r="27" spans="1:65">
      <c r="A27" s="30"/>
      <c r="B27" s="19">
        <v>1</v>
      </c>
      <c r="C27" s="9">
        <v>3</v>
      </c>
      <c r="D27" s="24">
        <v>0.84</v>
      </c>
      <c r="E27" s="24">
        <v>0.75</v>
      </c>
      <c r="F27" s="24">
        <v>0.83</v>
      </c>
      <c r="G27" s="24">
        <v>0.76</v>
      </c>
      <c r="H27" s="24">
        <v>0.83</v>
      </c>
      <c r="I27" s="24">
        <v>0.65200000000000002</v>
      </c>
      <c r="J27" s="24">
        <v>0.77999999999999992</v>
      </c>
      <c r="K27" s="24">
        <v>0.83</v>
      </c>
      <c r="L27" s="24">
        <v>0.751</v>
      </c>
      <c r="M27" s="210">
        <v>1.0580000000000001</v>
      </c>
      <c r="N27" s="24">
        <v>0.85710000000000008</v>
      </c>
      <c r="O27" s="24">
        <v>0.98</v>
      </c>
      <c r="P27" s="211">
        <v>1.37</v>
      </c>
      <c r="Q27" s="24">
        <v>0.84</v>
      </c>
      <c r="R27" s="24">
        <v>0.74</v>
      </c>
      <c r="S27" s="24">
        <v>0.75</v>
      </c>
      <c r="T27" s="24">
        <v>0.997</v>
      </c>
      <c r="U27" s="24">
        <v>0.84</v>
      </c>
      <c r="V27" s="24">
        <v>0.71</v>
      </c>
      <c r="W27" s="24">
        <v>0.84</v>
      </c>
      <c r="X27" s="24">
        <v>0.85000000000000009</v>
      </c>
      <c r="Y27" s="24">
        <v>0.83</v>
      </c>
      <c r="Z27" s="24">
        <v>0.8</v>
      </c>
      <c r="AA27" s="205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9">
        <v>16</v>
      </c>
    </row>
    <row r="28" spans="1:65">
      <c r="A28" s="30"/>
      <c r="B28" s="19">
        <v>1</v>
      </c>
      <c r="C28" s="9">
        <v>4</v>
      </c>
      <c r="D28" s="24">
        <v>0.85000000000000009</v>
      </c>
      <c r="E28" s="24">
        <v>0.79</v>
      </c>
      <c r="F28" s="24">
        <v>0.81000000000000016</v>
      </c>
      <c r="G28" s="24">
        <v>0.78</v>
      </c>
      <c r="H28" s="24">
        <v>0.81000000000000016</v>
      </c>
      <c r="I28" s="24">
        <v>0.67049999999999998</v>
      </c>
      <c r="J28" s="24">
        <v>0.77</v>
      </c>
      <c r="K28" s="24">
        <v>0.83</v>
      </c>
      <c r="L28" s="24">
        <v>0.77200000000000002</v>
      </c>
      <c r="M28" s="210">
        <v>1.028</v>
      </c>
      <c r="N28" s="24">
        <v>0.8496999999999999</v>
      </c>
      <c r="O28" s="24">
        <v>0.94579999999999997</v>
      </c>
      <c r="P28" s="210">
        <v>1.22</v>
      </c>
      <c r="Q28" s="24">
        <v>0.83</v>
      </c>
      <c r="R28" s="24">
        <v>0.73299999999999998</v>
      </c>
      <c r="S28" s="24">
        <v>0.75</v>
      </c>
      <c r="T28" s="24">
        <v>0.99099999999999999</v>
      </c>
      <c r="U28" s="24">
        <v>0.84</v>
      </c>
      <c r="V28" s="24">
        <v>0.74</v>
      </c>
      <c r="W28" s="24">
        <v>0.8</v>
      </c>
      <c r="X28" s="24">
        <v>0.86</v>
      </c>
      <c r="Y28" s="24">
        <v>0.81000000000000016</v>
      </c>
      <c r="Z28" s="24">
        <v>0.81000000000000016</v>
      </c>
      <c r="AA28" s="205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9">
        <v>0.81479206349206346</v>
      </c>
    </row>
    <row r="29" spans="1:65">
      <c r="A29" s="30"/>
      <c r="B29" s="19">
        <v>1</v>
      </c>
      <c r="C29" s="9">
        <v>5</v>
      </c>
      <c r="D29" s="24">
        <v>0.86999999999999988</v>
      </c>
      <c r="E29" s="24">
        <v>0.78</v>
      </c>
      <c r="F29" s="24">
        <v>0.81000000000000016</v>
      </c>
      <c r="G29" s="24">
        <v>0.77</v>
      </c>
      <c r="H29" s="24">
        <v>0.81999999999999984</v>
      </c>
      <c r="I29" s="24">
        <v>0.67600000000000005</v>
      </c>
      <c r="J29" s="24">
        <v>0.75</v>
      </c>
      <c r="K29" s="24">
        <v>0.86</v>
      </c>
      <c r="L29" s="24">
        <v>0.78600000000000003</v>
      </c>
      <c r="M29" s="210">
        <v>1.0469999999999999</v>
      </c>
      <c r="N29" s="24">
        <v>0.84609999999999996</v>
      </c>
      <c r="O29" s="24">
        <v>0.94430000000000003</v>
      </c>
      <c r="P29" s="210">
        <v>1.27</v>
      </c>
      <c r="Q29" s="24">
        <v>0.85000000000000009</v>
      </c>
      <c r="R29" s="24">
        <v>0.751</v>
      </c>
      <c r="S29" s="24">
        <v>0.77</v>
      </c>
      <c r="T29" s="24">
        <v>0.9860000000000001</v>
      </c>
      <c r="U29" s="24">
        <v>0.86</v>
      </c>
      <c r="V29" s="24">
        <v>0.74</v>
      </c>
      <c r="W29" s="24">
        <v>0.81000000000000016</v>
      </c>
      <c r="X29" s="24">
        <v>0.83</v>
      </c>
      <c r="Y29" s="24">
        <v>0.8</v>
      </c>
      <c r="Z29" s="24">
        <v>0.8</v>
      </c>
      <c r="AA29" s="205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9">
        <v>72</v>
      </c>
    </row>
    <row r="30" spans="1:65">
      <c r="A30" s="30"/>
      <c r="B30" s="19">
        <v>1</v>
      </c>
      <c r="C30" s="9">
        <v>6</v>
      </c>
      <c r="D30" s="24">
        <v>0.86999999999999988</v>
      </c>
      <c r="E30" s="24">
        <v>0.74</v>
      </c>
      <c r="F30" s="24">
        <v>0.83</v>
      </c>
      <c r="G30" s="24">
        <v>0.77</v>
      </c>
      <c r="H30" s="24">
        <v>0.83</v>
      </c>
      <c r="I30" s="24">
        <v>0.66400000000000003</v>
      </c>
      <c r="J30" s="24">
        <v>0.76</v>
      </c>
      <c r="K30" s="24">
        <v>0.83</v>
      </c>
      <c r="L30" s="24">
        <v>0.76300000000000001</v>
      </c>
      <c r="M30" s="210">
        <v>1.0249999999999999</v>
      </c>
      <c r="N30" s="24">
        <v>0.84950000000000003</v>
      </c>
      <c r="O30" s="24">
        <v>0.97470000000000001</v>
      </c>
      <c r="P30" s="210">
        <v>1.28</v>
      </c>
      <c r="Q30" s="24">
        <v>0.83</v>
      </c>
      <c r="R30" s="24">
        <v>0.74399999999999999</v>
      </c>
      <c r="S30" s="24">
        <v>0.74</v>
      </c>
      <c r="T30" s="24">
        <v>0.99199999999999999</v>
      </c>
      <c r="U30" s="24">
        <v>0.86</v>
      </c>
      <c r="V30" s="211">
        <v>0.79</v>
      </c>
      <c r="W30" s="24">
        <v>0.84</v>
      </c>
      <c r="X30" s="24">
        <v>0.85000000000000009</v>
      </c>
      <c r="Y30" s="24">
        <v>0.79</v>
      </c>
      <c r="Z30" s="24">
        <v>0.81000000000000016</v>
      </c>
      <c r="AA30" s="205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56"/>
    </row>
    <row r="31" spans="1:65">
      <c r="A31" s="30"/>
      <c r="B31" s="20" t="s">
        <v>269</v>
      </c>
      <c r="C31" s="12"/>
      <c r="D31" s="212">
        <v>0.85333333333333339</v>
      </c>
      <c r="E31" s="212">
        <v>0.76500000000000012</v>
      </c>
      <c r="F31" s="212">
        <v>0.82666666666666666</v>
      </c>
      <c r="G31" s="212">
        <v>0.77166666666666661</v>
      </c>
      <c r="H31" s="212">
        <v>0.81833333333333336</v>
      </c>
      <c r="I31" s="212">
        <v>0.66683333333333339</v>
      </c>
      <c r="J31" s="212">
        <v>0.76666666666666661</v>
      </c>
      <c r="K31" s="212">
        <v>0.84166666666666667</v>
      </c>
      <c r="L31" s="212">
        <v>0.77200000000000013</v>
      </c>
      <c r="M31" s="212">
        <v>1.0409999999999997</v>
      </c>
      <c r="N31" s="212">
        <v>0.84746666666666659</v>
      </c>
      <c r="O31" s="212">
        <v>0.97166666666666668</v>
      </c>
      <c r="P31" s="212">
        <v>1.2833333333333334</v>
      </c>
      <c r="Q31" s="212">
        <v>0.84333333333333338</v>
      </c>
      <c r="R31" s="212">
        <v>0.74283333333333335</v>
      </c>
      <c r="S31" s="212">
        <v>0.755</v>
      </c>
      <c r="T31" s="212">
        <v>0.99116666666666664</v>
      </c>
      <c r="U31" s="212">
        <v>0.85000000000000009</v>
      </c>
      <c r="V31" s="212">
        <v>0.7416666666666667</v>
      </c>
      <c r="W31" s="212">
        <v>0.83166666666666667</v>
      </c>
      <c r="X31" s="212">
        <v>0.86</v>
      </c>
      <c r="Y31" s="212">
        <v>0.80833333333333346</v>
      </c>
      <c r="Z31" s="212">
        <v>0.80500000000000016</v>
      </c>
      <c r="AA31" s="205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56"/>
    </row>
    <row r="32" spans="1:65">
      <c r="A32" s="30"/>
      <c r="B32" s="3" t="s">
        <v>270</v>
      </c>
      <c r="C32" s="29"/>
      <c r="D32" s="24">
        <v>0.85000000000000009</v>
      </c>
      <c r="E32" s="24">
        <v>0.76500000000000001</v>
      </c>
      <c r="F32" s="24">
        <v>0.83</v>
      </c>
      <c r="G32" s="24">
        <v>0.77</v>
      </c>
      <c r="H32" s="24">
        <v>0.81499999999999995</v>
      </c>
      <c r="I32" s="24">
        <v>0.66725000000000001</v>
      </c>
      <c r="J32" s="24">
        <v>0.76500000000000001</v>
      </c>
      <c r="K32" s="24">
        <v>0.83499999999999996</v>
      </c>
      <c r="L32" s="24">
        <v>0.77550000000000008</v>
      </c>
      <c r="M32" s="24">
        <v>1.0409999999999999</v>
      </c>
      <c r="N32" s="24">
        <v>0.84804999999999997</v>
      </c>
      <c r="O32" s="24">
        <v>0.97109999999999996</v>
      </c>
      <c r="P32" s="24">
        <v>1.28</v>
      </c>
      <c r="Q32" s="24">
        <v>0.84499999999999997</v>
      </c>
      <c r="R32" s="24">
        <v>0.74199999999999999</v>
      </c>
      <c r="S32" s="24">
        <v>0.75</v>
      </c>
      <c r="T32" s="24">
        <v>0.99150000000000005</v>
      </c>
      <c r="U32" s="24">
        <v>0.85</v>
      </c>
      <c r="V32" s="24">
        <v>0.74</v>
      </c>
      <c r="W32" s="24">
        <v>0.84</v>
      </c>
      <c r="X32" s="24">
        <v>0.85499999999999998</v>
      </c>
      <c r="Y32" s="24">
        <v>0.81000000000000016</v>
      </c>
      <c r="Z32" s="24">
        <v>0.80500000000000016</v>
      </c>
      <c r="AA32" s="205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56"/>
    </row>
    <row r="33" spans="1:65">
      <c r="A33" s="30"/>
      <c r="B33" s="3" t="s">
        <v>271</v>
      </c>
      <c r="C33" s="29"/>
      <c r="D33" s="24">
        <v>1.3662601021279412E-2</v>
      </c>
      <c r="E33" s="24">
        <v>2.4289915602982257E-2</v>
      </c>
      <c r="F33" s="24">
        <v>1.3662601021279369E-2</v>
      </c>
      <c r="G33" s="24">
        <v>7.5277265270908165E-3</v>
      </c>
      <c r="H33" s="24">
        <v>9.8319208025016425E-3</v>
      </c>
      <c r="I33" s="24">
        <v>1.1961047891663468E-2</v>
      </c>
      <c r="J33" s="24">
        <v>1.211060141638993E-2</v>
      </c>
      <c r="K33" s="24">
        <v>1.4719601443879758E-2</v>
      </c>
      <c r="L33" s="24">
        <v>1.3023056476879777E-2</v>
      </c>
      <c r="M33" s="24">
        <v>1.3638181696985876E-2</v>
      </c>
      <c r="N33" s="24">
        <v>6.9376268757166898E-3</v>
      </c>
      <c r="O33" s="24">
        <v>2.6955865162644432E-2</v>
      </c>
      <c r="P33" s="24">
        <v>4.8442405665559907E-2</v>
      </c>
      <c r="Q33" s="24">
        <v>1.2110601416390003E-2</v>
      </c>
      <c r="R33" s="24">
        <v>7.2502873506273356E-3</v>
      </c>
      <c r="S33" s="24">
        <v>1.2247448713915901E-2</v>
      </c>
      <c r="T33" s="24">
        <v>3.6560452221856424E-3</v>
      </c>
      <c r="U33" s="24">
        <v>1.0954451150103333E-2</v>
      </c>
      <c r="V33" s="24">
        <v>2.6394443859772229E-2</v>
      </c>
      <c r="W33" s="24">
        <v>2.1369760566432788E-2</v>
      </c>
      <c r="X33" s="24">
        <v>2.6832815729997482E-2</v>
      </c>
      <c r="Y33" s="24">
        <v>1.3291601358251241E-2</v>
      </c>
      <c r="Z33" s="24">
        <v>5.4772255750517264E-3</v>
      </c>
      <c r="AA33" s="205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56"/>
    </row>
    <row r="34" spans="1:65">
      <c r="A34" s="30"/>
      <c r="B34" s="3" t="s">
        <v>87</v>
      </c>
      <c r="C34" s="29"/>
      <c r="D34" s="13">
        <v>1.6010860571811811E-2</v>
      </c>
      <c r="E34" s="13">
        <v>3.1751523664029085E-2</v>
      </c>
      <c r="F34" s="13">
        <v>1.652733994509601E-2</v>
      </c>
      <c r="G34" s="13">
        <v>9.7551531668563507E-3</v>
      </c>
      <c r="H34" s="13">
        <v>1.2014567172099767E-2</v>
      </c>
      <c r="I34" s="13">
        <v>1.7937087565603801E-2</v>
      </c>
      <c r="J34" s="13">
        <v>1.5796436630073823E-2</v>
      </c>
      <c r="K34" s="13">
        <v>1.7488635378867041E-2</v>
      </c>
      <c r="L34" s="13">
        <v>1.6869244141035977E-2</v>
      </c>
      <c r="M34" s="13">
        <v>1.3101039094126686E-2</v>
      </c>
      <c r="N34" s="13">
        <v>8.1863123926801725E-3</v>
      </c>
      <c r="O34" s="13">
        <v>2.7741885244574029E-2</v>
      </c>
      <c r="P34" s="13">
        <v>3.7747329090046675E-2</v>
      </c>
      <c r="Q34" s="13">
        <v>1.4360396936430833E-2</v>
      </c>
      <c r="R34" s="13">
        <v>9.7603150333776117E-3</v>
      </c>
      <c r="S34" s="13">
        <v>1.6221786376047553E-2</v>
      </c>
      <c r="T34" s="13">
        <v>3.6886281037689346E-3</v>
      </c>
      <c r="U34" s="13">
        <v>1.2887589588356861E-2</v>
      </c>
      <c r="V34" s="13">
        <v>3.5588014192951316E-2</v>
      </c>
      <c r="W34" s="13">
        <v>2.5695102885490324E-2</v>
      </c>
      <c r="X34" s="13">
        <v>3.1200948523252888E-2</v>
      </c>
      <c r="Y34" s="13">
        <v>1.6443218175156173E-2</v>
      </c>
      <c r="Z34" s="13">
        <v>6.8040069255300931E-3</v>
      </c>
      <c r="AA34" s="155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272</v>
      </c>
      <c r="C35" s="29"/>
      <c r="D35" s="13">
        <v>4.730197011994508E-2</v>
      </c>
      <c r="E35" s="13">
        <v>-6.1110147880752308E-2</v>
      </c>
      <c r="F35" s="13">
        <v>1.4573783553696762E-2</v>
      </c>
      <c r="G35" s="13">
        <v>-5.292810123919045E-2</v>
      </c>
      <c r="H35" s="13">
        <v>4.3462252517441069E-3</v>
      </c>
      <c r="I35" s="13">
        <v>-0.18159078467775391</v>
      </c>
      <c r="J35" s="13">
        <v>-5.9064636220362066E-2</v>
      </c>
      <c r="K35" s="13">
        <v>3.2983388497211275E-2</v>
      </c>
      <c r="L35" s="13">
        <v>-5.2518998907112091E-2</v>
      </c>
      <c r="M35" s="13">
        <v>0.27762658307991694</v>
      </c>
      <c r="N35" s="13">
        <v>4.0101769075370219E-2</v>
      </c>
      <c r="O35" s="13">
        <v>0.19253329800767172</v>
      </c>
      <c r="P35" s="13">
        <v>0.57504397850069866</v>
      </c>
      <c r="Q35" s="13">
        <v>3.502890015760185E-2</v>
      </c>
      <c r="R35" s="13">
        <v>-8.8315452963946384E-2</v>
      </c>
      <c r="S35" s="13">
        <v>-7.3383217843095538E-2</v>
      </c>
      <c r="T35" s="13">
        <v>0.2164657844342408</v>
      </c>
      <c r="U35" s="13">
        <v>4.321094679916393E-2</v>
      </c>
      <c r="V35" s="13">
        <v>-8.9747311126219698E-2</v>
      </c>
      <c r="W35" s="13">
        <v>2.0710318534868266E-2</v>
      </c>
      <c r="X35" s="13">
        <v>5.5484016761506938E-2</v>
      </c>
      <c r="Y35" s="13">
        <v>-7.9268447105989015E-3</v>
      </c>
      <c r="Z35" s="13">
        <v>-1.201786803137983E-2</v>
      </c>
      <c r="AA35" s="155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273</v>
      </c>
      <c r="C36" s="47"/>
      <c r="D36" s="45">
        <v>0.33</v>
      </c>
      <c r="E36" s="45">
        <v>0.76</v>
      </c>
      <c r="F36" s="45">
        <v>0</v>
      </c>
      <c r="G36" s="45">
        <v>0.68</v>
      </c>
      <c r="H36" s="45">
        <v>0.1</v>
      </c>
      <c r="I36" s="45">
        <v>1.97</v>
      </c>
      <c r="J36" s="45">
        <v>0.74</v>
      </c>
      <c r="K36" s="45">
        <v>0.19</v>
      </c>
      <c r="L36" s="45">
        <v>0.67</v>
      </c>
      <c r="M36" s="45">
        <v>2.64</v>
      </c>
      <c r="N36" s="45">
        <v>0.26</v>
      </c>
      <c r="O36" s="45">
        <v>1.79</v>
      </c>
      <c r="P36" s="45">
        <v>5.63</v>
      </c>
      <c r="Q36" s="45">
        <v>0.21</v>
      </c>
      <c r="R36" s="45">
        <v>1.03</v>
      </c>
      <c r="S36" s="45">
        <v>0.88</v>
      </c>
      <c r="T36" s="45">
        <v>2.0299999999999998</v>
      </c>
      <c r="U36" s="45">
        <v>0.28999999999999998</v>
      </c>
      <c r="V36" s="45">
        <v>1.05</v>
      </c>
      <c r="W36" s="45">
        <v>0.06</v>
      </c>
      <c r="X36" s="45">
        <v>0.41</v>
      </c>
      <c r="Y36" s="45">
        <v>0.23</v>
      </c>
      <c r="Z36" s="45">
        <v>0.27</v>
      </c>
      <c r="AA36" s="155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BM37" s="55"/>
    </row>
    <row r="38" spans="1:65" ht="15">
      <c r="B38" s="8" t="s">
        <v>562</v>
      </c>
      <c r="BM38" s="28" t="s">
        <v>67</v>
      </c>
    </row>
    <row r="39" spans="1:65" ht="15">
      <c r="A39" s="25" t="s">
        <v>7</v>
      </c>
      <c r="B39" s="18" t="s">
        <v>110</v>
      </c>
      <c r="C39" s="15" t="s">
        <v>111</v>
      </c>
      <c r="D39" s="16" t="s">
        <v>226</v>
      </c>
      <c r="E39" s="17" t="s">
        <v>226</v>
      </c>
      <c r="F39" s="17" t="s">
        <v>226</v>
      </c>
      <c r="G39" s="17" t="s">
        <v>226</v>
      </c>
      <c r="H39" s="17" t="s">
        <v>226</v>
      </c>
      <c r="I39" s="17" t="s">
        <v>226</v>
      </c>
      <c r="J39" s="17" t="s">
        <v>226</v>
      </c>
      <c r="K39" s="17" t="s">
        <v>226</v>
      </c>
      <c r="L39" s="17" t="s">
        <v>226</v>
      </c>
      <c r="M39" s="17" t="s">
        <v>226</v>
      </c>
      <c r="N39" s="17" t="s">
        <v>226</v>
      </c>
      <c r="O39" s="17" t="s">
        <v>226</v>
      </c>
      <c r="P39" s="17" t="s">
        <v>226</v>
      </c>
      <c r="Q39" s="17" t="s">
        <v>226</v>
      </c>
      <c r="R39" s="17" t="s">
        <v>226</v>
      </c>
      <c r="S39" s="17" t="s">
        <v>226</v>
      </c>
      <c r="T39" s="17" t="s">
        <v>226</v>
      </c>
      <c r="U39" s="17" t="s">
        <v>226</v>
      </c>
      <c r="V39" s="17" t="s">
        <v>226</v>
      </c>
      <c r="W39" s="17" t="s">
        <v>226</v>
      </c>
      <c r="X39" s="17" t="s">
        <v>226</v>
      </c>
      <c r="Y39" s="17" t="s">
        <v>226</v>
      </c>
      <c r="Z39" s="17" t="s">
        <v>226</v>
      </c>
      <c r="AA39" s="17" t="s">
        <v>226</v>
      </c>
      <c r="AB39" s="17" t="s">
        <v>226</v>
      </c>
      <c r="AC39" s="155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227</v>
      </c>
      <c r="C40" s="9" t="s">
        <v>227</v>
      </c>
      <c r="D40" s="153" t="s">
        <v>229</v>
      </c>
      <c r="E40" s="154" t="s">
        <v>230</v>
      </c>
      <c r="F40" s="154" t="s">
        <v>231</v>
      </c>
      <c r="G40" s="154" t="s">
        <v>232</v>
      </c>
      <c r="H40" s="154" t="s">
        <v>234</v>
      </c>
      <c r="I40" s="154" t="s">
        <v>235</v>
      </c>
      <c r="J40" s="154" t="s">
        <v>236</v>
      </c>
      <c r="K40" s="154" t="s">
        <v>237</v>
      </c>
      <c r="L40" s="154" t="s">
        <v>238</v>
      </c>
      <c r="M40" s="154" t="s">
        <v>240</v>
      </c>
      <c r="N40" s="154" t="s">
        <v>241</v>
      </c>
      <c r="O40" s="154" t="s">
        <v>242</v>
      </c>
      <c r="P40" s="154" t="s">
        <v>243</v>
      </c>
      <c r="Q40" s="154" t="s">
        <v>244</v>
      </c>
      <c r="R40" s="154" t="s">
        <v>246</v>
      </c>
      <c r="S40" s="154" t="s">
        <v>247</v>
      </c>
      <c r="T40" s="154" t="s">
        <v>248</v>
      </c>
      <c r="U40" s="154" t="s">
        <v>249</v>
      </c>
      <c r="V40" s="154" t="s">
        <v>251</v>
      </c>
      <c r="W40" s="154" t="s">
        <v>253</v>
      </c>
      <c r="X40" s="154" t="s">
        <v>255</v>
      </c>
      <c r="Y40" s="154" t="s">
        <v>256</v>
      </c>
      <c r="Z40" s="154" t="s">
        <v>257</v>
      </c>
      <c r="AA40" s="154" t="s">
        <v>258</v>
      </c>
      <c r="AB40" s="154" t="s">
        <v>259</v>
      </c>
      <c r="AC40" s="155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319</v>
      </c>
      <c r="E41" s="11" t="s">
        <v>319</v>
      </c>
      <c r="F41" s="11" t="s">
        <v>323</v>
      </c>
      <c r="G41" s="11" t="s">
        <v>324</v>
      </c>
      <c r="H41" s="11" t="s">
        <v>324</v>
      </c>
      <c r="I41" s="11" t="s">
        <v>319</v>
      </c>
      <c r="J41" s="11" t="s">
        <v>319</v>
      </c>
      <c r="K41" s="11" t="s">
        <v>324</v>
      </c>
      <c r="L41" s="11" t="s">
        <v>319</v>
      </c>
      <c r="M41" s="11" t="s">
        <v>319</v>
      </c>
      <c r="N41" s="11" t="s">
        <v>324</v>
      </c>
      <c r="O41" s="11" t="s">
        <v>319</v>
      </c>
      <c r="P41" s="11" t="s">
        <v>323</v>
      </c>
      <c r="Q41" s="11" t="s">
        <v>324</v>
      </c>
      <c r="R41" s="11" t="s">
        <v>319</v>
      </c>
      <c r="S41" s="11" t="s">
        <v>323</v>
      </c>
      <c r="T41" s="11" t="s">
        <v>319</v>
      </c>
      <c r="U41" s="11" t="s">
        <v>324</v>
      </c>
      <c r="V41" s="11" t="s">
        <v>319</v>
      </c>
      <c r="W41" s="11" t="s">
        <v>324</v>
      </c>
      <c r="X41" s="11" t="s">
        <v>319</v>
      </c>
      <c r="Y41" s="11" t="s">
        <v>324</v>
      </c>
      <c r="Z41" s="11" t="s">
        <v>319</v>
      </c>
      <c r="AA41" s="11" t="s">
        <v>324</v>
      </c>
      <c r="AB41" s="11" t="s">
        <v>319</v>
      </c>
      <c r="AC41" s="155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 t="s">
        <v>325</v>
      </c>
      <c r="E42" s="26" t="s">
        <v>326</v>
      </c>
      <c r="F42" s="26" t="s">
        <v>325</v>
      </c>
      <c r="G42" s="26" t="s">
        <v>327</v>
      </c>
      <c r="H42" s="26" t="s">
        <v>327</v>
      </c>
      <c r="I42" s="26" t="s">
        <v>116</v>
      </c>
      <c r="J42" s="26" t="s">
        <v>265</v>
      </c>
      <c r="K42" s="26" t="s">
        <v>327</v>
      </c>
      <c r="L42" s="26" t="s">
        <v>325</v>
      </c>
      <c r="M42" s="26" t="s">
        <v>116</v>
      </c>
      <c r="N42" s="26" t="s">
        <v>328</v>
      </c>
      <c r="O42" s="26" t="s">
        <v>327</v>
      </c>
      <c r="P42" s="26" t="s">
        <v>328</v>
      </c>
      <c r="Q42" s="26" t="s">
        <v>325</v>
      </c>
      <c r="R42" s="26" t="s">
        <v>327</v>
      </c>
      <c r="S42" s="26" t="s">
        <v>329</v>
      </c>
      <c r="T42" s="26" t="s">
        <v>325</v>
      </c>
      <c r="U42" s="26" t="s">
        <v>328</v>
      </c>
      <c r="V42" s="26" t="s">
        <v>115</v>
      </c>
      <c r="W42" s="26" t="s">
        <v>325</v>
      </c>
      <c r="X42" s="26" t="s">
        <v>325</v>
      </c>
      <c r="Y42" s="26" t="s">
        <v>330</v>
      </c>
      <c r="Z42" s="26" t="s">
        <v>325</v>
      </c>
      <c r="AA42" s="26" t="s">
        <v>325</v>
      </c>
      <c r="AB42" s="26" t="s">
        <v>325</v>
      </c>
      <c r="AC42" s="155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0</v>
      </c>
    </row>
    <row r="43" spans="1:65">
      <c r="A43" s="30"/>
      <c r="B43" s="18">
        <v>1</v>
      </c>
      <c r="C43" s="14">
        <v>1</v>
      </c>
      <c r="D43" s="213">
        <v>2320</v>
      </c>
      <c r="E43" s="213">
        <v>2450</v>
      </c>
      <c r="F43" s="213">
        <v>2285</v>
      </c>
      <c r="G43" s="213">
        <v>2459</v>
      </c>
      <c r="H43" s="215">
        <v>1790</v>
      </c>
      <c r="I43" s="213">
        <v>2231</v>
      </c>
      <c r="J43" s="213">
        <v>2240</v>
      </c>
      <c r="K43" s="213" t="s">
        <v>289</v>
      </c>
      <c r="L43" s="213">
        <v>2386.86</v>
      </c>
      <c r="M43" s="215">
        <v>2690.4</v>
      </c>
      <c r="N43" s="213">
        <v>2355</v>
      </c>
      <c r="O43" s="213">
        <v>2345</v>
      </c>
      <c r="P43" s="213">
        <v>2259</v>
      </c>
      <c r="Q43" s="215">
        <v>2890</v>
      </c>
      <c r="R43" s="213">
        <v>2156</v>
      </c>
      <c r="S43" s="213">
        <v>2450</v>
      </c>
      <c r="T43" s="213">
        <v>2330</v>
      </c>
      <c r="U43" s="213">
        <v>2240</v>
      </c>
      <c r="V43" s="213">
        <v>2548.4</v>
      </c>
      <c r="W43" s="213">
        <v>2160</v>
      </c>
      <c r="X43" s="213">
        <v>2028.5999999999997</v>
      </c>
      <c r="Y43" s="213">
        <v>2555</v>
      </c>
      <c r="Z43" s="213">
        <v>2590</v>
      </c>
      <c r="AA43" s="213">
        <v>2326</v>
      </c>
      <c r="AB43" s="213">
        <v>2260</v>
      </c>
      <c r="AC43" s="216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8">
        <v>1</v>
      </c>
    </row>
    <row r="44" spans="1:65">
      <c r="A44" s="30"/>
      <c r="B44" s="19">
        <v>1</v>
      </c>
      <c r="C44" s="9">
        <v>2</v>
      </c>
      <c r="D44" s="219">
        <v>2290</v>
      </c>
      <c r="E44" s="219">
        <v>2430</v>
      </c>
      <c r="F44" s="219">
        <v>2313</v>
      </c>
      <c r="G44" s="219">
        <v>2391</v>
      </c>
      <c r="H44" s="220">
        <v>1760</v>
      </c>
      <c r="I44" s="219">
        <v>2247</v>
      </c>
      <c r="J44" s="219">
        <v>2230</v>
      </c>
      <c r="K44" s="219" t="s">
        <v>289</v>
      </c>
      <c r="L44" s="219">
        <v>2376.4699999999998</v>
      </c>
      <c r="M44" s="220">
        <v>2641.5</v>
      </c>
      <c r="N44" s="219">
        <v>2254</v>
      </c>
      <c r="O44" s="219">
        <v>2357</v>
      </c>
      <c r="P44" s="219">
        <v>2346</v>
      </c>
      <c r="Q44" s="220">
        <v>2830</v>
      </c>
      <c r="R44" s="219">
        <v>2150</v>
      </c>
      <c r="S44" s="219">
        <v>2440</v>
      </c>
      <c r="T44" s="219">
        <v>2350</v>
      </c>
      <c r="U44" s="219">
        <v>2200</v>
      </c>
      <c r="V44" s="219">
        <v>2531.6999999999998</v>
      </c>
      <c r="W44" s="219">
        <v>2240</v>
      </c>
      <c r="X44" s="219">
        <v>2048.1999999999998</v>
      </c>
      <c r="Y44" s="219">
        <v>2519</v>
      </c>
      <c r="Z44" s="219">
        <v>2470</v>
      </c>
      <c r="AA44" s="219">
        <v>2279.1999999999998</v>
      </c>
      <c r="AB44" s="219">
        <v>2270</v>
      </c>
      <c r="AC44" s="216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8">
        <v>20</v>
      </c>
    </row>
    <row r="45" spans="1:65">
      <c r="A45" s="30"/>
      <c r="B45" s="19">
        <v>1</v>
      </c>
      <c r="C45" s="9">
        <v>3</v>
      </c>
      <c r="D45" s="219">
        <v>2290</v>
      </c>
      <c r="E45" s="219">
        <v>2460</v>
      </c>
      <c r="F45" s="219">
        <v>2246</v>
      </c>
      <c r="G45" s="219">
        <v>2435</v>
      </c>
      <c r="H45" s="220">
        <v>1860</v>
      </c>
      <c r="I45" s="219">
        <v>2201</v>
      </c>
      <c r="J45" s="219">
        <v>2250</v>
      </c>
      <c r="K45" s="219" t="s">
        <v>289</v>
      </c>
      <c r="L45" s="219">
        <v>2317.62</v>
      </c>
      <c r="M45" s="220">
        <v>2687.3</v>
      </c>
      <c r="N45" s="219">
        <v>2344</v>
      </c>
      <c r="O45" s="219">
        <v>2358</v>
      </c>
      <c r="P45" s="219">
        <v>2301</v>
      </c>
      <c r="Q45" s="220">
        <v>2910</v>
      </c>
      <c r="R45" s="219">
        <v>2198</v>
      </c>
      <c r="S45" s="219">
        <v>2420</v>
      </c>
      <c r="T45" s="219">
        <v>2320</v>
      </c>
      <c r="U45" s="219">
        <v>2210</v>
      </c>
      <c r="V45" s="219">
        <v>2526.6</v>
      </c>
      <c r="W45" s="219">
        <v>2120</v>
      </c>
      <c r="X45" s="219">
        <v>2028.5999999999997</v>
      </c>
      <c r="Y45" s="219">
        <v>2557</v>
      </c>
      <c r="Z45" s="219">
        <v>2470</v>
      </c>
      <c r="AA45" s="219">
        <v>2289.1</v>
      </c>
      <c r="AB45" s="219">
        <v>2270</v>
      </c>
      <c r="AC45" s="216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8">
        <v>16</v>
      </c>
    </row>
    <row r="46" spans="1:65">
      <c r="A46" s="30"/>
      <c r="B46" s="19">
        <v>1</v>
      </c>
      <c r="C46" s="9">
        <v>4</v>
      </c>
      <c r="D46" s="219">
        <v>2290</v>
      </c>
      <c r="E46" s="219">
        <v>2460</v>
      </c>
      <c r="F46" s="219">
        <v>2284</v>
      </c>
      <c r="G46" s="219">
        <v>2469</v>
      </c>
      <c r="H46" s="220">
        <v>1940</v>
      </c>
      <c r="I46" s="219">
        <v>2228</v>
      </c>
      <c r="J46" s="219">
        <v>2360</v>
      </c>
      <c r="K46" s="219" t="s">
        <v>289</v>
      </c>
      <c r="L46" s="219">
        <v>2327.02</v>
      </c>
      <c r="M46" s="220">
        <v>2779.2</v>
      </c>
      <c r="N46" s="219">
        <v>2230</v>
      </c>
      <c r="O46" s="219">
        <v>2352</v>
      </c>
      <c r="P46" s="219">
        <v>2355</v>
      </c>
      <c r="Q46" s="220">
        <v>2730</v>
      </c>
      <c r="R46" s="219">
        <v>2185</v>
      </c>
      <c r="S46" s="219">
        <v>2300</v>
      </c>
      <c r="T46" s="219">
        <v>2350</v>
      </c>
      <c r="U46" s="219">
        <v>2180</v>
      </c>
      <c r="V46" s="219">
        <v>2498.8000000000002</v>
      </c>
      <c r="W46" s="219">
        <v>2210</v>
      </c>
      <c r="X46" s="219">
        <v>2009</v>
      </c>
      <c r="Y46" s="219">
        <v>2578</v>
      </c>
      <c r="Z46" s="219">
        <v>2510</v>
      </c>
      <c r="AA46" s="219">
        <v>2272</v>
      </c>
      <c r="AB46" s="219">
        <v>2310</v>
      </c>
      <c r="AC46" s="216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8">
        <v>2319.5165714285718</v>
      </c>
    </row>
    <row r="47" spans="1:65">
      <c r="A47" s="30"/>
      <c r="B47" s="19">
        <v>1</v>
      </c>
      <c r="C47" s="9">
        <v>5</v>
      </c>
      <c r="D47" s="219">
        <v>2340</v>
      </c>
      <c r="E47" s="219">
        <v>2490</v>
      </c>
      <c r="F47" s="219">
        <v>2223</v>
      </c>
      <c r="G47" s="219">
        <v>2451</v>
      </c>
      <c r="H47" s="220">
        <v>1880</v>
      </c>
      <c r="I47" s="219">
        <v>2226</v>
      </c>
      <c r="J47" s="219">
        <v>2350</v>
      </c>
      <c r="K47" s="219" t="s">
        <v>289</v>
      </c>
      <c r="L47" s="219">
        <v>2384.52</v>
      </c>
      <c r="M47" s="220">
        <v>2701.5</v>
      </c>
      <c r="N47" s="219">
        <v>2254</v>
      </c>
      <c r="O47" s="219">
        <v>2336</v>
      </c>
      <c r="P47" s="219">
        <v>2296</v>
      </c>
      <c r="Q47" s="220">
        <v>2810</v>
      </c>
      <c r="R47" s="219">
        <v>2168</v>
      </c>
      <c r="S47" s="219">
        <v>2310</v>
      </c>
      <c r="T47" s="219">
        <v>2370</v>
      </c>
      <c r="U47" s="219">
        <v>2170</v>
      </c>
      <c r="V47" s="219">
        <v>2523</v>
      </c>
      <c r="W47" s="219">
        <v>2220</v>
      </c>
      <c r="X47" s="219">
        <v>2009</v>
      </c>
      <c r="Y47" s="219">
        <v>2492</v>
      </c>
      <c r="Z47" s="219">
        <v>2440</v>
      </c>
      <c r="AA47" s="219">
        <v>2279.9</v>
      </c>
      <c r="AB47" s="219">
        <v>2250</v>
      </c>
      <c r="AC47" s="216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8">
        <v>73</v>
      </c>
    </row>
    <row r="48" spans="1:65">
      <c r="A48" s="30"/>
      <c r="B48" s="19">
        <v>1</v>
      </c>
      <c r="C48" s="9">
        <v>6</v>
      </c>
      <c r="D48" s="219">
        <v>2290</v>
      </c>
      <c r="E48" s="219">
        <v>2460</v>
      </c>
      <c r="F48" s="219">
        <v>2282</v>
      </c>
      <c r="G48" s="219">
        <v>2443</v>
      </c>
      <c r="H48" s="220">
        <v>1800</v>
      </c>
      <c r="I48" s="219">
        <v>2230</v>
      </c>
      <c r="J48" s="219">
        <v>2240</v>
      </c>
      <c r="K48" s="219" t="s">
        <v>289</v>
      </c>
      <c r="L48" s="223">
        <v>2154.7199999999998</v>
      </c>
      <c r="M48" s="220">
        <v>2730.8</v>
      </c>
      <c r="N48" s="219">
        <v>2201</v>
      </c>
      <c r="O48" s="219">
        <v>2296</v>
      </c>
      <c r="P48" s="219">
        <v>2304</v>
      </c>
      <c r="Q48" s="220">
        <v>2880</v>
      </c>
      <c r="R48" s="219">
        <v>2201</v>
      </c>
      <c r="S48" s="219">
        <v>2470</v>
      </c>
      <c r="T48" s="219">
        <v>2310</v>
      </c>
      <c r="U48" s="219">
        <v>2180</v>
      </c>
      <c r="V48" s="219">
        <v>2511.1999999999998</v>
      </c>
      <c r="W48" s="219">
        <v>2150</v>
      </c>
      <c r="X48" s="219">
        <v>2040.0000000000002</v>
      </c>
      <c r="Y48" s="219">
        <v>2571</v>
      </c>
      <c r="Z48" s="219">
        <v>2530</v>
      </c>
      <c r="AA48" s="219">
        <v>2271.8000000000002</v>
      </c>
      <c r="AB48" s="219">
        <v>2260</v>
      </c>
      <c r="AC48" s="216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21"/>
    </row>
    <row r="49" spans="1:65">
      <c r="A49" s="30"/>
      <c r="B49" s="20" t="s">
        <v>269</v>
      </c>
      <c r="C49" s="12"/>
      <c r="D49" s="222">
        <v>2303.3333333333335</v>
      </c>
      <c r="E49" s="222">
        <v>2458.3333333333335</v>
      </c>
      <c r="F49" s="222">
        <v>2272.1666666666665</v>
      </c>
      <c r="G49" s="222">
        <v>2441.3333333333335</v>
      </c>
      <c r="H49" s="222">
        <v>1838.3333333333333</v>
      </c>
      <c r="I49" s="222">
        <v>2227.1666666666665</v>
      </c>
      <c r="J49" s="222">
        <v>2278.3333333333335</v>
      </c>
      <c r="K49" s="222" t="s">
        <v>688</v>
      </c>
      <c r="L49" s="222">
        <v>2324.5349999999999</v>
      </c>
      <c r="M49" s="222">
        <v>2705.1166666666668</v>
      </c>
      <c r="N49" s="222">
        <v>2273</v>
      </c>
      <c r="O49" s="222">
        <v>2340.6666666666665</v>
      </c>
      <c r="P49" s="222">
        <v>2310.1666666666665</v>
      </c>
      <c r="Q49" s="222">
        <v>2841.6666666666665</v>
      </c>
      <c r="R49" s="222">
        <v>2176.3333333333335</v>
      </c>
      <c r="S49" s="222">
        <v>2398.3333333333335</v>
      </c>
      <c r="T49" s="222">
        <v>2338.3333333333335</v>
      </c>
      <c r="U49" s="222">
        <v>2196.6666666666665</v>
      </c>
      <c r="V49" s="222">
        <v>2523.2833333333333</v>
      </c>
      <c r="W49" s="222">
        <v>2183.3333333333335</v>
      </c>
      <c r="X49" s="222">
        <v>2027.2333333333329</v>
      </c>
      <c r="Y49" s="222">
        <v>2545.3333333333335</v>
      </c>
      <c r="Z49" s="222">
        <v>2501.6666666666665</v>
      </c>
      <c r="AA49" s="222">
        <v>2286.3333333333335</v>
      </c>
      <c r="AB49" s="222">
        <v>2270</v>
      </c>
      <c r="AC49" s="216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21"/>
    </row>
    <row r="50" spans="1:65">
      <c r="A50" s="30"/>
      <c r="B50" s="3" t="s">
        <v>270</v>
      </c>
      <c r="C50" s="29"/>
      <c r="D50" s="219">
        <v>2290</v>
      </c>
      <c r="E50" s="219">
        <v>2460</v>
      </c>
      <c r="F50" s="219">
        <v>2283</v>
      </c>
      <c r="G50" s="219">
        <v>2447</v>
      </c>
      <c r="H50" s="219">
        <v>1830</v>
      </c>
      <c r="I50" s="219">
        <v>2229</v>
      </c>
      <c r="J50" s="219">
        <v>2245</v>
      </c>
      <c r="K50" s="219" t="s">
        <v>688</v>
      </c>
      <c r="L50" s="219">
        <v>2351.7449999999999</v>
      </c>
      <c r="M50" s="219">
        <v>2695.95</v>
      </c>
      <c r="N50" s="219">
        <v>2254</v>
      </c>
      <c r="O50" s="219">
        <v>2348.5</v>
      </c>
      <c r="P50" s="219">
        <v>2302.5</v>
      </c>
      <c r="Q50" s="219">
        <v>2855</v>
      </c>
      <c r="R50" s="219">
        <v>2176.5</v>
      </c>
      <c r="S50" s="219">
        <v>2430</v>
      </c>
      <c r="T50" s="219">
        <v>2340</v>
      </c>
      <c r="U50" s="219">
        <v>2190</v>
      </c>
      <c r="V50" s="219">
        <v>2524.8000000000002</v>
      </c>
      <c r="W50" s="219">
        <v>2185</v>
      </c>
      <c r="X50" s="219">
        <v>2028.5999999999997</v>
      </c>
      <c r="Y50" s="219">
        <v>2556</v>
      </c>
      <c r="Z50" s="219">
        <v>2490</v>
      </c>
      <c r="AA50" s="219">
        <v>2279.5500000000002</v>
      </c>
      <c r="AB50" s="219">
        <v>2265</v>
      </c>
      <c r="AC50" s="216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21"/>
    </row>
    <row r="51" spans="1:65">
      <c r="A51" s="30"/>
      <c r="B51" s="3" t="s">
        <v>271</v>
      </c>
      <c r="C51" s="29"/>
      <c r="D51" s="219">
        <v>21.602468994692867</v>
      </c>
      <c r="E51" s="219">
        <v>19.407902170679517</v>
      </c>
      <c r="F51" s="219">
        <v>32.158461820595008</v>
      </c>
      <c r="G51" s="219">
        <v>27.376388853657577</v>
      </c>
      <c r="H51" s="219">
        <v>67.057189522575925</v>
      </c>
      <c r="I51" s="219">
        <v>14.851487018701754</v>
      </c>
      <c r="J51" s="219">
        <v>59.805239458317253</v>
      </c>
      <c r="K51" s="219" t="s">
        <v>688</v>
      </c>
      <c r="L51" s="219">
        <v>88.397937475938946</v>
      </c>
      <c r="M51" s="219">
        <v>46.35115604455472</v>
      </c>
      <c r="N51" s="219">
        <v>62.481997407253232</v>
      </c>
      <c r="O51" s="219">
        <v>23.3723483344457</v>
      </c>
      <c r="P51" s="219">
        <v>35.312415191638571</v>
      </c>
      <c r="Q51" s="219">
        <v>66.458006791256281</v>
      </c>
      <c r="R51" s="219">
        <v>21.583944650287322</v>
      </c>
      <c r="S51" s="219">
        <v>74.139508136125826</v>
      </c>
      <c r="T51" s="219">
        <v>22.286019533929039</v>
      </c>
      <c r="U51" s="219">
        <v>25.819888974716115</v>
      </c>
      <c r="V51" s="219">
        <v>17.077519335859819</v>
      </c>
      <c r="W51" s="219">
        <v>46.761807778000481</v>
      </c>
      <c r="X51" s="219">
        <v>15.945114194218425</v>
      </c>
      <c r="Y51" s="219">
        <v>33.146141052416141</v>
      </c>
      <c r="Z51" s="219">
        <v>53.820689949745784</v>
      </c>
      <c r="AA51" s="219">
        <v>20.445211338273463</v>
      </c>
      <c r="AB51" s="219">
        <v>20.976176963403031</v>
      </c>
      <c r="AC51" s="216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21"/>
    </row>
    <row r="52" spans="1:65">
      <c r="A52" s="30"/>
      <c r="B52" s="3" t="s">
        <v>87</v>
      </c>
      <c r="C52" s="29"/>
      <c r="D52" s="13">
        <v>9.3787853811980598E-3</v>
      </c>
      <c r="E52" s="13">
        <v>7.8947398660391254E-3</v>
      </c>
      <c r="F52" s="13">
        <v>1.4153214327262529E-2</v>
      </c>
      <c r="G52" s="13">
        <v>1.1213703790411349E-2</v>
      </c>
      <c r="H52" s="13">
        <v>3.6477165651446562E-2</v>
      </c>
      <c r="I52" s="13">
        <v>6.6683321194500132E-3</v>
      </c>
      <c r="J52" s="13">
        <v>2.6249556455735443E-2</v>
      </c>
      <c r="K52" s="13" t="s">
        <v>688</v>
      </c>
      <c r="L52" s="13">
        <v>3.8028223914003852E-2</v>
      </c>
      <c r="M52" s="13">
        <v>1.7134623661784663E-2</v>
      </c>
      <c r="N52" s="13">
        <v>2.7488780205566755E-2</v>
      </c>
      <c r="O52" s="13">
        <v>9.9853382232038025E-3</v>
      </c>
      <c r="P52" s="13">
        <v>1.5285656961967495E-2</v>
      </c>
      <c r="Q52" s="13">
        <v>2.3386981862025671E-2</v>
      </c>
      <c r="R52" s="13">
        <v>9.9175729745538312E-3</v>
      </c>
      <c r="S52" s="13">
        <v>3.091292903521577E-2</v>
      </c>
      <c r="T52" s="13">
        <v>9.5307282397415708E-3</v>
      </c>
      <c r="U52" s="13">
        <v>1.1754122446759992E-2</v>
      </c>
      <c r="V52" s="13">
        <v>6.7679753241582669E-3</v>
      </c>
      <c r="W52" s="13">
        <v>2.1417621883053652E-2</v>
      </c>
      <c r="X52" s="13">
        <v>7.8654558072011587E-3</v>
      </c>
      <c r="Y52" s="13">
        <v>1.302231838099115E-2</v>
      </c>
      <c r="Z52" s="13">
        <v>2.1513933357659876E-2</v>
      </c>
      <c r="AA52" s="13">
        <v>8.9423580718501795E-3</v>
      </c>
      <c r="AB52" s="13">
        <v>9.2406065918075025E-3</v>
      </c>
      <c r="AC52" s="155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272</v>
      </c>
      <c r="C53" s="29"/>
      <c r="D53" s="13">
        <v>-6.9769874872120941E-3</v>
      </c>
      <c r="E53" s="13">
        <v>5.9847281806340247E-2</v>
      </c>
      <c r="F53" s="13">
        <v>-2.0413695398926568E-2</v>
      </c>
      <c r="G53" s="13">
        <v>5.2518168399950493E-2</v>
      </c>
      <c r="H53" s="13">
        <v>-0.20744979536786912</v>
      </c>
      <c r="I53" s="13">
        <v>-3.9814289709957817E-2</v>
      </c>
      <c r="J53" s="13">
        <v>-1.7755095437785084E-2</v>
      </c>
      <c r="K53" s="13" t="s">
        <v>688</v>
      </c>
      <c r="L53" s="13">
        <v>2.163566595403621E-3</v>
      </c>
      <c r="M53" s="13">
        <v>0.16624157808909601</v>
      </c>
      <c r="N53" s="13">
        <v>-2.0054425133907317E-2</v>
      </c>
      <c r="O53" s="13">
        <v>9.1183203856433082E-3</v>
      </c>
      <c r="P53" s="13">
        <v>-4.0309713140556092E-3</v>
      </c>
      <c r="Q53" s="13">
        <v>0.22511160371512529</v>
      </c>
      <c r="R53" s="13">
        <v>-6.1729775876122717E-2</v>
      </c>
      <c r="S53" s="13">
        <v>3.3979822724965025E-2</v>
      </c>
      <c r="T53" s="13">
        <v>8.1123636435900259E-3</v>
      </c>
      <c r="U53" s="13">
        <v>-5.2963581409656846E-2</v>
      </c>
      <c r="V53" s="13">
        <v>8.7848806261928702E-2</v>
      </c>
      <c r="W53" s="13">
        <v>-5.8711905649962315E-2</v>
      </c>
      <c r="X53" s="13">
        <v>-0.12601041169334004</v>
      </c>
      <c r="Y53" s="13">
        <v>9.7355097474334018E-2</v>
      </c>
      <c r="Z53" s="13">
        <v>7.8529335587333104E-2</v>
      </c>
      <c r="AA53" s="13">
        <v>-1.4306100893601736E-2</v>
      </c>
      <c r="AB53" s="13">
        <v>-2.1347798087976155E-2</v>
      </c>
      <c r="AC53" s="155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273</v>
      </c>
      <c r="C54" s="47"/>
      <c r="D54" s="45">
        <v>0.02</v>
      </c>
      <c r="E54" s="45">
        <v>1.01</v>
      </c>
      <c r="F54" s="45">
        <v>0.23</v>
      </c>
      <c r="G54" s="45">
        <v>0.9</v>
      </c>
      <c r="H54" s="45">
        <v>3.13</v>
      </c>
      <c r="I54" s="45">
        <v>0.53</v>
      </c>
      <c r="J54" s="45">
        <v>0.19</v>
      </c>
      <c r="K54" s="45" t="s">
        <v>274</v>
      </c>
      <c r="L54" s="45">
        <v>0.12</v>
      </c>
      <c r="M54" s="45">
        <v>2.66</v>
      </c>
      <c r="N54" s="45">
        <v>0.23</v>
      </c>
      <c r="O54" s="45">
        <v>0.23</v>
      </c>
      <c r="P54" s="45">
        <v>0.02</v>
      </c>
      <c r="Q54" s="45">
        <v>3.58</v>
      </c>
      <c r="R54" s="45">
        <v>0.87</v>
      </c>
      <c r="S54" s="45">
        <v>0.61</v>
      </c>
      <c r="T54" s="45">
        <v>0.21</v>
      </c>
      <c r="U54" s="45">
        <v>0.74</v>
      </c>
      <c r="V54" s="45">
        <v>1.45</v>
      </c>
      <c r="W54" s="45">
        <v>0.83</v>
      </c>
      <c r="X54" s="45">
        <v>1.87</v>
      </c>
      <c r="Y54" s="45">
        <v>1.6</v>
      </c>
      <c r="Z54" s="45">
        <v>1.3</v>
      </c>
      <c r="AA54" s="45">
        <v>0.14000000000000001</v>
      </c>
      <c r="AB54" s="45">
        <v>0.25</v>
      </c>
      <c r="AC54" s="155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BM55" s="55"/>
    </row>
    <row r="56" spans="1:65" ht="15">
      <c r="B56" s="8" t="s">
        <v>563</v>
      </c>
      <c r="BM56" s="28" t="s">
        <v>275</v>
      </c>
    </row>
    <row r="57" spans="1:65" ht="15">
      <c r="A57" s="25" t="s">
        <v>49</v>
      </c>
      <c r="B57" s="18" t="s">
        <v>110</v>
      </c>
      <c r="C57" s="15" t="s">
        <v>111</v>
      </c>
      <c r="D57" s="16" t="s">
        <v>226</v>
      </c>
      <c r="E57" s="17" t="s">
        <v>226</v>
      </c>
      <c r="F57" s="17" t="s">
        <v>226</v>
      </c>
      <c r="G57" s="17" t="s">
        <v>226</v>
      </c>
      <c r="H57" s="17" t="s">
        <v>226</v>
      </c>
      <c r="I57" s="17" t="s">
        <v>226</v>
      </c>
      <c r="J57" s="17" t="s">
        <v>226</v>
      </c>
      <c r="K57" s="17" t="s">
        <v>226</v>
      </c>
      <c r="L57" s="17" t="s">
        <v>226</v>
      </c>
      <c r="M57" s="17" t="s">
        <v>226</v>
      </c>
      <c r="N57" s="17" t="s">
        <v>226</v>
      </c>
      <c r="O57" s="17" t="s">
        <v>226</v>
      </c>
      <c r="P57" s="17" t="s">
        <v>226</v>
      </c>
      <c r="Q57" s="155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227</v>
      </c>
      <c r="C58" s="9" t="s">
        <v>227</v>
      </c>
      <c r="D58" s="153" t="s">
        <v>229</v>
      </c>
      <c r="E58" s="154" t="s">
        <v>231</v>
      </c>
      <c r="F58" s="154" t="s">
        <v>232</v>
      </c>
      <c r="G58" s="154" t="s">
        <v>238</v>
      </c>
      <c r="H58" s="154" t="s">
        <v>241</v>
      </c>
      <c r="I58" s="154" t="s">
        <v>244</v>
      </c>
      <c r="J58" s="154" t="s">
        <v>247</v>
      </c>
      <c r="K58" s="154" t="s">
        <v>248</v>
      </c>
      <c r="L58" s="154" t="s">
        <v>251</v>
      </c>
      <c r="M58" s="154" t="s">
        <v>255</v>
      </c>
      <c r="N58" s="154" t="s">
        <v>257</v>
      </c>
      <c r="O58" s="154" t="s">
        <v>258</v>
      </c>
      <c r="P58" s="154" t="s">
        <v>259</v>
      </c>
      <c r="Q58" s="155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319</v>
      </c>
      <c r="E59" s="11" t="s">
        <v>323</v>
      </c>
      <c r="F59" s="11" t="s">
        <v>323</v>
      </c>
      <c r="G59" s="11" t="s">
        <v>319</v>
      </c>
      <c r="H59" s="11" t="s">
        <v>324</v>
      </c>
      <c r="I59" s="11" t="s">
        <v>324</v>
      </c>
      <c r="J59" s="11" t="s">
        <v>323</v>
      </c>
      <c r="K59" s="11" t="s">
        <v>319</v>
      </c>
      <c r="L59" s="11" t="s">
        <v>319</v>
      </c>
      <c r="M59" s="11" t="s">
        <v>319</v>
      </c>
      <c r="N59" s="11" t="s">
        <v>319</v>
      </c>
      <c r="O59" s="11" t="s">
        <v>324</v>
      </c>
      <c r="P59" s="11" t="s">
        <v>319</v>
      </c>
      <c r="Q59" s="155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 t="s">
        <v>325</v>
      </c>
      <c r="E60" s="26" t="s">
        <v>325</v>
      </c>
      <c r="F60" s="26" t="s">
        <v>327</v>
      </c>
      <c r="G60" s="26" t="s">
        <v>325</v>
      </c>
      <c r="H60" s="26" t="s">
        <v>328</v>
      </c>
      <c r="I60" s="26" t="s">
        <v>325</v>
      </c>
      <c r="J60" s="26" t="s">
        <v>329</v>
      </c>
      <c r="K60" s="26" t="s">
        <v>325</v>
      </c>
      <c r="L60" s="26" t="s">
        <v>115</v>
      </c>
      <c r="M60" s="26" t="s">
        <v>325</v>
      </c>
      <c r="N60" s="26" t="s">
        <v>325</v>
      </c>
      <c r="O60" s="26" t="s">
        <v>325</v>
      </c>
      <c r="P60" s="26" t="s">
        <v>325</v>
      </c>
      <c r="Q60" s="155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29">
        <v>10</v>
      </c>
      <c r="E61" s="228">
        <v>15</v>
      </c>
      <c r="F61" s="228" t="s">
        <v>96</v>
      </c>
      <c r="G61" s="229">
        <v>10</v>
      </c>
      <c r="H61" s="228">
        <v>17</v>
      </c>
      <c r="I61" s="228">
        <v>22</v>
      </c>
      <c r="J61" s="229"/>
      <c r="K61" s="229">
        <v>10</v>
      </c>
      <c r="L61" s="228">
        <v>8</v>
      </c>
      <c r="M61" s="228" t="s">
        <v>332</v>
      </c>
      <c r="N61" s="229">
        <v>10</v>
      </c>
      <c r="O61" s="228" t="s">
        <v>96</v>
      </c>
      <c r="P61" s="229">
        <v>10</v>
      </c>
      <c r="Q61" s="225"/>
      <c r="R61" s="226"/>
      <c r="S61" s="226"/>
      <c r="T61" s="226"/>
      <c r="U61" s="226"/>
      <c r="V61" s="226"/>
      <c r="W61" s="226"/>
      <c r="X61" s="226"/>
      <c r="Y61" s="226"/>
      <c r="Z61" s="226"/>
      <c r="AA61" s="226"/>
      <c r="AB61" s="226"/>
      <c r="AC61" s="226"/>
      <c r="AD61" s="226"/>
      <c r="AE61" s="226"/>
      <c r="AF61" s="226"/>
      <c r="AG61" s="226"/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6"/>
      <c r="BF61" s="226"/>
      <c r="BG61" s="226"/>
      <c r="BH61" s="226"/>
      <c r="BI61" s="226"/>
      <c r="BJ61" s="226"/>
      <c r="BK61" s="226"/>
      <c r="BL61" s="226"/>
      <c r="BM61" s="230">
        <v>1</v>
      </c>
    </row>
    <row r="62" spans="1:65">
      <c r="A62" s="30"/>
      <c r="B62" s="19">
        <v>1</v>
      </c>
      <c r="C62" s="9">
        <v>2</v>
      </c>
      <c r="D62" s="224">
        <v>10</v>
      </c>
      <c r="E62" s="231">
        <v>16</v>
      </c>
      <c r="F62" s="231" t="s">
        <v>96</v>
      </c>
      <c r="G62" s="224">
        <v>10</v>
      </c>
      <c r="H62" s="231">
        <v>17</v>
      </c>
      <c r="I62" s="231">
        <v>20</v>
      </c>
      <c r="J62" s="224"/>
      <c r="K62" s="224">
        <v>10</v>
      </c>
      <c r="L62" s="231">
        <v>10</v>
      </c>
      <c r="M62" s="231" t="s">
        <v>332</v>
      </c>
      <c r="N62" s="224">
        <v>10</v>
      </c>
      <c r="O62" s="231" t="s">
        <v>96</v>
      </c>
      <c r="P62" s="224">
        <v>10</v>
      </c>
      <c r="Q62" s="225"/>
      <c r="R62" s="226"/>
      <c r="S62" s="226"/>
      <c r="T62" s="226"/>
      <c r="U62" s="226"/>
      <c r="V62" s="226"/>
      <c r="W62" s="226"/>
      <c r="X62" s="226"/>
      <c r="Y62" s="226"/>
      <c r="Z62" s="226"/>
      <c r="AA62" s="226"/>
      <c r="AB62" s="226"/>
      <c r="AC62" s="226"/>
      <c r="AD62" s="226"/>
      <c r="AE62" s="226"/>
      <c r="AF62" s="226"/>
      <c r="AG62" s="226"/>
      <c r="AH62" s="226"/>
      <c r="AI62" s="226"/>
      <c r="AJ62" s="226"/>
      <c r="AK62" s="226"/>
      <c r="AL62" s="226"/>
      <c r="AM62" s="226"/>
      <c r="AN62" s="226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  <c r="BB62" s="226"/>
      <c r="BC62" s="226"/>
      <c r="BD62" s="226"/>
      <c r="BE62" s="226"/>
      <c r="BF62" s="226"/>
      <c r="BG62" s="226"/>
      <c r="BH62" s="226"/>
      <c r="BI62" s="226"/>
      <c r="BJ62" s="226"/>
      <c r="BK62" s="226"/>
      <c r="BL62" s="226"/>
      <c r="BM62" s="230">
        <v>3</v>
      </c>
    </row>
    <row r="63" spans="1:65">
      <c r="A63" s="30"/>
      <c r="B63" s="19">
        <v>1</v>
      </c>
      <c r="C63" s="9">
        <v>3</v>
      </c>
      <c r="D63" s="224">
        <v>10</v>
      </c>
      <c r="E63" s="231">
        <v>15</v>
      </c>
      <c r="F63" s="231" t="s">
        <v>96</v>
      </c>
      <c r="G63" s="224">
        <v>10</v>
      </c>
      <c r="H63" s="231">
        <v>18</v>
      </c>
      <c r="I63" s="231">
        <v>21</v>
      </c>
      <c r="J63" s="224"/>
      <c r="K63" s="224">
        <v>10</v>
      </c>
      <c r="L63" s="231">
        <v>10</v>
      </c>
      <c r="M63" s="231" t="s">
        <v>332</v>
      </c>
      <c r="N63" s="224">
        <v>10</v>
      </c>
      <c r="O63" s="224">
        <v>10</v>
      </c>
      <c r="P63" s="224">
        <v>10</v>
      </c>
      <c r="Q63" s="225"/>
      <c r="R63" s="226"/>
      <c r="S63" s="226"/>
      <c r="T63" s="226"/>
      <c r="U63" s="226"/>
      <c r="V63" s="226"/>
      <c r="W63" s="226"/>
      <c r="X63" s="226"/>
      <c r="Y63" s="226"/>
      <c r="Z63" s="226"/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  <c r="AK63" s="226"/>
      <c r="AL63" s="226"/>
      <c r="AM63" s="226"/>
      <c r="AN63" s="226"/>
      <c r="AO63" s="226"/>
      <c r="AP63" s="226"/>
      <c r="AQ63" s="226"/>
      <c r="AR63" s="226"/>
      <c r="AS63" s="226"/>
      <c r="AT63" s="226"/>
      <c r="AU63" s="226"/>
      <c r="AV63" s="226"/>
      <c r="AW63" s="226"/>
      <c r="AX63" s="226"/>
      <c r="AY63" s="226"/>
      <c r="AZ63" s="226"/>
      <c r="BA63" s="226"/>
      <c r="BB63" s="226"/>
      <c r="BC63" s="226"/>
      <c r="BD63" s="226"/>
      <c r="BE63" s="226"/>
      <c r="BF63" s="226"/>
      <c r="BG63" s="226"/>
      <c r="BH63" s="226"/>
      <c r="BI63" s="226"/>
      <c r="BJ63" s="226"/>
      <c r="BK63" s="226"/>
      <c r="BL63" s="226"/>
      <c r="BM63" s="230">
        <v>16</v>
      </c>
    </row>
    <row r="64" spans="1:65">
      <c r="A64" s="30"/>
      <c r="B64" s="19">
        <v>1</v>
      </c>
      <c r="C64" s="9">
        <v>4</v>
      </c>
      <c r="D64" s="224">
        <v>10</v>
      </c>
      <c r="E64" s="231">
        <v>15</v>
      </c>
      <c r="F64" s="231" t="s">
        <v>96</v>
      </c>
      <c r="G64" s="224">
        <v>10</v>
      </c>
      <c r="H64" s="231">
        <v>17</v>
      </c>
      <c r="I64" s="231">
        <v>20</v>
      </c>
      <c r="J64" s="224"/>
      <c r="K64" s="224">
        <v>10</v>
      </c>
      <c r="L64" s="231">
        <v>10</v>
      </c>
      <c r="M64" s="231" t="s">
        <v>332</v>
      </c>
      <c r="N64" s="224">
        <v>10</v>
      </c>
      <c r="O64" s="231" t="s">
        <v>96</v>
      </c>
      <c r="P64" s="224">
        <v>10</v>
      </c>
      <c r="Q64" s="225"/>
      <c r="R64" s="226"/>
      <c r="S64" s="226"/>
      <c r="T64" s="226"/>
      <c r="U64" s="226"/>
      <c r="V64" s="226"/>
      <c r="W64" s="226"/>
      <c r="X64" s="226"/>
      <c r="Y64" s="226"/>
      <c r="Z64" s="226"/>
      <c r="AA64" s="226"/>
      <c r="AB64" s="226"/>
      <c r="AC64" s="226"/>
      <c r="AD64" s="226"/>
      <c r="AE64" s="226"/>
      <c r="AF64" s="226"/>
      <c r="AG64" s="226"/>
      <c r="AH64" s="226"/>
      <c r="AI64" s="226"/>
      <c r="AJ64" s="226"/>
      <c r="AK64" s="226"/>
      <c r="AL64" s="226"/>
      <c r="AM64" s="226"/>
      <c r="AN64" s="226"/>
      <c r="AO64" s="226"/>
      <c r="AP64" s="226"/>
      <c r="AQ64" s="226"/>
      <c r="AR64" s="226"/>
      <c r="AS64" s="226"/>
      <c r="AT64" s="226"/>
      <c r="AU64" s="226"/>
      <c r="AV64" s="226"/>
      <c r="AW64" s="226"/>
      <c r="AX64" s="226"/>
      <c r="AY64" s="226"/>
      <c r="AZ64" s="226"/>
      <c r="BA64" s="226"/>
      <c r="BB64" s="226"/>
      <c r="BC64" s="226"/>
      <c r="BD64" s="226"/>
      <c r="BE64" s="226"/>
      <c r="BF64" s="226"/>
      <c r="BG64" s="226"/>
      <c r="BH64" s="226"/>
      <c r="BI64" s="226"/>
      <c r="BJ64" s="226"/>
      <c r="BK64" s="226"/>
      <c r="BL64" s="226"/>
      <c r="BM64" s="230">
        <v>10</v>
      </c>
    </row>
    <row r="65" spans="1:65">
      <c r="A65" s="30"/>
      <c r="B65" s="19">
        <v>1</v>
      </c>
      <c r="C65" s="9">
        <v>5</v>
      </c>
      <c r="D65" s="224">
        <v>10</v>
      </c>
      <c r="E65" s="231">
        <v>15</v>
      </c>
      <c r="F65" s="231" t="s">
        <v>96</v>
      </c>
      <c r="G65" s="232">
        <v>11</v>
      </c>
      <c r="H65" s="231">
        <v>17</v>
      </c>
      <c r="I65" s="231">
        <v>21</v>
      </c>
      <c r="J65" s="224"/>
      <c r="K65" s="224">
        <v>10</v>
      </c>
      <c r="L65" s="231">
        <v>10</v>
      </c>
      <c r="M65" s="231" t="s">
        <v>332</v>
      </c>
      <c r="N65" s="224">
        <v>10</v>
      </c>
      <c r="O65" s="231" t="s">
        <v>96</v>
      </c>
      <c r="P65" s="224">
        <v>10</v>
      </c>
      <c r="Q65" s="225"/>
      <c r="R65" s="226"/>
      <c r="S65" s="226"/>
      <c r="T65" s="226"/>
      <c r="U65" s="226"/>
      <c r="V65" s="226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  <c r="AP65" s="226"/>
      <c r="AQ65" s="226"/>
      <c r="AR65" s="226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226"/>
      <c r="BD65" s="226"/>
      <c r="BE65" s="226"/>
      <c r="BF65" s="226"/>
      <c r="BG65" s="226"/>
      <c r="BH65" s="226"/>
      <c r="BI65" s="226"/>
      <c r="BJ65" s="226"/>
      <c r="BK65" s="226"/>
      <c r="BL65" s="226"/>
      <c r="BM65" s="230">
        <v>13</v>
      </c>
    </row>
    <row r="66" spans="1:65">
      <c r="A66" s="30"/>
      <c r="B66" s="19">
        <v>1</v>
      </c>
      <c r="C66" s="9">
        <v>6</v>
      </c>
      <c r="D66" s="224">
        <v>10</v>
      </c>
      <c r="E66" s="231">
        <v>17</v>
      </c>
      <c r="F66" s="231" t="s">
        <v>96</v>
      </c>
      <c r="G66" s="224">
        <v>10</v>
      </c>
      <c r="H66" s="231">
        <v>17</v>
      </c>
      <c r="I66" s="231">
        <v>20</v>
      </c>
      <c r="J66" s="224"/>
      <c r="K66" s="224">
        <v>10</v>
      </c>
      <c r="L66" s="231">
        <v>9</v>
      </c>
      <c r="M66" s="231" t="s">
        <v>332</v>
      </c>
      <c r="N66" s="224">
        <v>10</v>
      </c>
      <c r="O66" s="231" t="s">
        <v>96</v>
      </c>
      <c r="P66" s="224">
        <v>10</v>
      </c>
      <c r="Q66" s="225"/>
      <c r="R66" s="226"/>
      <c r="S66" s="226"/>
      <c r="T66" s="226"/>
      <c r="U66" s="226"/>
      <c r="V66" s="226"/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26"/>
      <c r="AS66" s="226"/>
      <c r="AT66" s="226"/>
      <c r="AU66" s="226"/>
      <c r="AV66" s="226"/>
      <c r="AW66" s="226"/>
      <c r="AX66" s="226"/>
      <c r="AY66" s="226"/>
      <c r="AZ66" s="226"/>
      <c r="BA66" s="226"/>
      <c r="BB66" s="226"/>
      <c r="BC66" s="226"/>
      <c r="BD66" s="226"/>
      <c r="BE66" s="226"/>
      <c r="BF66" s="226"/>
      <c r="BG66" s="226"/>
      <c r="BH66" s="226"/>
      <c r="BI66" s="226"/>
      <c r="BJ66" s="226"/>
      <c r="BK66" s="226"/>
      <c r="BL66" s="226"/>
      <c r="BM66" s="227"/>
    </row>
    <row r="67" spans="1:65">
      <c r="A67" s="30"/>
      <c r="B67" s="20" t="s">
        <v>269</v>
      </c>
      <c r="C67" s="12"/>
      <c r="D67" s="233">
        <v>10</v>
      </c>
      <c r="E67" s="233">
        <v>15.5</v>
      </c>
      <c r="F67" s="233" t="s">
        <v>688</v>
      </c>
      <c r="G67" s="233">
        <v>10.166666666666666</v>
      </c>
      <c r="H67" s="233">
        <v>17.166666666666668</v>
      </c>
      <c r="I67" s="233">
        <v>20.666666666666668</v>
      </c>
      <c r="J67" s="233" t="s">
        <v>688</v>
      </c>
      <c r="K67" s="233">
        <v>10</v>
      </c>
      <c r="L67" s="233">
        <v>9.5</v>
      </c>
      <c r="M67" s="233" t="s">
        <v>688</v>
      </c>
      <c r="N67" s="233">
        <v>10</v>
      </c>
      <c r="O67" s="233">
        <v>10</v>
      </c>
      <c r="P67" s="233">
        <v>10</v>
      </c>
      <c r="Q67" s="225"/>
      <c r="R67" s="226"/>
      <c r="S67" s="226"/>
      <c r="T67" s="226"/>
      <c r="U67" s="226"/>
      <c r="V67" s="226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226"/>
      <c r="AL67" s="226"/>
      <c r="AM67" s="226"/>
      <c r="AN67" s="226"/>
      <c r="AO67" s="226"/>
      <c r="AP67" s="226"/>
      <c r="AQ67" s="226"/>
      <c r="AR67" s="226"/>
      <c r="AS67" s="226"/>
      <c r="AT67" s="226"/>
      <c r="AU67" s="226"/>
      <c r="AV67" s="226"/>
      <c r="AW67" s="226"/>
      <c r="AX67" s="226"/>
      <c r="AY67" s="226"/>
      <c r="AZ67" s="226"/>
      <c r="BA67" s="226"/>
      <c r="BB67" s="226"/>
      <c r="BC67" s="226"/>
      <c r="BD67" s="226"/>
      <c r="BE67" s="226"/>
      <c r="BF67" s="226"/>
      <c r="BG67" s="226"/>
      <c r="BH67" s="226"/>
      <c r="BI67" s="226"/>
      <c r="BJ67" s="226"/>
      <c r="BK67" s="226"/>
      <c r="BL67" s="226"/>
      <c r="BM67" s="227"/>
    </row>
    <row r="68" spans="1:65">
      <c r="A68" s="30"/>
      <c r="B68" s="3" t="s">
        <v>270</v>
      </c>
      <c r="C68" s="29"/>
      <c r="D68" s="224">
        <v>10</v>
      </c>
      <c r="E68" s="224">
        <v>15</v>
      </c>
      <c r="F68" s="224" t="s">
        <v>688</v>
      </c>
      <c r="G68" s="224">
        <v>10</v>
      </c>
      <c r="H68" s="224">
        <v>17</v>
      </c>
      <c r="I68" s="224">
        <v>20.5</v>
      </c>
      <c r="J68" s="224" t="s">
        <v>688</v>
      </c>
      <c r="K68" s="224">
        <v>10</v>
      </c>
      <c r="L68" s="224">
        <v>10</v>
      </c>
      <c r="M68" s="224" t="s">
        <v>688</v>
      </c>
      <c r="N68" s="224">
        <v>10</v>
      </c>
      <c r="O68" s="224">
        <v>10</v>
      </c>
      <c r="P68" s="224">
        <v>10</v>
      </c>
      <c r="Q68" s="225"/>
      <c r="R68" s="226"/>
      <c r="S68" s="226"/>
      <c r="T68" s="226"/>
      <c r="U68" s="226"/>
      <c r="V68" s="226"/>
      <c r="W68" s="226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226"/>
      <c r="AL68" s="226"/>
      <c r="AM68" s="226"/>
      <c r="AN68" s="226"/>
      <c r="AO68" s="226"/>
      <c r="AP68" s="226"/>
      <c r="AQ68" s="226"/>
      <c r="AR68" s="226"/>
      <c r="AS68" s="226"/>
      <c r="AT68" s="226"/>
      <c r="AU68" s="226"/>
      <c r="AV68" s="226"/>
      <c r="AW68" s="226"/>
      <c r="AX68" s="226"/>
      <c r="AY68" s="226"/>
      <c r="AZ68" s="226"/>
      <c r="BA68" s="226"/>
      <c r="BB68" s="226"/>
      <c r="BC68" s="226"/>
      <c r="BD68" s="226"/>
      <c r="BE68" s="226"/>
      <c r="BF68" s="226"/>
      <c r="BG68" s="226"/>
      <c r="BH68" s="226"/>
      <c r="BI68" s="226"/>
      <c r="BJ68" s="226"/>
      <c r="BK68" s="226"/>
      <c r="BL68" s="226"/>
      <c r="BM68" s="227"/>
    </row>
    <row r="69" spans="1:65">
      <c r="A69" s="30"/>
      <c r="B69" s="3" t="s">
        <v>271</v>
      </c>
      <c r="C69" s="29"/>
      <c r="D69" s="224">
        <v>0</v>
      </c>
      <c r="E69" s="224">
        <v>0.83666002653407556</v>
      </c>
      <c r="F69" s="224" t="s">
        <v>688</v>
      </c>
      <c r="G69" s="224">
        <v>0.40824829046386302</v>
      </c>
      <c r="H69" s="224">
        <v>0.40824829046386296</v>
      </c>
      <c r="I69" s="224">
        <v>0.81649658092772603</v>
      </c>
      <c r="J69" s="224" t="s">
        <v>688</v>
      </c>
      <c r="K69" s="224">
        <v>0</v>
      </c>
      <c r="L69" s="224">
        <v>0.83666002653407556</v>
      </c>
      <c r="M69" s="224" t="s">
        <v>688</v>
      </c>
      <c r="N69" s="224">
        <v>0</v>
      </c>
      <c r="O69" s="224" t="s">
        <v>688</v>
      </c>
      <c r="P69" s="224">
        <v>0</v>
      </c>
      <c r="Q69" s="225"/>
      <c r="R69" s="226"/>
      <c r="S69" s="226"/>
      <c r="T69" s="226"/>
      <c r="U69" s="226"/>
      <c r="V69" s="226"/>
      <c r="W69" s="226"/>
      <c r="X69" s="226"/>
      <c r="Y69" s="226"/>
      <c r="Z69" s="226"/>
      <c r="AA69" s="226"/>
      <c r="AB69" s="226"/>
      <c r="AC69" s="226"/>
      <c r="AD69" s="226"/>
      <c r="AE69" s="226"/>
      <c r="AF69" s="226"/>
      <c r="AG69" s="226"/>
      <c r="AH69" s="226"/>
      <c r="AI69" s="226"/>
      <c r="AJ69" s="226"/>
      <c r="AK69" s="226"/>
      <c r="AL69" s="226"/>
      <c r="AM69" s="226"/>
      <c r="AN69" s="226"/>
      <c r="AO69" s="226"/>
      <c r="AP69" s="226"/>
      <c r="AQ69" s="226"/>
      <c r="AR69" s="226"/>
      <c r="AS69" s="226"/>
      <c r="AT69" s="226"/>
      <c r="AU69" s="226"/>
      <c r="AV69" s="226"/>
      <c r="AW69" s="226"/>
      <c r="AX69" s="226"/>
      <c r="AY69" s="226"/>
      <c r="AZ69" s="226"/>
      <c r="BA69" s="226"/>
      <c r="BB69" s="226"/>
      <c r="BC69" s="226"/>
      <c r="BD69" s="226"/>
      <c r="BE69" s="226"/>
      <c r="BF69" s="226"/>
      <c r="BG69" s="226"/>
      <c r="BH69" s="226"/>
      <c r="BI69" s="226"/>
      <c r="BJ69" s="226"/>
      <c r="BK69" s="226"/>
      <c r="BL69" s="226"/>
      <c r="BM69" s="227"/>
    </row>
    <row r="70" spans="1:65">
      <c r="A70" s="30"/>
      <c r="B70" s="3" t="s">
        <v>87</v>
      </c>
      <c r="C70" s="29"/>
      <c r="D70" s="13">
        <v>0</v>
      </c>
      <c r="E70" s="13">
        <v>5.3978066228004877E-2</v>
      </c>
      <c r="F70" s="13" t="s">
        <v>688</v>
      </c>
      <c r="G70" s="13">
        <v>4.0155569553822594E-2</v>
      </c>
      <c r="H70" s="13">
        <v>2.3781453813428909E-2</v>
      </c>
      <c r="I70" s="13">
        <v>3.950789907714803E-2</v>
      </c>
      <c r="J70" s="13" t="s">
        <v>688</v>
      </c>
      <c r="K70" s="13">
        <v>0</v>
      </c>
      <c r="L70" s="13">
        <v>8.8069476477271105E-2</v>
      </c>
      <c r="M70" s="13" t="s">
        <v>688</v>
      </c>
      <c r="N70" s="13">
        <v>0</v>
      </c>
      <c r="O70" s="13" t="s">
        <v>688</v>
      </c>
      <c r="P70" s="13">
        <v>0</v>
      </c>
      <c r="Q70" s="155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272</v>
      </c>
      <c r="C71" s="29"/>
      <c r="D71" s="13">
        <v>0</v>
      </c>
      <c r="E71" s="13">
        <v>0.55000000000000004</v>
      </c>
      <c r="F71" s="13" t="s">
        <v>688</v>
      </c>
      <c r="G71" s="13">
        <v>1.6666666666666607E-2</v>
      </c>
      <c r="H71" s="13">
        <v>0.71666666666666679</v>
      </c>
      <c r="I71" s="13">
        <v>1.0666666666666669</v>
      </c>
      <c r="J71" s="13" t="s">
        <v>688</v>
      </c>
      <c r="K71" s="13">
        <v>0</v>
      </c>
      <c r="L71" s="13">
        <v>-5.0000000000000044E-2</v>
      </c>
      <c r="M71" s="13" t="s">
        <v>688</v>
      </c>
      <c r="N71" s="13">
        <v>0</v>
      </c>
      <c r="O71" s="13">
        <v>0</v>
      </c>
      <c r="P71" s="13">
        <v>0</v>
      </c>
      <c r="Q71" s="155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273</v>
      </c>
      <c r="C72" s="47"/>
      <c r="D72" s="45">
        <v>0</v>
      </c>
      <c r="E72" s="45">
        <v>11.13</v>
      </c>
      <c r="F72" s="45">
        <v>10.11</v>
      </c>
      <c r="G72" s="45">
        <v>0.34</v>
      </c>
      <c r="H72" s="45">
        <v>14.5</v>
      </c>
      <c r="I72" s="45">
        <v>21.58</v>
      </c>
      <c r="J72" s="45" t="s">
        <v>274</v>
      </c>
      <c r="K72" s="45">
        <v>0</v>
      </c>
      <c r="L72" s="45">
        <v>1.01</v>
      </c>
      <c r="M72" s="45">
        <v>0</v>
      </c>
      <c r="N72" s="45">
        <v>0</v>
      </c>
      <c r="O72" s="45">
        <v>8.43</v>
      </c>
      <c r="P72" s="45">
        <v>0</v>
      </c>
      <c r="Q72" s="155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BM73" s="55"/>
    </row>
    <row r="74" spans="1:65" ht="15">
      <c r="B74" s="8" t="s">
        <v>564</v>
      </c>
      <c r="BM74" s="28" t="s">
        <v>67</v>
      </c>
    </row>
    <row r="75" spans="1:65" ht="15">
      <c r="A75" s="25" t="s">
        <v>10</v>
      </c>
      <c r="B75" s="18" t="s">
        <v>110</v>
      </c>
      <c r="C75" s="15" t="s">
        <v>111</v>
      </c>
      <c r="D75" s="16" t="s">
        <v>226</v>
      </c>
      <c r="E75" s="17" t="s">
        <v>226</v>
      </c>
      <c r="F75" s="17" t="s">
        <v>226</v>
      </c>
      <c r="G75" s="17" t="s">
        <v>226</v>
      </c>
      <c r="H75" s="17" t="s">
        <v>226</v>
      </c>
      <c r="I75" s="17" t="s">
        <v>226</v>
      </c>
      <c r="J75" s="17" t="s">
        <v>226</v>
      </c>
      <c r="K75" s="17" t="s">
        <v>226</v>
      </c>
      <c r="L75" s="17" t="s">
        <v>226</v>
      </c>
      <c r="M75" s="17" t="s">
        <v>226</v>
      </c>
      <c r="N75" s="17" t="s">
        <v>226</v>
      </c>
      <c r="O75" s="17" t="s">
        <v>226</v>
      </c>
      <c r="P75" s="17" t="s">
        <v>226</v>
      </c>
      <c r="Q75" s="17" t="s">
        <v>226</v>
      </c>
      <c r="R75" s="17" t="s">
        <v>226</v>
      </c>
      <c r="S75" s="17" t="s">
        <v>226</v>
      </c>
      <c r="T75" s="17" t="s">
        <v>226</v>
      </c>
      <c r="U75" s="17" t="s">
        <v>226</v>
      </c>
      <c r="V75" s="17" t="s">
        <v>226</v>
      </c>
      <c r="W75" s="17" t="s">
        <v>226</v>
      </c>
      <c r="X75" s="17" t="s">
        <v>226</v>
      </c>
      <c r="Y75" s="17" t="s">
        <v>226</v>
      </c>
      <c r="Z75" s="155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227</v>
      </c>
      <c r="C76" s="9" t="s">
        <v>227</v>
      </c>
      <c r="D76" s="153" t="s">
        <v>229</v>
      </c>
      <c r="E76" s="154" t="s">
        <v>231</v>
      </c>
      <c r="F76" s="154" t="s">
        <v>232</v>
      </c>
      <c r="G76" s="154" t="s">
        <v>234</v>
      </c>
      <c r="H76" s="154" t="s">
        <v>235</v>
      </c>
      <c r="I76" s="154" t="s">
        <v>237</v>
      </c>
      <c r="J76" s="154" t="s">
        <v>238</v>
      </c>
      <c r="K76" s="154" t="s">
        <v>240</v>
      </c>
      <c r="L76" s="154" t="s">
        <v>241</v>
      </c>
      <c r="M76" s="154" t="s">
        <v>242</v>
      </c>
      <c r="N76" s="154" t="s">
        <v>243</v>
      </c>
      <c r="O76" s="154" t="s">
        <v>244</v>
      </c>
      <c r="P76" s="154" t="s">
        <v>246</v>
      </c>
      <c r="Q76" s="154" t="s">
        <v>247</v>
      </c>
      <c r="R76" s="154" t="s">
        <v>248</v>
      </c>
      <c r="S76" s="154" t="s">
        <v>249</v>
      </c>
      <c r="T76" s="154" t="s">
        <v>251</v>
      </c>
      <c r="U76" s="154" t="s">
        <v>255</v>
      </c>
      <c r="V76" s="154" t="s">
        <v>256</v>
      </c>
      <c r="W76" s="154" t="s">
        <v>257</v>
      </c>
      <c r="X76" s="154" t="s">
        <v>258</v>
      </c>
      <c r="Y76" s="154" t="s">
        <v>259</v>
      </c>
      <c r="Z76" s="155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319</v>
      </c>
      <c r="E77" s="11" t="s">
        <v>323</v>
      </c>
      <c r="F77" s="11" t="s">
        <v>323</v>
      </c>
      <c r="G77" s="11" t="s">
        <v>324</v>
      </c>
      <c r="H77" s="11" t="s">
        <v>319</v>
      </c>
      <c r="I77" s="11" t="s">
        <v>324</v>
      </c>
      <c r="J77" s="11" t="s">
        <v>319</v>
      </c>
      <c r="K77" s="11" t="s">
        <v>319</v>
      </c>
      <c r="L77" s="11" t="s">
        <v>324</v>
      </c>
      <c r="M77" s="11" t="s">
        <v>319</v>
      </c>
      <c r="N77" s="11" t="s">
        <v>319</v>
      </c>
      <c r="O77" s="11" t="s">
        <v>324</v>
      </c>
      <c r="P77" s="11" t="s">
        <v>323</v>
      </c>
      <c r="Q77" s="11" t="s">
        <v>323</v>
      </c>
      <c r="R77" s="11" t="s">
        <v>319</v>
      </c>
      <c r="S77" s="11" t="s">
        <v>324</v>
      </c>
      <c r="T77" s="11" t="s">
        <v>319</v>
      </c>
      <c r="U77" s="11" t="s">
        <v>319</v>
      </c>
      <c r="V77" s="11" t="s">
        <v>324</v>
      </c>
      <c r="W77" s="11" t="s">
        <v>319</v>
      </c>
      <c r="X77" s="11" t="s">
        <v>324</v>
      </c>
      <c r="Y77" s="11" t="s">
        <v>319</v>
      </c>
      <c r="Z77" s="155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9"/>
      <c r="C78" s="9"/>
      <c r="D78" s="26" t="s">
        <v>325</v>
      </c>
      <c r="E78" s="26" t="s">
        <v>325</v>
      </c>
      <c r="F78" s="26" t="s">
        <v>327</v>
      </c>
      <c r="G78" s="26" t="s">
        <v>327</v>
      </c>
      <c r="H78" s="26" t="s">
        <v>116</v>
      </c>
      <c r="I78" s="26" t="s">
        <v>327</v>
      </c>
      <c r="J78" s="26" t="s">
        <v>325</v>
      </c>
      <c r="K78" s="26" t="s">
        <v>116</v>
      </c>
      <c r="L78" s="26" t="s">
        <v>328</v>
      </c>
      <c r="M78" s="26" t="s">
        <v>327</v>
      </c>
      <c r="N78" s="26" t="s">
        <v>328</v>
      </c>
      <c r="O78" s="26" t="s">
        <v>325</v>
      </c>
      <c r="P78" s="26" t="s">
        <v>327</v>
      </c>
      <c r="Q78" s="26" t="s">
        <v>329</v>
      </c>
      <c r="R78" s="26" t="s">
        <v>325</v>
      </c>
      <c r="S78" s="26" t="s">
        <v>328</v>
      </c>
      <c r="T78" s="26" t="s">
        <v>115</v>
      </c>
      <c r="U78" s="26" t="s">
        <v>325</v>
      </c>
      <c r="V78" s="26" t="s">
        <v>330</v>
      </c>
      <c r="W78" s="26" t="s">
        <v>325</v>
      </c>
      <c r="X78" s="26" t="s">
        <v>325</v>
      </c>
      <c r="Y78" s="26" t="s">
        <v>325</v>
      </c>
      <c r="Z78" s="155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2</v>
      </c>
    </row>
    <row r="79" spans="1:65">
      <c r="A79" s="30"/>
      <c r="B79" s="18">
        <v>1</v>
      </c>
      <c r="C79" s="14">
        <v>1</v>
      </c>
      <c r="D79" s="229">
        <v>30</v>
      </c>
      <c r="E79" s="228">
        <v>40</v>
      </c>
      <c r="F79" s="229">
        <v>32</v>
      </c>
      <c r="G79" s="229">
        <v>32.4</v>
      </c>
      <c r="H79" s="229">
        <v>27</v>
      </c>
      <c r="I79" s="229">
        <v>26</v>
      </c>
      <c r="J79" s="229">
        <v>33.29</v>
      </c>
      <c r="K79" s="229">
        <v>30</v>
      </c>
      <c r="L79" s="229">
        <v>31</v>
      </c>
      <c r="M79" s="229">
        <v>25.87</v>
      </c>
      <c r="N79" s="229">
        <v>31</v>
      </c>
      <c r="O79" s="229">
        <v>32.200000000000003</v>
      </c>
      <c r="P79" s="229">
        <v>29</v>
      </c>
      <c r="Q79" s="229">
        <v>30</v>
      </c>
      <c r="R79" s="228">
        <v>30</v>
      </c>
      <c r="S79" s="229">
        <v>30</v>
      </c>
      <c r="T79" s="229">
        <v>33.4</v>
      </c>
      <c r="U79" s="229">
        <v>26.8</v>
      </c>
      <c r="V79" s="229">
        <v>31</v>
      </c>
      <c r="W79" s="228">
        <v>30</v>
      </c>
      <c r="X79" s="229">
        <v>29</v>
      </c>
      <c r="Y79" s="228">
        <v>30</v>
      </c>
      <c r="Z79" s="225"/>
      <c r="AA79" s="226"/>
      <c r="AB79" s="226"/>
      <c r="AC79" s="226"/>
      <c r="AD79" s="226"/>
      <c r="AE79" s="226"/>
      <c r="AF79" s="226"/>
      <c r="AG79" s="226"/>
      <c r="AH79" s="226"/>
      <c r="AI79" s="226"/>
      <c r="AJ79" s="226"/>
      <c r="AK79" s="226"/>
      <c r="AL79" s="226"/>
      <c r="AM79" s="226"/>
      <c r="AN79" s="226"/>
      <c r="AO79" s="226"/>
      <c r="AP79" s="226"/>
      <c r="AQ79" s="226"/>
      <c r="AR79" s="226"/>
      <c r="AS79" s="226"/>
      <c r="AT79" s="226"/>
      <c r="AU79" s="226"/>
      <c r="AV79" s="226"/>
      <c r="AW79" s="226"/>
      <c r="AX79" s="226"/>
      <c r="AY79" s="226"/>
      <c r="AZ79" s="226"/>
      <c r="BA79" s="226"/>
      <c r="BB79" s="226"/>
      <c r="BC79" s="226"/>
      <c r="BD79" s="226"/>
      <c r="BE79" s="226"/>
      <c r="BF79" s="226"/>
      <c r="BG79" s="226"/>
      <c r="BH79" s="226"/>
      <c r="BI79" s="226"/>
      <c r="BJ79" s="226"/>
      <c r="BK79" s="226"/>
      <c r="BL79" s="226"/>
      <c r="BM79" s="230">
        <v>1</v>
      </c>
    </row>
    <row r="80" spans="1:65">
      <c r="A80" s="30"/>
      <c r="B80" s="19">
        <v>1</v>
      </c>
      <c r="C80" s="9">
        <v>2</v>
      </c>
      <c r="D80" s="224">
        <v>30</v>
      </c>
      <c r="E80" s="231">
        <v>39</v>
      </c>
      <c r="F80" s="224">
        <v>33</v>
      </c>
      <c r="G80" s="224">
        <v>31.8</v>
      </c>
      <c r="H80" s="224">
        <v>27</v>
      </c>
      <c r="I80" s="224">
        <v>26</v>
      </c>
      <c r="J80" s="224">
        <v>33.119999999999997</v>
      </c>
      <c r="K80" s="224">
        <v>29</v>
      </c>
      <c r="L80" s="224">
        <v>30</v>
      </c>
      <c r="M80" s="224">
        <v>26.88</v>
      </c>
      <c r="N80" s="224">
        <v>31</v>
      </c>
      <c r="O80" s="224">
        <v>30.7</v>
      </c>
      <c r="P80" s="224">
        <v>28</v>
      </c>
      <c r="Q80" s="224">
        <v>27</v>
      </c>
      <c r="R80" s="231">
        <v>30</v>
      </c>
      <c r="S80" s="224">
        <v>32</v>
      </c>
      <c r="T80" s="224">
        <v>35.1</v>
      </c>
      <c r="U80" s="224">
        <v>26.5</v>
      </c>
      <c r="V80" s="224">
        <v>31</v>
      </c>
      <c r="W80" s="231">
        <v>30</v>
      </c>
      <c r="X80" s="224">
        <v>27</v>
      </c>
      <c r="Y80" s="231">
        <v>30</v>
      </c>
      <c r="Z80" s="225"/>
      <c r="AA80" s="226"/>
      <c r="AB80" s="226"/>
      <c r="AC80" s="226"/>
      <c r="AD80" s="226"/>
      <c r="AE80" s="226"/>
      <c r="AF80" s="226"/>
      <c r="AG80" s="226"/>
      <c r="AH80" s="226"/>
      <c r="AI80" s="226"/>
      <c r="AJ80" s="226"/>
      <c r="AK80" s="226"/>
      <c r="AL80" s="226"/>
      <c r="AM80" s="226"/>
      <c r="AN80" s="226"/>
      <c r="AO80" s="226"/>
      <c r="AP80" s="226"/>
      <c r="AQ80" s="226"/>
      <c r="AR80" s="226"/>
      <c r="AS80" s="226"/>
      <c r="AT80" s="226"/>
      <c r="AU80" s="226"/>
      <c r="AV80" s="226"/>
      <c r="AW80" s="226"/>
      <c r="AX80" s="226"/>
      <c r="AY80" s="226"/>
      <c r="AZ80" s="226"/>
      <c r="BA80" s="226"/>
      <c r="BB80" s="226"/>
      <c r="BC80" s="226"/>
      <c r="BD80" s="226"/>
      <c r="BE80" s="226"/>
      <c r="BF80" s="226"/>
      <c r="BG80" s="226"/>
      <c r="BH80" s="226"/>
      <c r="BI80" s="226"/>
      <c r="BJ80" s="226"/>
      <c r="BK80" s="226"/>
      <c r="BL80" s="226"/>
      <c r="BM80" s="230">
        <v>21</v>
      </c>
    </row>
    <row r="81" spans="1:65">
      <c r="A81" s="30"/>
      <c r="B81" s="19">
        <v>1</v>
      </c>
      <c r="C81" s="9">
        <v>3</v>
      </c>
      <c r="D81" s="224">
        <v>30</v>
      </c>
      <c r="E81" s="231">
        <v>38</v>
      </c>
      <c r="F81" s="224">
        <v>31</v>
      </c>
      <c r="G81" s="224">
        <v>32.6</v>
      </c>
      <c r="H81" s="224">
        <v>26</v>
      </c>
      <c r="I81" s="224">
        <v>26</v>
      </c>
      <c r="J81" s="224">
        <v>32.68</v>
      </c>
      <c r="K81" s="224">
        <v>29</v>
      </c>
      <c r="L81" s="224">
        <v>31</v>
      </c>
      <c r="M81" s="224">
        <v>26.53</v>
      </c>
      <c r="N81" s="224">
        <v>31</v>
      </c>
      <c r="O81" s="224">
        <v>33.700000000000003</v>
      </c>
      <c r="P81" s="224">
        <v>29</v>
      </c>
      <c r="Q81" s="224">
        <v>29</v>
      </c>
      <c r="R81" s="231">
        <v>30</v>
      </c>
      <c r="S81" s="224">
        <v>32</v>
      </c>
      <c r="T81" s="224">
        <v>32.6</v>
      </c>
      <c r="U81" s="224">
        <v>26.3</v>
      </c>
      <c r="V81" s="224">
        <v>31</v>
      </c>
      <c r="W81" s="231">
        <v>30</v>
      </c>
      <c r="X81" s="224">
        <v>30</v>
      </c>
      <c r="Y81" s="231">
        <v>30</v>
      </c>
      <c r="Z81" s="225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6"/>
      <c r="AV81" s="226"/>
      <c r="AW81" s="226"/>
      <c r="AX81" s="226"/>
      <c r="AY81" s="226"/>
      <c r="AZ81" s="226"/>
      <c r="BA81" s="226"/>
      <c r="BB81" s="226"/>
      <c r="BC81" s="226"/>
      <c r="BD81" s="226"/>
      <c r="BE81" s="226"/>
      <c r="BF81" s="226"/>
      <c r="BG81" s="226"/>
      <c r="BH81" s="226"/>
      <c r="BI81" s="226"/>
      <c r="BJ81" s="226"/>
      <c r="BK81" s="226"/>
      <c r="BL81" s="226"/>
      <c r="BM81" s="230">
        <v>16</v>
      </c>
    </row>
    <row r="82" spans="1:65">
      <c r="A82" s="30"/>
      <c r="B82" s="19">
        <v>1</v>
      </c>
      <c r="C82" s="9">
        <v>4</v>
      </c>
      <c r="D82" s="224">
        <v>30</v>
      </c>
      <c r="E82" s="231">
        <v>40</v>
      </c>
      <c r="F82" s="224">
        <v>29</v>
      </c>
      <c r="G82" s="224">
        <v>32.799999999999997</v>
      </c>
      <c r="H82" s="224">
        <v>27</v>
      </c>
      <c r="I82" s="224">
        <v>27</v>
      </c>
      <c r="J82" s="224">
        <v>33.22</v>
      </c>
      <c r="K82" s="224">
        <v>29</v>
      </c>
      <c r="L82" s="224">
        <v>30</v>
      </c>
      <c r="M82" s="224">
        <v>26.56</v>
      </c>
      <c r="N82" s="224">
        <v>31</v>
      </c>
      <c r="O82" s="224">
        <v>29.3</v>
      </c>
      <c r="P82" s="224">
        <v>28</v>
      </c>
      <c r="Q82" s="224">
        <v>26</v>
      </c>
      <c r="R82" s="231">
        <v>30</v>
      </c>
      <c r="S82" s="224">
        <v>32</v>
      </c>
      <c r="T82" s="224">
        <v>32.6</v>
      </c>
      <c r="U82" s="224">
        <v>26.7</v>
      </c>
      <c r="V82" s="224">
        <v>31</v>
      </c>
      <c r="W82" s="231">
        <v>30</v>
      </c>
      <c r="X82" s="224">
        <v>29</v>
      </c>
      <c r="Y82" s="231">
        <v>30</v>
      </c>
      <c r="Z82" s="225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  <c r="AP82" s="226"/>
      <c r="AQ82" s="226"/>
      <c r="AR82" s="226"/>
      <c r="AS82" s="226"/>
      <c r="AT82" s="226"/>
      <c r="AU82" s="226"/>
      <c r="AV82" s="226"/>
      <c r="AW82" s="226"/>
      <c r="AX82" s="226"/>
      <c r="AY82" s="226"/>
      <c r="AZ82" s="226"/>
      <c r="BA82" s="226"/>
      <c r="BB82" s="226"/>
      <c r="BC82" s="226"/>
      <c r="BD82" s="226"/>
      <c r="BE82" s="226"/>
      <c r="BF82" s="226"/>
      <c r="BG82" s="226"/>
      <c r="BH82" s="226"/>
      <c r="BI82" s="226"/>
      <c r="BJ82" s="226"/>
      <c r="BK82" s="226"/>
      <c r="BL82" s="226"/>
      <c r="BM82" s="230">
        <v>29.776481481481483</v>
      </c>
    </row>
    <row r="83" spans="1:65">
      <c r="A83" s="30"/>
      <c r="B83" s="19">
        <v>1</v>
      </c>
      <c r="C83" s="9">
        <v>5</v>
      </c>
      <c r="D83" s="224">
        <v>30</v>
      </c>
      <c r="E83" s="231">
        <v>39</v>
      </c>
      <c r="F83" s="224">
        <v>31</v>
      </c>
      <c r="G83" s="224">
        <v>33.1</v>
      </c>
      <c r="H83" s="224">
        <v>27</v>
      </c>
      <c r="I83" s="224">
        <v>27</v>
      </c>
      <c r="J83" s="224">
        <v>32.979999999999997</v>
      </c>
      <c r="K83" s="224">
        <v>29</v>
      </c>
      <c r="L83" s="224">
        <v>30</v>
      </c>
      <c r="M83" s="224">
        <v>25.47</v>
      </c>
      <c r="N83" s="224">
        <v>30</v>
      </c>
      <c r="O83" s="224">
        <v>30.7</v>
      </c>
      <c r="P83" s="224">
        <v>29</v>
      </c>
      <c r="Q83" s="224">
        <v>30</v>
      </c>
      <c r="R83" s="231">
        <v>30</v>
      </c>
      <c r="S83" s="224">
        <v>32</v>
      </c>
      <c r="T83" s="224">
        <v>33.5</v>
      </c>
      <c r="U83" s="224">
        <v>26.3</v>
      </c>
      <c r="V83" s="224">
        <v>31</v>
      </c>
      <c r="W83" s="231">
        <v>30</v>
      </c>
      <c r="X83" s="224">
        <v>29</v>
      </c>
      <c r="Y83" s="231">
        <v>30</v>
      </c>
      <c r="Z83" s="225"/>
      <c r="AA83" s="226"/>
      <c r="AB83" s="226"/>
      <c r="AC83" s="226"/>
      <c r="AD83" s="226"/>
      <c r="AE83" s="226"/>
      <c r="AF83" s="226"/>
      <c r="AG83" s="226"/>
      <c r="AH83" s="226"/>
      <c r="AI83" s="226"/>
      <c r="AJ83" s="226"/>
      <c r="AK83" s="226"/>
      <c r="AL83" s="226"/>
      <c r="AM83" s="226"/>
      <c r="AN83" s="226"/>
      <c r="AO83" s="226"/>
      <c r="AP83" s="226"/>
      <c r="AQ83" s="226"/>
      <c r="AR83" s="226"/>
      <c r="AS83" s="226"/>
      <c r="AT83" s="226"/>
      <c r="AU83" s="226"/>
      <c r="AV83" s="226"/>
      <c r="AW83" s="226"/>
      <c r="AX83" s="226"/>
      <c r="AY83" s="226"/>
      <c r="AZ83" s="226"/>
      <c r="BA83" s="226"/>
      <c r="BB83" s="226"/>
      <c r="BC83" s="226"/>
      <c r="BD83" s="226"/>
      <c r="BE83" s="226"/>
      <c r="BF83" s="226"/>
      <c r="BG83" s="226"/>
      <c r="BH83" s="226"/>
      <c r="BI83" s="226"/>
      <c r="BJ83" s="226"/>
      <c r="BK83" s="226"/>
      <c r="BL83" s="226"/>
      <c r="BM83" s="230">
        <v>74</v>
      </c>
    </row>
    <row r="84" spans="1:65">
      <c r="A84" s="30"/>
      <c r="B84" s="19">
        <v>1</v>
      </c>
      <c r="C84" s="9">
        <v>6</v>
      </c>
      <c r="D84" s="224">
        <v>30</v>
      </c>
      <c r="E84" s="231">
        <v>41</v>
      </c>
      <c r="F84" s="224">
        <v>32</v>
      </c>
      <c r="G84" s="224">
        <v>31.3</v>
      </c>
      <c r="H84" s="224">
        <v>26</v>
      </c>
      <c r="I84" s="224">
        <v>26</v>
      </c>
      <c r="J84" s="224">
        <v>33.44</v>
      </c>
      <c r="K84" s="224">
        <v>29</v>
      </c>
      <c r="L84" s="224">
        <v>30</v>
      </c>
      <c r="M84" s="224">
        <v>26.22</v>
      </c>
      <c r="N84" s="224">
        <v>30</v>
      </c>
      <c r="O84" s="224">
        <v>32.9</v>
      </c>
      <c r="P84" s="224">
        <v>29</v>
      </c>
      <c r="Q84" s="224">
        <v>28</v>
      </c>
      <c r="R84" s="231">
        <v>30</v>
      </c>
      <c r="S84" s="224">
        <v>31</v>
      </c>
      <c r="T84" s="224">
        <v>33</v>
      </c>
      <c r="U84" s="224">
        <v>27.3</v>
      </c>
      <c r="V84" s="224">
        <v>31</v>
      </c>
      <c r="W84" s="231">
        <v>30</v>
      </c>
      <c r="X84" s="224">
        <v>28</v>
      </c>
      <c r="Y84" s="231">
        <v>30</v>
      </c>
      <c r="Z84" s="225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  <c r="AP84" s="226"/>
      <c r="AQ84" s="226"/>
      <c r="AR84" s="226"/>
      <c r="AS84" s="226"/>
      <c r="AT84" s="226"/>
      <c r="AU84" s="226"/>
      <c r="AV84" s="226"/>
      <c r="AW84" s="226"/>
      <c r="AX84" s="226"/>
      <c r="AY84" s="226"/>
      <c r="AZ84" s="226"/>
      <c r="BA84" s="226"/>
      <c r="BB84" s="226"/>
      <c r="BC84" s="226"/>
      <c r="BD84" s="226"/>
      <c r="BE84" s="226"/>
      <c r="BF84" s="226"/>
      <c r="BG84" s="226"/>
      <c r="BH84" s="226"/>
      <c r="BI84" s="226"/>
      <c r="BJ84" s="226"/>
      <c r="BK84" s="226"/>
      <c r="BL84" s="226"/>
      <c r="BM84" s="227"/>
    </row>
    <row r="85" spans="1:65">
      <c r="A85" s="30"/>
      <c r="B85" s="20" t="s">
        <v>269</v>
      </c>
      <c r="C85" s="12"/>
      <c r="D85" s="233">
        <v>30</v>
      </c>
      <c r="E85" s="233">
        <v>39.5</v>
      </c>
      <c r="F85" s="233">
        <v>31.333333333333332</v>
      </c>
      <c r="G85" s="233">
        <v>32.333333333333336</v>
      </c>
      <c r="H85" s="233">
        <v>26.666666666666668</v>
      </c>
      <c r="I85" s="233">
        <v>26.333333333333332</v>
      </c>
      <c r="J85" s="233">
        <v>33.121666666666663</v>
      </c>
      <c r="K85" s="233">
        <v>29.166666666666668</v>
      </c>
      <c r="L85" s="233">
        <v>30.333333333333332</v>
      </c>
      <c r="M85" s="233">
        <v>26.254999999999999</v>
      </c>
      <c r="N85" s="233">
        <v>30.666666666666668</v>
      </c>
      <c r="O85" s="233">
        <v>31.583333333333332</v>
      </c>
      <c r="P85" s="233">
        <v>28.666666666666668</v>
      </c>
      <c r="Q85" s="233">
        <v>28.333333333333332</v>
      </c>
      <c r="R85" s="233">
        <v>30</v>
      </c>
      <c r="S85" s="233">
        <v>31.5</v>
      </c>
      <c r="T85" s="233">
        <v>33.366666666666667</v>
      </c>
      <c r="U85" s="233">
        <v>26.650000000000002</v>
      </c>
      <c r="V85" s="233">
        <v>31</v>
      </c>
      <c r="W85" s="233">
        <v>30</v>
      </c>
      <c r="X85" s="233">
        <v>28.666666666666668</v>
      </c>
      <c r="Y85" s="233">
        <v>30</v>
      </c>
      <c r="Z85" s="225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K85" s="226"/>
      <c r="AL85" s="226"/>
      <c r="AM85" s="226"/>
      <c r="AN85" s="226"/>
      <c r="AO85" s="226"/>
      <c r="AP85" s="226"/>
      <c r="AQ85" s="226"/>
      <c r="AR85" s="226"/>
      <c r="AS85" s="226"/>
      <c r="AT85" s="226"/>
      <c r="AU85" s="226"/>
      <c r="AV85" s="226"/>
      <c r="AW85" s="226"/>
      <c r="AX85" s="226"/>
      <c r="AY85" s="226"/>
      <c r="AZ85" s="226"/>
      <c r="BA85" s="226"/>
      <c r="BB85" s="226"/>
      <c r="BC85" s="226"/>
      <c r="BD85" s="226"/>
      <c r="BE85" s="226"/>
      <c r="BF85" s="226"/>
      <c r="BG85" s="226"/>
      <c r="BH85" s="226"/>
      <c r="BI85" s="226"/>
      <c r="BJ85" s="226"/>
      <c r="BK85" s="226"/>
      <c r="BL85" s="226"/>
      <c r="BM85" s="227"/>
    </row>
    <row r="86" spans="1:65">
      <c r="A86" s="30"/>
      <c r="B86" s="3" t="s">
        <v>270</v>
      </c>
      <c r="C86" s="29"/>
      <c r="D86" s="224">
        <v>30</v>
      </c>
      <c r="E86" s="224">
        <v>39.5</v>
      </c>
      <c r="F86" s="224">
        <v>31.5</v>
      </c>
      <c r="G86" s="224">
        <v>32.5</v>
      </c>
      <c r="H86" s="224">
        <v>27</v>
      </c>
      <c r="I86" s="224">
        <v>26</v>
      </c>
      <c r="J86" s="224">
        <v>33.17</v>
      </c>
      <c r="K86" s="224">
        <v>29</v>
      </c>
      <c r="L86" s="224">
        <v>30</v>
      </c>
      <c r="M86" s="224">
        <v>26.375</v>
      </c>
      <c r="N86" s="224">
        <v>31</v>
      </c>
      <c r="O86" s="224">
        <v>31.450000000000003</v>
      </c>
      <c r="P86" s="224">
        <v>29</v>
      </c>
      <c r="Q86" s="224">
        <v>28.5</v>
      </c>
      <c r="R86" s="224">
        <v>30</v>
      </c>
      <c r="S86" s="224">
        <v>32</v>
      </c>
      <c r="T86" s="224">
        <v>33.200000000000003</v>
      </c>
      <c r="U86" s="224">
        <v>26.6</v>
      </c>
      <c r="V86" s="224">
        <v>31</v>
      </c>
      <c r="W86" s="224">
        <v>30</v>
      </c>
      <c r="X86" s="224">
        <v>29</v>
      </c>
      <c r="Y86" s="224">
        <v>30</v>
      </c>
      <c r="Z86" s="225"/>
      <c r="AA86" s="226"/>
      <c r="AB86" s="226"/>
      <c r="AC86" s="226"/>
      <c r="AD86" s="226"/>
      <c r="AE86" s="226"/>
      <c r="AF86" s="226"/>
      <c r="AG86" s="226"/>
      <c r="AH86" s="226"/>
      <c r="AI86" s="226"/>
      <c r="AJ86" s="226"/>
      <c r="AK86" s="226"/>
      <c r="AL86" s="226"/>
      <c r="AM86" s="226"/>
      <c r="AN86" s="226"/>
      <c r="AO86" s="226"/>
      <c r="AP86" s="226"/>
      <c r="AQ86" s="226"/>
      <c r="AR86" s="226"/>
      <c r="AS86" s="226"/>
      <c r="AT86" s="226"/>
      <c r="AU86" s="226"/>
      <c r="AV86" s="226"/>
      <c r="AW86" s="226"/>
      <c r="AX86" s="226"/>
      <c r="AY86" s="226"/>
      <c r="AZ86" s="226"/>
      <c r="BA86" s="226"/>
      <c r="BB86" s="226"/>
      <c r="BC86" s="226"/>
      <c r="BD86" s="226"/>
      <c r="BE86" s="226"/>
      <c r="BF86" s="226"/>
      <c r="BG86" s="226"/>
      <c r="BH86" s="226"/>
      <c r="BI86" s="226"/>
      <c r="BJ86" s="226"/>
      <c r="BK86" s="226"/>
      <c r="BL86" s="226"/>
      <c r="BM86" s="227"/>
    </row>
    <row r="87" spans="1:65">
      <c r="A87" s="30"/>
      <c r="B87" s="3" t="s">
        <v>271</v>
      </c>
      <c r="C87" s="29"/>
      <c r="D87" s="24">
        <v>0</v>
      </c>
      <c r="E87" s="24">
        <v>1.0488088481701516</v>
      </c>
      <c r="F87" s="24">
        <v>1.3662601021279464</v>
      </c>
      <c r="G87" s="24">
        <v>0.66833125519211367</v>
      </c>
      <c r="H87" s="24">
        <v>0.5163977794943222</v>
      </c>
      <c r="I87" s="24">
        <v>0.5163977794943222</v>
      </c>
      <c r="J87" s="24">
        <v>0.2662642797422638</v>
      </c>
      <c r="K87" s="24">
        <v>0.40824829046386296</v>
      </c>
      <c r="L87" s="24">
        <v>0.5163977794943222</v>
      </c>
      <c r="M87" s="24">
        <v>0.5147717940990939</v>
      </c>
      <c r="N87" s="24">
        <v>0.5163977794943222</v>
      </c>
      <c r="O87" s="24">
        <v>1.6351350606805142</v>
      </c>
      <c r="P87" s="24">
        <v>0.5163977794943222</v>
      </c>
      <c r="Q87" s="24">
        <v>1.6329931618554521</v>
      </c>
      <c r="R87" s="24">
        <v>0</v>
      </c>
      <c r="S87" s="24">
        <v>0.83666002653407556</v>
      </c>
      <c r="T87" s="24">
        <v>0.93094933625126286</v>
      </c>
      <c r="U87" s="24">
        <v>0.37815340802378078</v>
      </c>
      <c r="V87" s="24">
        <v>0</v>
      </c>
      <c r="W87" s="24">
        <v>0</v>
      </c>
      <c r="X87" s="24">
        <v>1.0327955589886446</v>
      </c>
      <c r="Y87" s="24">
        <v>0</v>
      </c>
      <c r="Z87" s="155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87</v>
      </c>
      <c r="C88" s="29"/>
      <c r="D88" s="13">
        <v>0</v>
      </c>
      <c r="E88" s="13">
        <v>2.6552122738484851E-2</v>
      </c>
      <c r="F88" s="13">
        <v>4.3604045812594035E-2</v>
      </c>
      <c r="G88" s="13">
        <v>2.0670038820374648E-2</v>
      </c>
      <c r="H88" s="13">
        <v>1.9364916731037081E-2</v>
      </c>
      <c r="I88" s="13">
        <v>1.9610042259278058E-2</v>
      </c>
      <c r="J88" s="13">
        <v>8.0389758891641072E-3</v>
      </c>
      <c r="K88" s="13">
        <v>1.3997084244475301E-2</v>
      </c>
      <c r="L88" s="13">
        <v>1.7024102620691942E-2</v>
      </c>
      <c r="M88" s="13">
        <v>1.9606619466733723E-2</v>
      </c>
      <c r="N88" s="13">
        <v>1.6839058026988766E-2</v>
      </c>
      <c r="O88" s="13">
        <v>5.1772086354000449E-2</v>
      </c>
      <c r="P88" s="13">
        <v>1.8013876028871705E-2</v>
      </c>
      <c r="Q88" s="13">
        <v>5.7635052771368898E-2</v>
      </c>
      <c r="R88" s="13">
        <v>0</v>
      </c>
      <c r="S88" s="13">
        <v>2.6560635762986527E-2</v>
      </c>
      <c r="T88" s="13">
        <v>2.7900579508029856E-2</v>
      </c>
      <c r="U88" s="13">
        <v>1.4189621314213162E-2</v>
      </c>
      <c r="V88" s="13">
        <v>0</v>
      </c>
      <c r="W88" s="13">
        <v>0</v>
      </c>
      <c r="X88" s="13">
        <v>3.6027752057743417E-2</v>
      </c>
      <c r="Y88" s="13">
        <v>0</v>
      </c>
      <c r="Z88" s="155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272</v>
      </c>
      <c r="C89" s="29"/>
      <c r="D89" s="13">
        <v>7.5065456829588317E-3</v>
      </c>
      <c r="E89" s="13">
        <v>0.32655028514922901</v>
      </c>
      <c r="F89" s="13">
        <v>5.2284614379979111E-2</v>
      </c>
      <c r="G89" s="13">
        <v>8.5868165902744487E-2</v>
      </c>
      <c r="H89" s="13">
        <v>-0.10443862605959209</v>
      </c>
      <c r="I89" s="13">
        <v>-0.11563314323384732</v>
      </c>
      <c r="J89" s="13">
        <v>0.11234319901985756</v>
      </c>
      <c r="K89" s="13">
        <v>-2.047974725267887E-2</v>
      </c>
      <c r="L89" s="13">
        <v>1.8701062857213957E-2</v>
      </c>
      <c r="M89" s="13">
        <v>-0.11826385476979728</v>
      </c>
      <c r="N89" s="13">
        <v>2.9895580031469082E-2</v>
      </c>
      <c r="O89" s="13">
        <v>6.0680502260670455E-2</v>
      </c>
      <c r="P89" s="13">
        <v>-3.7271523014061558E-2</v>
      </c>
      <c r="Q89" s="13">
        <v>-4.8466040188316684E-2</v>
      </c>
      <c r="R89" s="13">
        <v>7.5065456829588317E-3</v>
      </c>
      <c r="S89" s="13">
        <v>5.7881872967106673E-2</v>
      </c>
      <c r="T89" s="13">
        <v>0.1205711691429352</v>
      </c>
      <c r="U89" s="13">
        <v>-0.10499835191830487</v>
      </c>
      <c r="V89" s="13">
        <v>4.1090097205723985E-2</v>
      </c>
      <c r="W89" s="13">
        <v>7.5065456829588317E-3</v>
      </c>
      <c r="X89" s="13">
        <v>-3.7271523014061558E-2</v>
      </c>
      <c r="Y89" s="13">
        <v>7.5065456829588317E-3</v>
      </c>
      <c r="Z89" s="155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273</v>
      </c>
      <c r="C90" s="47"/>
      <c r="D90" s="45">
        <v>0.13</v>
      </c>
      <c r="E90" s="45">
        <v>3.71</v>
      </c>
      <c r="F90" s="45">
        <v>0.4</v>
      </c>
      <c r="G90" s="45">
        <v>0.81</v>
      </c>
      <c r="H90" s="45">
        <v>1.48</v>
      </c>
      <c r="I90" s="45">
        <v>1.62</v>
      </c>
      <c r="J90" s="45">
        <v>1.1299999999999999</v>
      </c>
      <c r="K90" s="45">
        <v>0.47</v>
      </c>
      <c r="L90" s="45">
        <v>0</v>
      </c>
      <c r="M90" s="45">
        <v>1.65</v>
      </c>
      <c r="N90" s="45">
        <v>0.13</v>
      </c>
      <c r="O90" s="45">
        <v>0.51</v>
      </c>
      <c r="P90" s="45">
        <v>0.67</v>
      </c>
      <c r="Q90" s="45">
        <v>0.81</v>
      </c>
      <c r="R90" s="45" t="s">
        <v>274</v>
      </c>
      <c r="S90" s="45">
        <v>0.47</v>
      </c>
      <c r="T90" s="45">
        <v>1.23</v>
      </c>
      <c r="U90" s="45">
        <v>1.49</v>
      </c>
      <c r="V90" s="45">
        <v>0.27</v>
      </c>
      <c r="W90" s="45" t="s">
        <v>274</v>
      </c>
      <c r="X90" s="45">
        <v>0.67</v>
      </c>
      <c r="Y90" s="45" t="s">
        <v>274</v>
      </c>
      <c r="Z90" s="155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 t="s">
        <v>333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BM91" s="55"/>
    </row>
    <row r="92" spans="1:65">
      <c r="BM92" s="55"/>
    </row>
    <row r="93" spans="1:65" ht="15">
      <c r="B93" s="8" t="s">
        <v>565</v>
      </c>
      <c r="BM93" s="28" t="s">
        <v>67</v>
      </c>
    </row>
    <row r="94" spans="1:65" ht="15">
      <c r="A94" s="25" t="s">
        <v>13</v>
      </c>
      <c r="B94" s="18" t="s">
        <v>110</v>
      </c>
      <c r="C94" s="15" t="s">
        <v>111</v>
      </c>
      <c r="D94" s="16" t="s">
        <v>226</v>
      </c>
      <c r="E94" s="17" t="s">
        <v>226</v>
      </c>
      <c r="F94" s="17" t="s">
        <v>226</v>
      </c>
      <c r="G94" s="17" t="s">
        <v>226</v>
      </c>
      <c r="H94" s="17" t="s">
        <v>226</v>
      </c>
      <c r="I94" s="17" t="s">
        <v>226</v>
      </c>
      <c r="J94" s="17" t="s">
        <v>226</v>
      </c>
      <c r="K94" s="17" t="s">
        <v>226</v>
      </c>
      <c r="L94" s="17" t="s">
        <v>226</v>
      </c>
      <c r="M94" s="17" t="s">
        <v>226</v>
      </c>
      <c r="N94" s="17" t="s">
        <v>226</v>
      </c>
      <c r="O94" s="17" t="s">
        <v>226</v>
      </c>
      <c r="P94" s="17" t="s">
        <v>226</v>
      </c>
      <c r="Q94" s="17" t="s">
        <v>226</v>
      </c>
      <c r="R94" s="17" t="s">
        <v>226</v>
      </c>
      <c r="S94" s="17" t="s">
        <v>226</v>
      </c>
      <c r="T94" s="17" t="s">
        <v>226</v>
      </c>
      <c r="U94" s="17" t="s">
        <v>226</v>
      </c>
      <c r="V94" s="17" t="s">
        <v>226</v>
      </c>
      <c r="W94" s="155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</v>
      </c>
    </row>
    <row r="95" spans="1:65">
      <c r="A95" s="30"/>
      <c r="B95" s="19" t="s">
        <v>227</v>
      </c>
      <c r="C95" s="9" t="s">
        <v>227</v>
      </c>
      <c r="D95" s="153" t="s">
        <v>229</v>
      </c>
      <c r="E95" s="154" t="s">
        <v>231</v>
      </c>
      <c r="F95" s="154" t="s">
        <v>232</v>
      </c>
      <c r="G95" s="154" t="s">
        <v>234</v>
      </c>
      <c r="H95" s="154" t="s">
        <v>235</v>
      </c>
      <c r="I95" s="154" t="s">
        <v>237</v>
      </c>
      <c r="J95" s="154" t="s">
        <v>238</v>
      </c>
      <c r="K95" s="154" t="s">
        <v>240</v>
      </c>
      <c r="L95" s="154" t="s">
        <v>241</v>
      </c>
      <c r="M95" s="154" t="s">
        <v>242</v>
      </c>
      <c r="N95" s="154" t="s">
        <v>243</v>
      </c>
      <c r="O95" s="154" t="s">
        <v>244</v>
      </c>
      <c r="P95" s="154" t="s">
        <v>246</v>
      </c>
      <c r="Q95" s="154" t="s">
        <v>247</v>
      </c>
      <c r="R95" s="154" t="s">
        <v>248</v>
      </c>
      <c r="S95" s="154" t="s">
        <v>249</v>
      </c>
      <c r="T95" s="154" t="s">
        <v>257</v>
      </c>
      <c r="U95" s="154" t="s">
        <v>258</v>
      </c>
      <c r="V95" s="154" t="s">
        <v>259</v>
      </c>
      <c r="W95" s="155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 t="s">
        <v>3</v>
      </c>
    </row>
    <row r="96" spans="1:65">
      <c r="A96" s="30"/>
      <c r="B96" s="19"/>
      <c r="C96" s="9"/>
      <c r="D96" s="10" t="s">
        <v>319</v>
      </c>
      <c r="E96" s="11" t="s">
        <v>323</v>
      </c>
      <c r="F96" s="11" t="s">
        <v>323</v>
      </c>
      <c r="G96" s="11" t="s">
        <v>324</v>
      </c>
      <c r="H96" s="11" t="s">
        <v>319</v>
      </c>
      <c r="I96" s="11" t="s">
        <v>324</v>
      </c>
      <c r="J96" s="11" t="s">
        <v>319</v>
      </c>
      <c r="K96" s="11" t="s">
        <v>319</v>
      </c>
      <c r="L96" s="11" t="s">
        <v>324</v>
      </c>
      <c r="M96" s="11" t="s">
        <v>319</v>
      </c>
      <c r="N96" s="11" t="s">
        <v>319</v>
      </c>
      <c r="O96" s="11" t="s">
        <v>324</v>
      </c>
      <c r="P96" s="11" t="s">
        <v>319</v>
      </c>
      <c r="Q96" s="11" t="s">
        <v>319</v>
      </c>
      <c r="R96" s="11" t="s">
        <v>319</v>
      </c>
      <c r="S96" s="11" t="s">
        <v>324</v>
      </c>
      <c r="T96" s="11" t="s">
        <v>319</v>
      </c>
      <c r="U96" s="11" t="s">
        <v>324</v>
      </c>
      <c r="V96" s="11" t="s">
        <v>319</v>
      </c>
      <c r="W96" s="155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9"/>
      <c r="C97" s="9"/>
      <c r="D97" s="26" t="s">
        <v>325</v>
      </c>
      <c r="E97" s="26" t="s">
        <v>325</v>
      </c>
      <c r="F97" s="26" t="s">
        <v>327</v>
      </c>
      <c r="G97" s="26" t="s">
        <v>327</v>
      </c>
      <c r="H97" s="26" t="s">
        <v>116</v>
      </c>
      <c r="I97" s="26" t="s">
        <v>327</v>
      </c>
      <c r="J97" s="26" t="s">
        <v>325</v>
      </c>
      <c r="K97" s="26" t="s">
        <v>116</v>
      </c>
      <c r="L97" s="26" t="s">
        <v>328</v>
      </c>
      <c r="M97" s="26" t="s">
        <v>327</v>
      </c>
      <c r="N97" s="26" t="s">
        <v>328</v>
      </c>
      <c r="O97" s="26" t="s">
        <v>325</v>
      </c>
      <c r="P97" s="26" t="s">
        <v>327</v>
      </c>
      <c r="Q97" s="26" t="s">
        <v>329</v>
      </c>
      <c r="R97" s="26" t="s">
        <v>325</v>
      </c>
      <c r="S97" s="26" t="s">
        <v>328</v>
      </c>
      <c r="T97" s="26" t="s">
        <v>325</v>
      </c>
      <c r="U97" s="26" t="s">
        <v>325</v>
      </c>
      <c r="V97" s="26" t="s">
        <v>325</v>
      </c>
      <c r="W97" s="155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3</v>
      </c>
    </row>
    <row r="98" spans="1:65">
      <c r="A98" s="30"/>
      <c r="B98" s="18">
        <v>1</v>
      </c>
      <c r="C98" s="14">
        <v>1</v>
      </c>
      <c r="D98" s="22">
        <v>0.64</v>
      </c>
      <c r="E98" s="148" t="s">
        <v>104</v>
      </c>
      <c r="F98" s="148">
        <v>0.6</v>
      </c>
      <c r="G98" s="148">
        <v>0.5</v>
      </c>
      <c r="H98" s="148">
        <v>0.7</v>
      </c>
      <c r="I98" s="148" t="s">
        <v>102</v>
      </c>
      <c r="J98" s="22">
        <v>0.66</v>
      </c>
      <c r="K98" s="22">
        <v>0.56000000000000005</v>
      </c>
      <c r="L98" s="148">
        <v>0.6</v>
      </c>
      <c r="M98" s="22">
        <v>0.66300000000000003</v>
      </c>
      <c r="N98" s="22">
        <v>0.74</v>
      </c>
      <c r="O98" s="148">
        <v>0.8</v>
      </c>
      <c r="P98" s="148">
        <v>0.6</v>
      </c>
      <c r="Q98" s="148">
        <v>0.8</v>
      </c>
      <c r="R98" s="22">
        <v>0.7</v>
      </c>
      <c r="S98" s="148">
        <v>0.77</v>
      </c>
      <c r="T98" s="22">
        <v>0.76</v>
      </c>
      <c r="U98" s="22">
        <v>0.61</v>
      </c>
      <c r="V98" s="22">
        <v>0.65</v>
      </c>
      <c r="W98" s="155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</v>
      </c>
    </row>
    <row r="99" spans="1:65">
      <c r="A99" s="30"/>
      <c r="B99" s="19">
        <v>1</v>
      </c>
      <c r="C99" s="9">
        <v>2</v>
      </c>
      <c r="D99" s="11">
        <v>0.68</v>
      </c>
      <c r="E99" s="150" t="s">
        <v>104</v>
      </c>
      <c r="F99" s="150">
        <v>0.7</v>
      </c>
      <c r="G99" s="150">
        <v>0.5</v>
      </c>
      <c r="H99" s="150">
        <v>0.8</v>
      </c>
      <c r="I99" s="150" t="s">
        <v>102</v>
      </c>
      <c r="J99" s="11">
        <v>0.66</v>
      </c>
      <c r="K99" s="11">
        <v>0.66</v>
      </c>
      <c r="L99" s="150">
        <v>0.6</v>
      </c>
      <c r="M99" s="11">
        <v>0.65400000000000003</v>
      </c>
      <c r="N99" s="11">
        <v>0.7</v>
      </c>
      <c r="O99" s="150">
        <v>0.7</v>
      </c>
      <c r="P99" s="150">
        <v>0.7</v>
      </c>
      <c r="Q99" s="150">
        <v>0.7</v>
      </c>
      <c r="R99" s="11">
        <v>0.7</v>
      </c>
      <c r="S99" s="150">
        <v>0.78</v>
      </c>
      <c r="T99" s="11">
        <v>0.66</v>
      </c>
      <c r="U99" s="151">
        <v>0.57999999999999996</v>
      </c>
      <c r="V99" s="11">
        <v>0.63</v>
      </c>
      <c r="W99" s="155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22</v>
      </c>
    </row>
    <row r="100" spans="1:65">
      <c r="A100" s="30"/>
      <c r="B100" s="19">
        <v>1</v>
      </c>
      <c r="C100" s="9">
        <v>3</v>
      </c>
      <c r="D100" s="11">
        <v>0.66</v>
      </c>
      <c r="E100" s="150" t="s">
        <v>104</v>
      </c>
      <c r="F100" s="150">
        <v>0.6</v>
      </c>
      <c r="G100" s="150">
        <v>0.5</v>
      </c>
      <c r="H100" s="150">
        <v>0.7</v>
      </c>
      <c r="I100" s="150" t="s">
        <v>102</v>
      </c>
      <c r="J100" s="11">
        <v>0.65</v>
      </c>
      <c r="K100" s="11">
        <v>0.62</v>
      </c>
      <c r="L100" s="150">
        <v>0.7</v>
      </c>
      <c r="M100" s="11">
        <v>0.67</v>
      </c>
      <c r="N100" s="11">
        <v>0.68</v>
      </c>
      <c r="O100" s="150">
        <v>0.8</v>
      </c>
      <c r="P100" s="150">
        <v>0.7</v>
      </c>
      <c r="Q100" s="150">
        <v>0.7</v>
      </c>
      <c r="R100" s="11">
        <v>0.71</v>
      </c>
      <c r="S100" s="150">
        <v>0.8</v>
      </c>
      <c r="T100" s="11">
        <v>0.75</v>
      </c>
      <c r="U100" s="11">
        <v>0.62</v>
      </c>
      <c r="V100" s="11">
        <v>0.64</v>
      </c>
      <c r="W100" s="155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4</v>
      </c>
      <c r="D101" s="11">
        <v>0.67</v>
      </c>
      <c r="E101" s="150" t="s">
        <v>104</v>
      </c>
      <c r="F101" s="150">
        <v>0.7</v>
      </c>
      <c r="G101" s="150">
        <v>0.5</v>
      </c>
      <c r="H101" s="150">
        <v>0.7</v>
      </c>
      <c r="I101" s="150" t="s">
        <v>102</v>
      </c>
      <c r="J101" s="11">
        <v>0.67</v>
      </c>
      <c r="K101" s="11">
        <v>0.68</v>
      </c>
      <c r="L101" s="150">
        <v>0.6</v>
      </c>
      <c r="M101" s="11">
        <v>0.66100000000000003</v>
      </c>
      <c r="N101" s="11">
        <v>0.72</v>
      </c>
      <c r="O101" s="150">
        <v>0.7</v>
      </c>
      <c r="P101" s="150">
        <v>0.7</v>
      </c>
      <c r="Q101" s="150">
        <v>0.8</v>
      </c>
      <c r="R101" s="11">
        <v>0.73</v>
      </c>
      <c r="S101" s="150">
        <v>0.78</v>
      </c>
      <c r="T101" s="11">
        <v>0.73</v>
      </c>
      <c r="U101" s="11">
        <v>0.62</v>
      </c>
      <c r="V101" s="11">
        <v>0.57999999999999996</v>
      </c>
      <c r="W101" s="155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0.66692592592592592</v>
      </c>
    </row>
    <row r="102" spans="1:65">
      <c r="A102" s="30"/>
      <c r="B102" s="19">
        <v>1</v>
      </c>
      <c r="C102" s="9">
        <v>5</v>
      </c>
      <c r="D102" s="11">
        <v>0.65</v>
      </c>
      <c r="E102" s="150" t="s">
        <v>104</v>
      </c>
      <c r="F102" s="150">
        <v>0.7</v>
      </c>
      <c r="G102" s="150">
        <v>0.5</v>
      </c>
      <c r="H102" s="150">
        <v>0.7</v>
      </c>
      <c r="I102" s="150" t="s">
        <v>102</v>
      </c>
      <c r="J102" s="11">
        <v>0.65</v>
      </c>
      <c r="K102" s="11">
        <v>0.68</v>
      </c>
      <c r="L102" s="150">
        <v>0.7</v>
      </c>
      <c r="M102" s="11">
        <v>0.65200000000000002</v>
      </c>
      <c r="N102" s="11">
        <v>0.7</v>
      </c>
      <c r="O102" s="150">
        <v>0.8</v>
      </c>
      <c r="P102" s="150">
        <v>0.7</v>
      </c>
      <c r="Q102" s="150">
        <v>0.8</v>
      </c>
      <c r="R102" s="11">
        <v>0.74</v>
      </c>
      <c r="S102" s="150">
        <v>0.8</v>
      </c>
      <c r="T102" s="11">
        <v>0.68</v>
      </c>
      <c r="U102" s="11">
        <v>0.61</v>
      </c>
      <c r="V102" s="11">
        <v>0.62</v>
      </c>
      <c r="W102" s="155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75</v>
      </c>
    </row>
    <row r="103" spans="1:65">
      <c r="A103" s="30"/>
      <c r="B103" s="19">
        <v>1</v>
      </c>
      <c r="C103" s="9">
        <v>6</v>
      </c>
      <c r="D103" s="11">
        <v>0.65</v>
      </c>
      <c r="E103" s="150" t="s">
        <v>104</v>
      </c>
      <c r="F103" s="150">
        <v>0.6</v>
      </c>
      <c r="G103" s="150">
        <v>0.5</v>
      </c>
      <c r="H103" s="150">
        <v>0.7</v>
      </c>
      <c r="I103" s="150" t="s">
        <v>102</v>
      </c>
      <c r="J103" s="11">
        <v>0.62</v>
      </c>
      <c r="K103" s="11">
        <v>0.64</v>
      </c>
      <c r="L103" s="150">
        <v>0.6</v>
      </c>
      <c r="M103" s="11">
        <v>0.65800000000000003</v>
      </c>
      <c r="N103" s="11">
        <v>0.66</v>
      </c>
      <c r="O103" s="150">
        <v>0.8</v>
      </c>
      <c r="P103" s="150">
        <v>0.7</v>
      </c>
      <c r="Q103" s="150">
        <v>0.8</v>
      </c>
      <c r="R103" s="11">
        <v>0.75</v>
      </c>
      <c r="S103" s="150">
        <v>0.8</v>
      </c>
      <c r="T103" s="11">
        <v>0.71</v>
      </c>
      <c r="U103" s="11">
        <v>0.62</v>
      </c>
      <c r="V103" s="11">
        <v>0.72</v>
      </c>
      <c r="W103" s="155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20" t="s">
        <v>269</v>
      </c>
      <c r="C104" s="12"/>
      <c r="D104" s="23">
        <v>0.65833333333333333</v>
      </c>
      <c r="E104" s="23" t="s">
        <v>688</v>
      </c>
      <c r="F104" s="23">
        <v>0.65</v>
      </c>
      <c r="G104" s="23">
        <v>0.5</v>
      </c>
      <c r="H104" s="23">
        <v>0.71666666666666679</v>
      </c>
      <c r="I104" s="23" t="s">
        <v>688</v>
      </c>
      <c r="J104" s="23">
        <v>0.65166666666666673</v>
      </c>
      <c r="K104" s="23">
        <v>0.64000000000000012</v>
      </c>
      <c r="L104" s="23">
        <v>0.63333333333333341</v>
      </c>
      <c r="M104" s="23">
        <v>0.65966666666666673</v>
      </c>
      <c r="N104" s="23">
        <v>0.70000000000000007</v>
      </c>
      <c r="O104" s="23">
        <v>0.76666666666666661</v>
      </c>
      <c r="P104" s="23">
        <v>0.68333333333333324</v>
      </c>
      <c r="Q104" s="23">
        <v>0.76666666666666661</v>
      </c>
      <c r="R104" s="23">
        <v>0.72166666666666668</v>
      </c>
      <c r="S104" s="23">
        <v>0.78833333333333322</v>
      </c>
      <c r="T104" s="23">
        <v>0.71499999999999997</v>
      </c>
      <c r="U104" s="23">
        <v>0.61</v>
      </c>
      <c r="V104" s="23">
        <v>0.64</v>
      </c>
      <c r="W104" s="155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270</v>
      </c>
      <c r="C105" s="29"/>
      <c r="D105" s="11">
        <v>0.65500000000000003</v>
      </c>
      <c r="E105" s="11" t="s">
        <v>688</v>
      </c>
      <c r="F105" s="11">
        <v>0.64999999999999991</v>
      </c>
      <c r="G105" s="11">
        <v>0.5</v>
      </c>
      <c r="H105" s="11">
        <v>0.7</v>
      </c>
      <c r="I105" s="11" t="s">
        <v>688</v>
      </c>
      <c r="J105" s="11">
        <v>0.65500000000000003</v>
      </c>
      <c r="K105" s="11">
        <v>0.65</v>
      </c>
      <c r="L105" s="11">
        <v>0.6</v>
      </c>
      <c r="M105" s="11">
        <v>0.65949999999999998</v>
      </c>
      <c r="N105" s="11">
        <v>0.7</v>
      </c>
      <c r="O105" s="11">
        <v>0.8</v>
      </c>
      <c r="P105" s="11">
        <v>0.7</v>
      </c>
      <c r="Q105" s="11">
        <v>0.8</v>
      </c>
      <c r="R105" s="11">
        <v>0.72</v>
      </c>
      <c r="S105" s="11">
        <v>0.79</v>
      </c>
      <c r="T105" s="11">
        <v>0.72</v>
      </c>
      <c r="U105" s="11">
        <v>0.61499999999999999</v>
      </c>
      <c r="V105" s="11">
        <v>0.63500000000000001</v>
      </c>
      <c r="W105" s="155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271</v>
      </c>
      <c r="C106" s="29"/>
      <c r="D106" s="24">
        <v>1.4719601443879758E-2</v>
      </c>
      <c r="E106" s="24" t="s">
        <v>688</v>
      </c>
      <c r="F106" s="24">
        <v>5.4772255750516599E-2</v>
      </c>
      <c r="G106" s="24">
        <v>0</v>
      </c>
      <c r="H106" s="24">
        <v>4.0824829046386332E-2</v>
      </c>
      <c r="I106" s="24" t="s">
        <v>688</v>
      </c>
      <c r="J106" s="24">
        <v>1.7224014243685099E-2</v>
      </c>
      <c r="K106" s="24">
        <v>4.5607017003965522E-2</v>
      </c>
      <c r="L106" s="24">
        <v>5.1639777949432218E-2</v>
      </c>
      <c r="M106" s="24">
        <v>6.5319726474218145E-3</v>
      </c>
      <c r="N106" s="24">
        <v>2.8284271247461881E-2</v>
      </c>
      <c r="O106" s="24">
        <v>5.1639777949432274E-2</v>
      </c>
      <c r="P106" s="24">
        <v>4.0824829046386291E-2</v>
      </c>
      <c r="Q106" s="24">
        <v>5.1639777949432274E-2</v>
      </c>
      <c r="R106" s="24">
        <v>2.1369760566432826E-2</v>
      </c>
      <c r="S106" s="24">
        <v>1.3291601358251269E-2</v>
      </c>
      <c r="T106" s="24">
        <v>3.9370039370059041E-2</v>
      </c>
      <c r="U106" s="24">
        <v>1.5491933384829683E-2</v>
      </c>
      <c r="V106" s="24">
        <v>4.6043457732885359E-2</v>
      </c>
      <c r="W106" s="205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56"/>
    </row>
    <row r="107" spans="1:65">
      <c r="A107" s="30"/>
      <c r="B107" s="3" t="s">
        <v>87</v>
      </c>
      <c r="C107" s="29"/>
      <c r="D107" s="13">
        <v>2.2358888269184442E-2</v>
      </c>
      <c r="E107" s="13" t="s">
        <v>688</v>
      </c>
      <c r="F107" s="13">
        <v>8.4265008846948611E-2</v>
      </c>
      <c r="G107" s="13">
        <v>0</v>
      </c>
      <c r="H107" s="13">
        <v>5.6964877739143709E-2</v>
      </c>
      <c r="I107" s="13" t="s">
        <v>688</v>
      </c>
      <c r="J107" s="13">
        <v>2.6430712394401683E-2</v>
      </c>
      <c r="K107" s="13">
        <v>7.1260964068696114E-2</v>
      </c>
      <c r="L107" s="13">
        <v>8.1536491499103497E-2</v>
      </c>
      <c r="M107" s="13">
        <v>9.9019292280270038E-3</v>
      </c>
      <c r="N107" s="13">
        <v>4.0406101782088394E-2</v>
      </c>
      <c r="O107" s="13">
        <v>6.7356232107955147E-2</v>
      </c>
      <c r="P107" s="13">
        <v>5.9743652263004335E-2</v>
      </c>
      <c r="Q107" s="13">
        <v>6.7356232107955147E-2</v>
      </c>
      <c r="R107" s="13">
        <v>2.9611677459260265E-2</v>
      </c>
      <c r="S107" s="13">
        <v>1.6860382272623178E-2</v>
      </c>
      <c r="T107" s="13">
        <v>5.5062992125956702E-2</v>
      </c>
      <c r="U107" s="13">
        <v>2.5396612106278169E-2</v>
      </c>
      <c r="V107" s="13">
        <v>7.1942902707633372E-2</v>
      </c>
      <c r="W107" s="155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3" t="s">
        <v>272</v>
      </c>
      <c r="C108" s="29"/>
      <c r="D108" s="13">
        <v>-1.2883878491697698E-2</v>
      </c>
      <c r="E108" s="13" t="s">
        <v>688</v>
      </c>
      <c r="F108" s="13">
        <v>-2.5379019270283742E-2</v>
      </c>
      <c r="G108" s="13">
        <v>-0.25029155328483366</v>
      </c>
      <c r="H108" s="13">
        <v>7.458210695840517E-2</v>
      </c>
      <c r="I108" s="13" t="s">
        <v>688</v>
      </c>
      <c r="J108" s="13">
        <v>-2.2879991114566511E-2</v>
      </c>
      <c r="K108" s="13">
        <v>-4.0373188204586907E-2</v>
      </c>
      <c r="L108" s="13">
        <v>-5.0369300827455832E-2</v>
      </c>
      <c r="M108" s="13">
        <v>-1.0884655967123735E-2</v>
      </c>
      <c r="N108" s="13">
        <v>4.9591825401232859E-2</v>
      </c>
      <c r="O108" s="13">
        <v>0.14955295162992166</v>
      </c>
      <c r="P108" s="13">
        <v>2.4601543844060547E-2</v>
      </c>
      <c r="Q108" s="13">
        <v>0.14955295162992166</v>
      </c>
      <c r="R108" s="13">
        <v>8.2079191425556752E-2</v>
      </c>
      <c r="S108" s="13">
        <v>0.18204031765424533</v>
      </c>
      <c r="T108" s="13">
        <v>7.2083078802687828E-2</v>
      </c>
      <c r="U108" s="13">
        <v>-8.5355695007497068E-2</v>
      </c>
      <c r="V108" s="13">
        <v>-4.0373188204587129E-2</v>
      </c>
      <c r="W108" s="155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46" t="s">
        <v>273</v>
      </c>
      <c r="C109" s="47"/>
      <c r="D109" s="45">
        <v>0.01</v>
      </c>
      <c r="E109" s="45">
        <v>27.59</v>
      </c>
      <c r="F109" s="45" t="s">
        <v>274</v>
      </c>
      <c r="G109" s="45" t="s">
        <v>274</v>
      </c>
      <c r="H109" s="45" t="s">
        <v>274</v>
      </c>
      <c r="I109" s="45">
        <v>2.38</v>
      </c>
      <c r="J109" s="45">
        <v>0.11</v>
      </c>
      <c r="K109" s="45">
        <v>0.28000000000000003</v>
      </c>
      <c r="L109" s="45" t="s">
        <v>274</v>
      </c>
      <c r="M109" s="45">
        <v>0.01</v>
      </c>
      <c r="N109" s="45">
        <v>0.61</v>
      </c>
      <c r="O109" s="45" t="s">
        <v>274</v>
      </c>
      <c r="P109" s="45" t="s">
        <v>274</v>
      </c>
      <c r="Q109" s="45" t="s">
        <v>274</v>
      </c>
      <c r="R109" s="45">
        <v>0.94</v>
      </c>
      <c r="S109" s="45">
        <v>1.94</v>
      </c>
      <c r="T109" s="45">
        <v>0.84</v>
      </c>
      <c r="U109" s="45">
        <v>0.73</v>
      </c>
      <c r="V109" s="45">
        <v>0.28000000000000003</v>
      </c>
      <c r="W109" s="155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1" t="s">
        <v>334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BM110" s="55"/>
    </row>
    <row r="111" spans="1:65">
      <c r="BM111" s="55"/>
    </row>
    <row r="112" spans="1:65" ht="15">
      <c r="B112" s="8" t="s">
        <v>566</v>
      </c>
      <c r="BM112" s="28" t="s">
        <v>67</v>
      </c>
    </row>
    <row r="113" spans="1:65" ht="15">
      <c r="A113" s="25" t="s">
        <v>16</v>
      </c>
      <c r="B113" s="18" t="s">
        <v>110</v>
      </c>
      <c r="C113" s="15" t="s">
        <v>111</v>
      </c>
      <c r="D113" s="16" t="s">
        <v>226</v>
      </c>
      <c r="E113" s="17" t="s">
        <v>226</v>
      </c>
      <c r="F113" s="17" t="s">
        <v>226</v>
      </c>
      <c r="G113" s="17" t="s">
        <v>226</v>
      </c>
      <c r="H113" s="17" t="s">
        <v>226</v>
      </c>
      <c r="I113" s="17" t="s">
        <v>226</v>
      </c>
      <c r="J113" s="17" t="s">
        <v>226</v>
      </c>
      <c r="K113" s="17" t="s">
        <v>226</v>
      </c>
      <c r="L113" s="17" t="s">
        <v>226</v>
      </c>
      <c r="M113" s="17" t="s">
        <v>226</v>
      </c>
      <c r="N113" s="17" t="s">
        <v>226</v>
      </c>
      <c r="O113" s="17" t="s">
        <v>226</v>
      </c>
      <c r="P113" s="17" t="s">
        <v>226</v>
      </c>
      <c r="Q113" s="17" t="s">
        <v>226</v>
      </c>
      <c r="R113" s="17" t="s">
        <v>226</v>
      </c>
      <c r="S113" s="17" t="s">
        <v>226</v>
      </c>
      <c r="T113" s="17" t="s">
        <v>226</v>
      </c>
      <c r="U113" s="17" t="s">
        <v>226</v>
      </c>
      <c r="V113" s="17" t="s">
        <v>226</v>
      </c>
      <c r="W113" s="17" t="s">
        <v>226</v>
      </c>
      <c r="X113" s="17" t="s">
        <v>226</v>
      </c>
      <c r="Y113" s="17" t="s">
        <v>226</v>
      </c>
      <c r="Z113" s="17" t="s">
        <v>226</v>
      </c>
      <c r="AA113" s="155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 t="s">
        <v>227</v>
      </c>
      <c r="C114" s="9" t="s">
        <v>227</v>
      </c>
      <c r="D114" s="153" t="s">
        <v>229</v>
      </c>
      <c r="E114" s="154" t="s">
        <v>230</v>
      </c>
      <c r="F114" s="154" t="s">
        <v>231</v>
      </c>
      <c r="G114" s="154" t="s">
        <v>232</v>
      </c>
      <c r="H114" s="154" t="s">
        <v>235</v>
      </c>
      <c r="I114" s="154" t="s">
        <v>236</v>
      </c>
      <c r="J114" s="154" t="s">
        <v>237</v>
      </c>
      <c r="K114" s="154" t="s">
        <v>238</v>
      </c>
      <c r="L114" s="154" t="s">
        <v>240</v>
      </c>
      <c r="M114" s="154" t="s">
        <v>241</v>
      </c>
      <c r="N114" s="154" t="s">
        <v>242</v>
      </c>
      <c r="O114" s="154" t="s">
        <v>243</v>
      </c>
      <c r="P114" s="154" t="s">
        <v>244</v>
      </c>
      <c r="Q114" s="154" t="s">
        <v>246</v>
      </c>
      <c r="R114" s="154" t="s">
        <v>247</v>
      </c>
      <c r="S114" s="154" t="s">
        <v>248</v>
      </c>
      <c r="T114" s="154" t="s">
        <v>249</v>
      </c>
      <c r="U114" s="154" t="s">
        <v>251</v>
      </c>
      <c r="V114" s="154" t="s">
        <v>255</v>
      </c>
      <c r="W114" s="154" t="s">
        <v>256</v>
      </c>
      <c r="X114" s="154" t="s">
        <v>257</v>
      </c>
      <c r="Y114" s="154" t="s">
        <v>258</v>
      </c>
      <c r="Z114" s="154" t="s">
        <v>259</v>
      </c>
      <c r="AA114" s="155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 t="s">
        <v>3</v>
      </c>
    </row>
    <row r="115" spans="1:65">
      <c r="A115" s="30"/>
      <c r="B115" s="19"/>
      <c r="C115" s="9"/>
      <c r="D115" s="10" t="s">
        <v>319</v>
      </c>
      <c r="E115" s="11" t="s">
        <v>319</v>
      </c>
      <c r="F115" s="11" t="s">
        <v>323</v>
      </c>
      <c r="G115" s="11" t="s">
        <v>324</v>
      </c>
      <c r="H115" s="11" t="s">
        <v>319</v>
      </c>
      <c r="I115" s="11" t="s">
        <v>319</v>
      </c>
      <c r="J115" s="11" t="s">
        <v>324</v>
      </c>
      <c r="K115" s="11" t="s">
        <v>319</v>
      </c>
      <c r="L115" s="11" t="s">
        <v>319</v>
      </c>
      <c r="M115" s="11" t="s">
        <v>324</v>
      </c>
      <c r="N115" s="11" t="s">
        <v>319</v>
      </c>
      <c r="O115" s="11" t="s">
        <v>319</v>
      </c>
      <c r="P115" s="11" t="s">
        <v>324</v>
      </c>
      <c r="Q115" s="11" t="s">
        <v>319</v>
      </c>
      <c r="R115" s="11" t="s">
        <v>319</v>
      </c>
      <c r="S115" s="11" t="s">
        <v>319</v>
      </c>
      <c r="T115" s="11" t="s">
        <v>324</v>
      </c>
      <c r="U115" s="11" t="s">
        <v>319</v>
      </c>
      <c r="V115" s="11" t="s">
        <v>319</v>
      </c>
      <c r="W115" s="11" t="s">
        <v>324</v>
      </c>
      <c r="X115" s="11" t="s">
        <v>319</v>
      </c>
      <c r="Y115" s="11" t="s">
        <v>324</v>
      </c>
      <c r="Z115" s="11" t="s">
        <v>319</v>
      </c>
      <c r="AA115" s="155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2</v>
      </c>
    </row>
    <row r="116" spans="1:65">
      <c r="A116" s="30"/>
      <c r="B116" s="19"/>
      <c r="C116" s="9"/>
      <c r="D116" s="26" t="s">
        <v>325</v>
      </c>
      <c r="E116" s="26" t="s">
        <v>326</v>
      </c>
      <c r="F116" s="26" t="s">
        <v>325</v>
      </c>
      <c r="G116" s="26" t="s">
        <v>327</v>
      </c>
      <c r="H116" s="26" t="s">
        <v>116</v>
      </c>
      <c r="I116" s="26" t="s">
        <v>265</v>
      </c>
      <c r="J116" s="26" t="s">
        <v>327</v>
      </c>
      <c r="K116" s="26" t="s">
        <v>325</v>
      </c>
      <c r="L116" s="26" t="s">
        <v>116</v>
      </c>
      <c r="M116" s="26" t="s">
        <v>328</v>
      </c>
      <c r="N116" s="26" t="s">
        <v>327</v>
      </c>
      <c r="O116" s="26" t="s">
        <v>328</v>
      </c>
      <c r="P116" s="26" t="s">
        <v>325</v>
      </c>
      <c r="Q116" s="26" t="s">
        <v>327</v>
      </c>
      <c r="R116" s="26" t="s">
        <v>329</v>
      </c>
      <c r="S116" s="26" t="s">
        <v>325</v>
      </c>
      <c r="T116" s="26" t="s">
        <v>328</v>
      </c>
      <c r="U116" s="26" t="s">
        <v>115</v>
      </c>
      <c r="V116" s="26" t="s">
        <v>325</v>
      </c>
      <c r="W116" s="26" t="s">
        <v>330</v>
      </c>
      <c r="X116" s="26" t="s">
        <v>325</v>
      </c>
      <c r="Y116" s="26" t="s">
        <v>325</v>
      </c>
      <c r="Z116" s="26" t="s">
        <v>325</v>
      </c>
      <c r="AA116" s="155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8">
        <v>1</v>
      </c>
      <c r="C117" s="14">
        <v>1</v>
      </c>
      <c r="D117" s="22">
        <v>0.94</v>
      </c>
      <c r="E117" s="22">
        <v>0.9</v>
      </c>
      <c r="F117" s="148" t="s">
        <v>104</v>
      </c>
      <c r="G117" s="22">
        <v>0.92</v>
      </c>
      <c r="H117" s="148">
        <v>0.8</v>
      </c>
      <c r="I117" s="149">
        <v>0.8</v>
      </c>
      <c r="J117" s="148">
        <v>0.8</v>
      </c>
      <c r="K117" s="22">
        <v>0.92</v>
      </c>
      <c r="L117" s="22">
        <v>0.93</v>
      </c>
      <c r="M117" s="22">
        <v>0.91</v>
      </c>
      <c r="N117" s="22">
        <v>0.89200000000000002</v>
      </c>
      <c r="O117" s="22">
        <v>0.93</v>
      </c>
      <c r="P117" s="149">
        <v>0.98</v>
      </c>
      <c r="Q117" s="22">
        <v>0.89</v>
      </c>
      <c r="R117" s="22">
        <v>0.9</v>
      </c>
      <c r="S117" s="22">
        <v>0.86</v>
      </c>
      <c r="T117" s="22">
        <v>0.93</v>
      </c>
      <c r="U117" s="148">
        <v>1.06</v>
      </c>
      <c r="V117" s="22">
        <v>0.86</v>
      </c>
      <c r="W117" s="148" t="s">
        <v>104</v>
      </c>
      <c r="X117" s="22">
        <v>0.97000000000000008</v>
      </c>
      <c r="Y117" s="22">
        <v>0.89</v>
      </c>
      <c r="Z117" s="22">
        <v>0.95</v>
      </c>
      <c r="AA117" s="155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</v>
      </c>
    </row>
    <row r="118" spans="1:65">
      <c r="A118" s="30"/>
      <c r="B118" s="19">
        <v>1</v>
      </c>
      <c r="C118" s="9">
        <v>2</v>
      </c>
      <c r="D118" s="11">
        <v>0.93</v>
      </c>
      <c r="E118" s="11">
        <v>0.88</v>
      </c>
      <c r="F118" s="150" t="s">
        <v>104</v>
      </c>
      <c r="G118" s="11">
        <v>0.86</v>
      </c>
      <c r="H118" s="150">
        <v>0.9</v>
      </c>
      <c r="I118" s="151">
        <v>0.8</v>
      </c>
      <c r="J118" s="150">
        <v>0.8</v>
      </c>
      <c r="K118" s="11">
        <v>0.92</v>
      </c>
      <c r="L118" s="11">
        <v>0.87</v>
      </c>
      <c r="M118" s="11">
        <v>0.89</v>
      </c>
      <c r="N118" s="11">
        <v>0.92200000000000004</v>
      </c>
      <c r="O118" s="11">
        <v>0.97000000000000008</v>
      </c>
      <c r="P118" s="11">
        <v>0.93</v>
      </c>
      <c r="Q118" s="11">
        <v>0.91</v>
      </c>
      <c r="R118" s="11">
        <v>0.9</v>
      </c>
      <c r="S118" s="11">
        <v>0.89</v>
      </c>
      <c r="T118" s="11">
        <v>0.91</v>
      </c>
      <c r="U118" s="150">
        <v>1.07</v>
      </c>
      <c r="V118" s="11">
        <v>0.88</v>
      </c>
      <c r="W118" s="150" t="s">
        <v>104</v>
      </c>
      <c r="X118" s="11">
        <v>0.92</v>
      </c>
      <c r="Y118" s="11">
        <v>0.87</v>
      </c>
      <c r="Z118" s="11">
        <v>0.88</v>
      </c>
      <c r="AA118" s="155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23</v>
      </c>
    </row>
    <row r="119" spans="1:65">
      <c r="A119" s="30"/>
      <c r="B119" s="19">
        <v>1</v>
      </c>
      <c r="C119" s="9">
        <v>3</v>
      </c>
      <c r="D119" s="11">
        <v>0.92</v>
      </c>
      <c r="E119" s="11">
        <v>0.88</v>
      </c>
      <c r="F119" s="150" t="s">
        <v>104</v>
      </c>
      <c r="G119" s="11">
        <v>0.91</v>
      </c>
      <c r="H119" s="150">
        <v>0.8</v>
      </c>
      <c r="I119" s="11">
        <v>0.9</v>
      </c>
      <c r="J119" s="150">
        <v>0.8</v>
      </c>
      <c r="K119" s="11">
        <v>0.91</v>
      </c>
      <c r="L119" s="11">
        <v>0.87</v>
      </c>
      <c r="M119" s="11">
        <v>0.91</v>
      </c>
      <c r="N119" s="11">
        <v>0.91900000000000004</v>
      </c>
      <c r="O119" s="11">
        <v>0.96</v>
      </c>
      <c r="P119" s="11">
        <v>0.92</v>
      </c>
      <c r="Q119" s="11">
        <v>0.91</v>
      </c>
      <c r="R119" s="151">
        <v>0.8</v>
      </c>
      <c r="S119" s="11">
        <v>0.89</v>
      </c>
      <c r="T119" s="11">
        <v>0.95</v>
      </c>
      <c r="U119" s="150">
        <v>1</v>
      </c>
      <c r="V119" s="11">
        <v>0.88</v>
      </c>
      <c r="W119" s="150" t="s">
        <v>104</v>
      </c>
      <c r="X119" s="11">
        <v>0.93</v>
      </c>
      <c r="Y119" s="11">
        <v>0.92</v>
      </c>
      <c r="Z119" s="11">
        <v>0.9</v>
      </c>
      <c r="AA119" s="155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16</v>
      </c>
    </row>
    <row r="120" spans="1:65">
      <c r="A120" s="30"/>
      <c r="B120" s="19">
        <v>1</v>
      </c>
      <c r="C120" s="9">
        <v>4</v>
      </c>
      <c r="D120" s="11">
        <v>0.91</v>
      </c>
      <c r="E120" s="11">
        <v>0.92</v>
      </c>
      <c r="F120" s="150" t="s">
        <v>104</v>
      </c>
      <c r="G120" s="11">
        <v>0.94</v>
      </c>
      <c r="H120" s="150">
        <v>0.8</v>
      </c>
      <c r="I120" s="11">
        <v>0.9</v>
      </c>
      <c r="J120" s="150">
        <v>0.8</v>
      </c>
      <c r="K120" s="11">
        <v>0.91</v>
      </c>
      <c r="L120" s="11">
        <v>0.89</v>
      </c>
      <c r="M120" s="11">
        <v>0.89</v>
      </c>
      <c r="N120" s="11">
        <v>0.90200000000000002</v>
      </c>
      <c r="O120" s="11">
        <v>0.9900000000000001</v>
      </c>
      <c r="P120" s="11">
        <v>0.9</v>
      </c>
      <c r="Q120" s="11">
        <v>0.9</v>
      </c>
      <c r="R120" s="151">
        <v>0.8</v>
      </c>
      <c r="S120" s="11">
        <v>0.86</v>
      </c>
      <c r="T120" s="11">
        <v>0.9</v>
      </c>
      <c r="U120" s="150">
        <v>1.01</v>
      </c>
      <c r="V120" s="11">
        <v>0.89</v>
      </c>
      <c r="W120" s="150" t="s">
        <v>104</v>
      </c>
      <c r="X120" s="11">
        <v>0.95</v>
      </c>
      <c r="Y120" s="11">
        <v>0.9</v>
      </c>
      <c r="Z120" s="11">
        <v>0.87</v>
      </c>
      <c r="AA120" s="155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0.90692592592592602</v>
      </c>
    </row>
    <row r="121" spans="1:65">
      <c r="A121" s="30"/>
      <c r="B121" s="19">
        <v>1</v>
      </c>
      <c r="C121" s="9">
        <v>5</v>
      </c>
      <c r="D121" s="11">
        <v>0.9</v>
      </c>
      <c r="E121" s="11">
        <v>0.92</v>
      </c>
      <c r="F121" s="150" t="s">
        <v>104</v>
      </c>
      <c r="G121" s="11">
        <v>0.86</v>
      </c>
      <c r="H121" s="150">
        <v>0.8</v>
      </c>
      <c r="I121" s="11">
        <v>0.9</v>
      </c>
      <c r="J121" s="150">
        <v>0.8</v>
      </c>
      <c r="K121" s="11">
        <v>0.92</v>
      </c>
      <c r="L121" s="11">
        <v>0.89</v>
      </c>
      <c r="M121" s="11">
        <v>0.9</v>
      </c>
      <c r="N121" s="11">
        <v>0.89300000000000002</v>
      </c>
      <c r="O121" s="11">
        <v>0.95</v>
      </c>
      <c r="P121" s="11">
        <v>0.92</v>
      </c>
      <c r="Q121" s="11">
        <v>0.91</v>
      </c>
      <c r="R121" s="11">
        <v>0.9</v>
      </c>
      <c r="S121" s="11">
        <v>0.89</v>
      </c>
      <c r="T121" s="11">
        <v>0.93</v>
      </c>
      <c r="U121" s="150">
        <v>1.02</v>
      </c>
      <c r="V121" s="151">
        <v>0.84</v>
      </c>
      <c r="W121" s="150" t="s">
        <v>104</v>
      </c>
      <c r="X121" s="11">
        <v>0.87</v>
      </c>
      <c r="Y121" s="11">
        <v>0.91</v>
      </c>
      <c r="Z121" s="11">
        <v>0.88</v>
      </c>
      <c r="AA121" s="155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76</v>
      </c>
    </row>
    <row r="122" spans="1:65">
      <c r="A122" s="30"/>
      <c r="B122" s="19">
        <v>1</v>
      </c>
      <c r="C122" s="9">
        <v>6</v>
      </c>
      <c r="D122" s="11">
        <v>0.91</v>
      </c>
      <c r="E122" s="11">
        <v>0.88</v>
      </c>
      <c r="F122" s="150" t="s">
        <v>104</v>
      </c>
      <c r="G122" s="11">
        <v>0.92</v>
      </c>
      <c r="H122" s="150">
        <v>0.8</v>
      </c>
      <c r="I122" s="11">
        <v>0.9</v>
      </c>
      <c r="J122" s="150">
        <v>0.8</v>
      </c>
      <c r="K122" s="151">
        <v>0.85</v>
      </c>
      <c r="L122" s="11">
        <v>0.9</v>
      </c>
      <c r="M122" s="11">
        <v>0.89</v>
      </c>
      <c r="N122" s="11">
        <v>0.90600000000000003</v>
      </c>
      <c r="O122" s="11">
        <v>0.95</v>
      </c>
      <c r="P122" s="11">
        <v>0.93</v>
      </c>
      <c r="Q122" s="11">
        <v>0.93</v>
      </c>
      <c r="R122" s="11">
        <v>0.9</v>
      </c>
      <c r="S122" s="11">
        <v>0.88</v>
      </c>
      <c r="T122" s="11">
        <v>0.94</v>
      </c>
      <c r="U122" s="150">
        <v>1.02</v>
      </c>
      <c r="V122" s="11">
        <v>0.88</v>
      </c>
      <c r="W122" s="150" t="s">
        <v>104</v>
      </c>
      <c r="X122" s="11">
        <v>0.92</v>
      </c>
      <c r="Y122" s="11">
        <v>0.88</v>
      </c>
      <c r="Z122" s="11">
        <v>0.95</v>
      </c>
      <c r="AA122" s="155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20" t="s">
        <v>269</v>
      </c>
      <c r="C123" s="12"/>
      <c r="D123" s="23">
        <v>0.91833333333333345</v>
      </c>
      <c r="E123" s="23">
        <v>0.89666666666666661</v>
      </c>
      <c r="F123" s="23" t="s">
        <v>688</v>
      </c>
      <c r="G123" s="23">
        <v>0.90166666666666673</v>
      </c>
      <c r="H123" s="23">
        <v>0.81666666666666654</v>
      </c>
      <c r="I123" s="23">
        <v>0.8666666666666667</v>
      </c>
      <c r="J123" s="23">
        <v>0.79999999999999993</v>
      </c>
      <c r="K123" s="23">
        <v>0.90499999999999992</v>
      </c>
      <c r="L123" s="23">
        <v>0.89166666666666672</v>
      </c>
      <c r="M123" s="23">
        <v>0.89833333333333332</v>
      </c>
      <c r="N123" s="23">
        <v>0.90566666666666673</v>
      </c>
      <c r="O123" s="23">
        <v>0.95833333333333348</v>
      </c>
      <c r="P123" s="23">
        <v>0.93</v>
      </c>
      <c r="Q123" s="23">
        <v>0.90833333333333321</v>
      </c>
      <c r="R123" s="23">
        <v>0.86666666666666681</v>
      </c>
      <c r="S123" s="23">
        <v>0.8783333333333333</v>
      </c>
      <c r="T123" s="23">
        <v>0.92666666666666675</v>
      </c>
      <c r="U123" s="23">
        <v>1.03</v>
      </c>
      <c r="V123" s="23">
        <v>0.8716666666666667</v>
      </c>
      <c r="W123" s="23" t="s">
        <v>688</v>
      </c>
      <c r="X123" s="23">
        <v>0.92666666666666675</v>
      </c>
      <c r="Y123" s="23">
        <v>0.89500000000000002</v>
      </c>
      <c r="Z123" s="23">
        <v>0.90500000000000014</v>
      </c>
      <c r="AA123" s="155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270</v>
      </c>
      <c r="C124" s="29"/>
      <c r="D124" s="11">
        <v>0.91500000000000004</v>
      </c>
      <c r="E124" s="11">
        <v>0.89</v>
      </c>
      <c r="F124" s="11" t="s">
        <v>688</v>
      </c>
      <c r="G124" s="11">
        <v>0.91500000000000004</v>
      </c>
      <c r="H124" s="11">
        <v>0.8</v>
      </c>
      <c r="I124" s="11">
        <v>0.9</v>
      </c>
      <c r="J124" s="11">
        <v>0.8</v>
      </c>
      <c r="K124" s="11">
        <v>0.91500000000000004</v>
      </c>
      <c r="L124" s="11">
        <v>0.89</v>
      </c>
      <c r="M124" s="11">
        <v>0.89500000000000002</v>
      </c>
      <c r="N124" s="11">
        <v>0.90400000000000003</v>
      </c>
      <c r="O124" s="11">
        <v>0.95499999999999996</v>
      </c>
      <c r="P124" s="11">
        <v>0.92500000000000004</v>
      </c>
      <c r="Q124" s="11">
        <v>0.91</v>
      </c>
      <c r="R124" s="11">
        <v>0.9</v>
      </c>
      <c r="S124" s="11">
        <v>0.88500000000000001</v>
      </c>
      <c r="T124" s="11">
        <v>0.93</v>
      </c>
      <c r="U124" s="11">
        <v>1.02</v>
      </c>
      <c r="V124" s="11">
        <v>0.88</v>
      </c>
      <c r="W124" s="11" t="s">
        <v>688</v>
      </c>
      <c r="X124" s="11">
        <v>0.92500000000000004</v>
      </c>
      <c r="Y124" s="11">
        <v>0.89500000000000002</v>
      </c>
      <c r="Z124" s="11">
        <v>0.89</v>
      </c>
      <c r="AA124" s="155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271</v>
      </c>
      <c r="C125" s="29"/>
      <c r="D125" s="24">
        <v>1.4719601443879725E-2</v>
      </c>
      <c r="E125" s="24">
        <v>1.9663841605003521E-2</v>
      </c>
      <c r="F125" s="24" t="s">
        <v>688</v>
      </c>
      <c r="G125" s="24">
        <v>3.3714487489307422E-2</v>
      </c>
      <c r="H125" s="24">
        <v>4.0824829046386291E-2</v>
      </c>
      <c r="I125" s="24">
        <v>5.1639777949432218E-2</v>
      </c>
      <c r="J125" s="24">
        <v>1.2161883888976234E-16</v>
      </c>
      <c r="K125" s="24">
        <v>2.7386127875258331E-2</v>
      </c>
      <c r="L125" s="24">
        <v>2.2286019533929058E-2</v>
      </c>
      <c r="M125" s="24">
        <v>9.8319208025017604E-3</v>
      </c>
      <c r="N125" s="24">
        <v>1.2691204303243525E-2</v>
      </c>
      <c r="O125" s="24">
        <v>2.0412414523193183E-2</v>
      </c>
      <c r="P125" s="24">
        <v>2.6832815729997458E-2</v>
      </c>
      <c r="Q125" s="24">
        <v>1.3291601358251269E-2</v>
      </c>
      <c r="R125" s="24">
        <v>5.1639777949432211E-2</v>
      </c>
      <c r="S125" s="24">
        <v>1.4719601443879758E-2</v>
      </c>
      <c r="T125" s="24">
        <v>1.8618986725025228E-2</v>
      </c>
      <c r="U125" s="24">
        <v>2.8284271247461926E-2</v>
      </c>
      <c r="V125" s="24">
        <v>1.8348478592697198E-2</v>
      </c>
      <c r="W125" s="24" t="s">
        <v>688</v>
      </c>
      <c r="X125" s="24">
        <v>3.3862466931200798E-2</v>
      </c>
      <c r="Y125" s="24">
        <v>1.8708286933869722E-2</v>
      </c>
      <c r="Z125" s="24">
        <v>3.6193922141707691E-2</v>
      </c>
      <c r="AA125" s="205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206"/>
      <c r="AV125" s="206"/>
      <c r="AW125" s="206"/>
      <c r="AX125" s="206"/>
      <c r="AY125" s="206"/>
      <c r="AZ125" s="206"/>
      <c r="BA125" s="206"/>
      <c r="BB125" s="206"/>
      <c r="BC125" s="206"/>
      <c r="BD125" s="206"/>
      <c r="BE125" s="206"/>
      <c r="BF125" s="206"/>
      <c r="BG125" s="206"/>
      <c r="BH125" s="206"/>
      <c r="BI125" s="206"/>
      <c r="BJ125" s="206"/>
      <c r="BK125" s="206"/>
      <c r="BL125" s="206"/>
      <c r="BM125" s="56"/>
    </row>
    <row r="126" spans="1:65">
      <c r="A126" s="30"/>
      <c r="B126" s="3" t="s">
        <v>87</v>
      </c>
      <c r="C126" s="29"/>
      <c r="D126" s="13">
        <v>1.6028604113117666E-2</v>
      </c>
      <c r="E126" s="13">
        <v>2.1929934875468612E-2</v>
      </c>
      <c r="F126" s="13" t="s">
        <v>688</v>
      </c>
      <c r="G126" s="13">
        <v>3.7391298509398249E-2</v>
      </c>
      <c r="H126" s="13">
        <v>4.9989586587411795E-2</v>
      </c>
      <c r="I126" s="13">
        <v>5.9584359172421789E-2</v>
      </c>
      <c r="J126" s="13">
        <v>1.5202354861220294E-16</v>
      </c>
      <c r="K126" s="13">
        <v>3.0260914779290975E-2</v>
      </c>
      <c r="L126" s="13">
        <v>2.4993666767023241E-2</v>
      </c>
      <c r="M126" s="13">
        <v>1.0944624269946301E-2</v>
      </c>
      <c r="N126" s="13">
        <v>1.4013107438251959E-2</v>
      </c>
      <c r="O126" s="13">
        <v>2.1299910806810277E-2</v>
      </c>
      <c r="P126" s="13">
        <v>2.8852490032255328E-2</v>
      </c>
      <c r="Q126" s="13">
        <v>1.4632955623762867E-2</v>
      </c>
      <c r="R126" s="13">
        <v>5.9584359172421775E-2</v>
      </c>
      <c r="S126" s="13">
        <v>1.6758559518648682E-2</v>
      </c>
      <c r="T126" s="13">
        <v>2.0092431717653122E-2</v>
      </c>
      <c r="U126" s="13">
        <v>2.7460457521807695E-2</v>
      </c>
      <c r="V126" s="13">
        <v>2.1049879838658352E-2</v>
      </c>
      <c r="W126" s="13" t="s">
        <v>688</v>
      </c>
      <c r="X126" s="13">
        <v>3.6542230501295819E-2</v>
      </c>
      <c r="Y126" s="13">
        <v>2.0903113892591869E-2</v>
      </c>
      <c r="Z126" s="13">
        <v>3.999328413448363E-2</v>
      </c>
      <c r="AA126" s="155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3" t="s">
        <v>272</v>
      </c>
      <c r="C127" s="29"/>
      <c r="D127" s="13">
        <v>1.2578102666721103E-2</v>
      </c>
      <c r="E127" s="13">
        <v>-1.1312124800914924E-2</v>
      </c>
      <c r="F127" s="13" t="s">
        <v>688</v>
      </c>
      <c r="G127" s="13">
        <v>-5.7989953853064824E-3</v>
      </c>
      <c r="H127" s="13">
        <v>-9.9522195450647555E-2</v>
      </c>
      <c r="I127" s="13">
        <v>-4.4390901294564578E-2</v>
      </c>
      <c r="J127" s="13">
        <v>-0.11789929350267503</v>
      </c>
      <c r="K127" s="13">
        <v>-2.1235757749011874E-3</v>
      </c>
      <c r="L127" s="13">
        <v>-1.6825254216523144E-2</v>
      </c>
      <c r="M127" s="13">
        <v>-9.4744149957121104E-3</v>
      </c>
      <c r="N127" s="13">
        <v>-1.388491852819862E-3</v>
      </c>
      <c r="O127" s="13">
        <v>5.6683137991587529E-2</v>
      </c>
      <c r="P127" s="13">
        <v>2.5442071303140468E-2</v>
      </c>
      <c r="Q127" s="13">
        <v>1.5518438355042186E-3</v>
      </c>
      <c r="R127" s="13">
        <v>-4.4390901294564467E-2</v>
      </c>
      <c r="S127" s="13">
        <v>-3.1526932658145324E-2</v>
      </c>
      <c r="T127" s="13">
        <v>2.176665169273484E-2</v>
      </c>
      <c r="U127" s="13">
        <v>0.13570465961530598</v>
      </c>
      <c r="V127" s="13">
        <v>-3.8877771878956247E-2</v>
      </c>
      <c r="W127" s="13" t="s">
        <v>688</v>
      </c>
      <c r="X127" s="13">
        <v>2.176665169273484E-2</v>
      </c>
      <c r="Y127" s="13">
        <v>-1.3149834606117627E-2</v>
      </c>
      <c r="Z127" s="13">
        <v>-2.1235757749009654E-3</v>
      </c>
      <c r="AA127" s="155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46" t="s">
        <v>273</v>
      </c>
      <c r="C128" s="47"/>
      <c r="D128" s="45">
        <v>0.41</v>
      </c>
      <c r="E128" s="45">
        <v>0.26</v>
      </c>
      <c r="F128" s="45">
        <v>49.64</v>
      </c>
      <c r="G128" s="45">
        <v>0.1</v>
      </c>
      <c r="H128" s="45">
        <v>2.75</v>
      </c>
      <c r="I128" s="45">
        <v>1.19</v>
      </c>
      <c r="J128" s="45">
        <v>3.27</v>
      </c>
      <c r="K128" s="45">
        <v>0</v>
      </c>
      <c r="L128" s="45">
        <v>0.41</v>
      </c>
      <c r="M128" s="45">
        <v>0.21</v>
      </c>
      <c r="N128" s="45">
        <v>0.02</v>
      </c>
      <c r="O128" s="45">
        <v>1.66</v>
      </c>
      <c r="P128" s="45">
        <v>0.78</v>
      </c>
      <c r="Q128" s="45">
        <v>0.1</v>
      </c>
      <c r="R128" s="45">
        <v>1.19</v>
      </c>
      <c r="S128" s="45">
        <v>0.83</v>
      </c>
      <c r="T128" s="45">
        <v>0.67</v>
      </c>
      <c r="U128" s="45">
        <v>3.89</v>
      </c>
      <c r="V128" s="45">
        <v>1.04</v>
      </c>
      <c r="W128" s="45">
        <v>49.64</v>
      </c>
      <c r="X128" s="45">
        <v>0.67</v>
      </c>
      <c r="Y128" s="45">
        <v>0.31</v>
      </c>
      <c r="Z128" s="45">
        <v>0</v>
      </c>
      <c r="AA128" s="155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1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BM129" s="55"/>
    </row>
    <row r="130" spans="1:65" ht="15">
      <c r="B130" s="8" t="s">
        <v>567</v>
      </c>
      <c r="BM130" s="28" t="s">
        <v>67</v>
      </c>
    </row>
    <row r="131" spans="1:65" ht="15">
      <c r="A131" s="25" t="s">
        <v>50</v>
      </c>
      <c r="B131" s="18" t="s">
        <v>110</v>
      </c>
      <c r="C131" s="15" t="s">
        <v>111</v>
      </c>
      <c r="D131" s="16" t="s">
        <v>226</v>
      </c>
      <c r="E131" s="17" t="s">
        <v>226</v>
      </c>
      <c r="F131" s="17" t="s">
        <v>226</v>
      </c>
      <c r="G131" s="17" t="s">
        <v>226</v>
      </c>
      <c r="H131" s="17" t="s">
        <v>226</v>
      </c>
      <c r="I131" s="17" t="s">
        <v>226</v>
      </c>
      <c r="J131" s="17" t="s">
        <v>226</v>
      </c>
      <c r="K131" s="17" t="s">
        <v>226</v>
      </c>
      <c r="L131" s="17" t="s">
        <v>226</v>
      </c>
      <c r="M131" s="17" t="s">
        <v>226</v>
      </c>
      <c r="N131" s="17" t="s">
        <v>226</v>
      </c>
      <c r="O131" s="17" t="s">
        <v>226</v>
      </c>
      <c r="P131" s="17" t="s">
        <v>226</v>
      </c>
      <c r="Q131" s="17" t="s">
        <v>226</v>
      </c>
      <c r="R131" s="17" t="s">
        <v>226</v>
      </c>
      <c r="S131" s="17" t="s">
        <v>226</v>
      </c>
      <c r="T131" s="17" t="s">
        <v>226</v>
      </c>
      <c r="U131" s="17" t="s">
        <v>226</v>
      </c>
      <c r="V131" s="17" t="s">
        <v>226</v>
      </c>
      <c r="W131" s="17" t="s">
        <v>226</v>
      </c>
      <c r="X131" s="17" t="s">
        <v>226</v>
      </c>
      <c r="Y131" s="155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227</v>
      </c>
      <c r="C132" s="9" t="s">
        <v>227</v>
      </c>
      <c r="D132" s="153" t="s">
        <v>229</v>
      </c>
      <c r="E132" s="154" t="s">
        <v>230</v>
      </c>
      <c r="F132" s="154" t="s">
        <v>231</v>
      </c>
      <c r="G132" s="154" t="s">
        <v>232</v>
      </c>
      <c r="H132" s="154" t="s">
        <v>235</v>
      </c>
      <c r="I132" s="154" t="s">
        <v>236</v>
      </c>
      <c r="J132" s="154" t="s">
        <v>237</v>
      </c>
      <c r="K132" s="154" t="s">
        <v>238</v>
      </c>
      <c r="L132" s="154" t="s">
        <v>241</v>
      </c>
      <c r="M132" s="154" t="s">
        <v>243</v>
      </c>
      <c r="N132" s="154" t="s">
        <v>244</v>
      </c>
      <c r="O132" s="154" t="s">
        <v>246</v>
      </c>
      <c r="P132" s="154" t="s">
        <v>247</v>
      </c>
      <c r="Q132" s="154" t="s">
        <v>248</v>
      </c>
      <c r="R132" s="154" t="s">
        <v>249</v>
      </c>
      <c r="S132" s="154" t="s">
        <v>251</v>
      </c>
      <c r="T132" s="154" t="s">
        <v>255</v>
      </c>
      <c r="U132" s="154" t="s">
        <v>256</v>
      </c>
      <c r="V132" s="154" t="s">
        <v>257</v>
      </c>
      <c r="W132" s="154" t="s">
        <v>258</v>
      </c>
      <c r="X132" s="154" t="s">
        <v>259</v>
      </c>
      <c r="Y132" s="155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319</v>
      </c>
      <c r="E133" s="11" t="s">
        <v>323</v>
      </c>
      <c r="F133" s="11" t="s">
        <v>323</v>
      </c>
      <c r="G133" s="11" t="s">
        <v>323</v>
      </c>
      <c r="H133" s="11" t="s">
        <v>319</v>
      </c>
      <c r="I133" s="11" t="s">
        <v>323</v>
      </c>
      <c r="J133" s="11" t="s">
        <v>324</v>
      </c>
      <c r="K133" s="11" t="s">
        <v>319</v>
      </c>
      <c r="L133" s="11" t="s">
        <v>324</v>
      </c>
      <c r="M133" s="11" t="s">
        <v>323</v>
      </c>
      <c r="N133" s="11" t="s">
        <v>324</v>
      </c>
      <c r="O133" s="11" t="s">
        <v>323</v>
      </c>
      <c r="P133" s="11" t="s">
        <v>323</v>
      </c>
      <c r="Q133" s="11" t="s">
        <v>319</v>
      </c>
      <c r="R133" s="11" t="s">
        <v>324</v>
      </c>
      <c r="S133" s="11" t="s">
        <v>319</v>
      </c>
      <c r="T133" s="11" t="s">
        <v>319</v>
      </c>
      <c r="U133" s="11" t="s">
        <v>324</v>
      </c>
      <c r="V133" s="11" t="s">
        <v>319</v>
      </c>
      <c r="W133" s="11" t="s">
        <v>324</v>
      </c>
      <c r="X133" s="11" t="s">
        <v>319</v>
      </c>
      <c r="Y133" s="155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 t="s">
        <v>325</v>
      </c>
      <c r="E134" s="26" t="s">
        <v>326</v>
      </c>
      <c r="F134" s="26" t="s">
        <v>325</v>
      </c>
      <c r="G134" s="26" t="s">
        <v>327</v>
      </c>
      <c r="H134" s="26" t="s">
        <v>116</v>
      </c>
      <c r="I134" s="26" t="s">
        <v>265</v>
      </c>
      <c r="J134" s="26" t="s">
        <v>327</v>
      </c>
      <c r="K134" s="26" t="s">
        <v>325</v>
      </c>
      <c r="L134" s="26" t="s">
        <v>328</v>
      </c>
      <c r="M134" s="26" t="s">
        <v>328</v>
      </c>
      <c r="N134" s="26" t="s">
        <v>325</v>
      </c>
      <c r="O134" s="26" t="s">
        <v>327</v>
      </c>
      <c r="P134" s="26" t="s">
        <v>329</v>
      </c>
      <c r="Q134" s="26" t="s">
        <v>325</v>
      </c>
      <c r="R134" s="26" t="s">
        <v>328</v>
      </c>
      <c r="S134" s="26" t="s">
        <v>115</v>
      </c>
      <c r="T134" s="26" t="s">
        <v>325</v>
      </c>
      <c r="U134" s="26" t="s">
        <v>330</v>
      </c>
      <c r="V134" s="26" t="s">
        <v>325</v>
      </c>
      <c r="W134" s="26" t="s">
        <v>325</v>
      </c>
      <c r="X134" s="26" t="s">
        <v>325</v>
      </c>
      <c r="Y134" s="155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2">
        <v>17.55</v>
      </c>
      <c r="E135" s="22">
        <v>17.8</v>
      </c>
      <c r="F135" s="22">
        <v>15.410000000000002</v>
      </c>
      <c r="G135" s="22" t="s">
        <v>293</v>
      </c>
      <c r="H135" s="22">
        <v>16.0425</v>
      </c>
      <c r="I135" s="22">
        <v>17.899999999999999</v>
      </c>
      <c r="J135" s="22">
        <v>17</v>
      </c>
      <c r="K135" s="22">
        <v>17.849</v>
      </c>
      <c r="L135" s="22">
        <v>14.34</v>
      </c>
      <c r="M135" s="22">
        <v>15.079999999999998</v>
      </c>
      <c r="N135" s="148">
        <v>22</v>
      </c>
      <c r="O135" s="22" t="s">
        <v>293</v>
      </c>
      <c r="P135" s="22">
        <v>16.3</v>
      </c>
      <c r="Q135" s="22">
        <v>17.100000000000001</v>
      </c>
      <c r="R135" s="22">
        <v>15.6</v>
      </c>
      <c r="S135" s="22">
        <v>16.52</v>
      </c>
      <c r="T135" s="22">
        <v>14.75</v>
      </c>
      <c r="U135" s="22" t="s">
        <v>294</v>
      </c>
      <c r="V135" s="22">
        <v>18.3</v>
      </c>
      <c r="W135" s="149">
        <v>16.34</v>
      </c>
      <c r="X135" s="22">
        <v>16.3</v>
      </c>
      <c r="Y135" s="155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17.100000000000001</v>
      </c>
      <c r="E136" s="11">
        <v>17.8</v>
      </c>
      <c r="F136" s="11">
        <v>15.049999999999999</v>
      </c>
      <c r="G136" s="11" t="s">
        <v>293</v>
      </c>
      <c r="H136" s="11">
        <v>16.240500000000001</v>
      </c>
      <c r="I136" s="11">
        <v>17.599999999999998</v>
      </c>
      <c r="J136" s="11">
        <v>17.09</v>
      </c>
      <c r="K136" s="11">
        <v>17.827999999999999</v>
      </c>
      <c r="L136" s="11">
        <v>14.180000000000001</v>
      </c>
      <c r="M136" s="11">
        <v>15.54</v>
      </c>
      <c r="N136" s="150">
        <v>22</v>
      </c>
      <c r="O136" s="11" t="s">
        <v>293</v>
      </c>
      <c r="P136" s="11">
        <v>16</v>
      </c>
      <c r="Q136" s="11">
        <v>17</v>
      </c>
      <c r="R136" s="11">
        <v>15.4</v>
      </c>
      <c r="S136" s="11">
        <v>16.309999999999999</v>
      </c>
      <c r="T136" s="11">
        <v>14.44</v>
      </c>
      <c r="U136" s="11" t="s">
        <v>294</v>
      </c>
      <c r="V136" s="11">
        <v>18.149999999999999</v>
      </c>
      <c r="W136" s="11">
        <v>15.97</v>
      </c>
      <c r="X136" s="11">
        <v>16.55</v>
      </c>
      <c r="Y136" s="155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 t="e">
        <v>#N/A</v>
      </c>
    </row>
    <row r="137" spans="1:65">
      <c r="A137" s="30"/>
      <c r="B137" s="19">
        <v>1</v>
      </c>
      <c r="C137" s="9">
        <v>3</v>
      </c>
      <c r="D137" s="11">
        <v>17.149999999999999</v>
      </c>
      <c r="E137" s="11">
        <v>17.100000000000001</v>
      </c>
      <c r="F137" s="11">
        <v>14.92</v>
      </c>
      <c r="G137" s="11" t="s">
        <v>293</v>
      </c>
      <c r="H137" s="11">
        <v>15.673</v>
      </c>
      <c r="I137" s="11">
        <v>17.8</v>
      </c>
      <c r="J137" s="11">
        <v>16.600000000000001</v>
      </c>
      <c r="K137" s="11">
        <v>17.29</v>
      </c>
      <c r="L137" s="11">
        <v>14.39</v>
      </c>
      <c r="M137" s="11">
        <v>15.22</v>
      </c>
      <c r="N137" s="150">
        <v>22.6</v>
      </c>
      <c r="O137" s="11" t="s">
        <v>293</v>
      </c>
      <c r="P137" s="11">
        <v>16.2</v>
      </c>
      <c r="Q137" s="11">
        <v>16.95</v>
      </c>
      <c r="R137" s="11">
        <v>15</v>
      </c>
      <c r="S137" s="11">
        <v>16.46</v>
      </c>
      <c r="T137" s="11">
        <v>14.540000000000001</v>
      </c>
      <c r="U137" s="11" t="s">
        <v>294</v>
      </c>
      <c r="V137" s="11">
        <v>17.600000000000001</v>
      </c>
      <c r="W137" s="11">
        <v>15.85</v>
      </c>
      <c r="X137" s="11">
        <v>16.75</v>
      </c>
      <c r="Y137" s="155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17.350000000000001</v>
      </c>
      <c r="E138" s="11">
        <v>17.8</v>
      </c>
      <c r="F138" s="11">
        <v>15.229999999999999</v>
      </c>
      <c r="G138" s="11" t="s">
        <v>293</v>
      </c>
      <c r="H138" s="11">
        <v>15.8385</v>
      </c>
      <c r="I138" s="11">
        <v>17.8</v>
      </c>
      <c r="J138" s="11">
        <v>17.13</v>
      </c>
      <c r="K138" s="11">
        <v>17.797000000000001</v>
      </c>
      <c r="L138" s="11">
        <v>14.099999999999998</v>
      </c>
      <c r="M138" s="11">
        <v>15.770000000000001</v>
      </c>
      <c r="N138" s="150">
        <v>21.1</v>
      </c>
      <c r="O138" s="11" t="s">
        <v>293</v>
      </c>
      <c r="P138" s="11">
        <v>17</v>
      </c>
      <c r="Q138" s="11">
        <v>17.100000000000001</v>
      </c>
      <c r="R138" s="11">
        <v>15.2</v>
      </c>
      <c r="S138" s="11">
        <v>16.11</v>
      </c>
      <c r="T138" s="11">
        <v>14.540000000000001</v>
      </c>
      <c r="U138" s="11" t="s">
        <v>294</v>
      </c>
      <c r="V138" s="11">
        <v>17.850000000000001</v>
      </c>
      <c r="W138" s="11">
        <v>15.76</v>
      </c>
      <c r="X138" s="11">
        <v>16.95</v>
      </c>
      <c r="Y138" s="155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16.353612745098037</v>
      </c>
    </row>
    <row r="139" spans="1:65">
      <c r="A139" s="30"/>
      <c r="B139" s="19">
        <v>1</v>
      </c>
      <c r="C139" s="9">
        <v>5</v>
      </c>
      <c r="D139" s="11">
        <v>17.399999999999999</v>
      </c>
      <c r="E139" s="11">
        <v>17.3</v>
      </c>
      <c r="F139" s="11">
        <v>14.829999999999998</v>
      </c>
      <c r="G139" s="11" t="s">
        <v>293</v>
      </c>
      <c r="H139" s="11">
        <v>15.8805</v>
      </c>
      <c r="I139" s="11">
        <v>17.8</v>
      </c>
      <c r="J139" s="11">
        <v>17.18</v>
      </c>
      <c r="K139" s="11">
        <v>17.995000000000001</v>
      </c>
      <c r="L139" s="11">
        <v>14.32</v>
      </c>
      <c r="M139" s="11">
        <v>15.299999999999999</v>
      </c>
      <c r="N139" s="150">
        <v>21.7</v>
      </c>
      <c r="O139" s="11" t="s">
        <v>293</v>
      </c>
      <c r="P139" s="11">
        <v>16.5</v>
      </c>
      <c r="Q139" s="11">
        <v>17.350000000000001</v>
      </c>
      <c r="R139" s="11">
        <v>15.5</v>
      </c>
      <c r="S139" s="11">
        <v>16.350000000000001</v>
      </c>
      <c r="T139" s="11">
        <v>14.540000000000001</v>
      </c>
      <c r="U139" s="11" t="s">
        <v>294</v>
      </c>
      <c r="V139" s="11">
        <v>17.100000000000001</v>
      </c>
      <c r="W139" s="11">
        <v>15.86</v>
      </c>
      <c r="X139" s="11">
        <v>16.7</v>
      </c>
      <c r="Y139" s="155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77</v>
      </c>
    </row>
    <row r="140" spans="1:65">
      <c r="A140" s="30"/>
      <c r="B140" s="19">
        <v>1</v>
      </c>
      <c r="C140" s="9">
        <v>6</v>
      </c>
      <c r="D140" s="11">
        <v>17.25</v>
      </c>
      <c r="E140" s="11">
        <v>17.600000000000001</v>
      </c>
      <c r="F140" s="11">
        <v>15.18</v>
      </c>
      <c r="G140" s="11" t="s">
        <v>293</v>
      </c>
      <c r="H140" s="11">
        <v>15.9085</v>
      </c>
      <c r="I140" s="11">
        <v>17.599999999999998</v>
      </c>
      <c r="J140" s="11">
        <v>16.89</v>
      </c>
      <c r="K140" s="11">
        <v>17.559999999999999</v>
      </c>
      <c r="L140" s="11">
        <v>14.12</v>
      </c>
      <c r="M140" s="11">
        <v>15.590000000000002</v>
      </c>
      <c r="N140" s="150">
        <v>22.1</v>
      </c>
      <c r="O140" s="11" t="s">
        <v>293</v>
      </c>
      <c r="P140" s="11">
        <v>16.7</v>
      </c>
      <c r="Q140" s="11">
        <v>16.95</v>
      </c>
      <c r="R140" s="11">
        <v>15.4</v>
      </c>
      <c r="S140" s="11">
        <v>16.29</v>
      </c>
      <c r="T140" s="151">
        <v>15.7</v>
      </c>
      <c r="U140" s="11" t="s">
        <v>294</v>
      </c>
      <c r="V140" s="11">
        <v>17.649999999999999</v>
      </c>
      <c r="W140" s="11">
        <v>15.68</v>
      </c>
      <c r="X140" s="11">
        <v>16.5</v>
      </c>
      <c r="Y140" s="155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269</v>
      </c>
      <c r="C141" s="12"/>
      <c r="D141" s="23">
        <v>17.3</v>
      </c>
      <c r="E141" s="23">
        <v>17.566666666666666</v>
      </c>
      <c r="F141" s="23">
        <v>15.103333333333333</v>
      </c>
      <c r="G141" s="23" t="s">
        <v>688</v>
      </c>
      <c r="H141" s="23">
        <v>15.930583333333333</v>
      </c>
      <c r="I141" s="23">
        <v>17.749999999999996</v>
      </c>
      <c r="J141" s="23">
        <v>16.981666666666666</v>
      </c>
      <c r="K141" s="23">
        <v>17.719833333333334</v>
      </c>
      <c r="L141" s="23">
        <v>14.241666666666669</v>
      </c>
      <c r="M141" s="23">
        <v>15.416666666666666</v>
      </c>
      <c r="N141" s="23">
        <v>21.916666666666668</v>
      </c>
      <c r="O141" s="23" t="s">
        <v>688</v>
      </c>
      <c r="P141" s="23">
        <v>16.45</v>
      </c>
      <c r="Q141" s="23">
        <v>17.074999999999999</v>
      </c>
      <c r="R141" s="23">
        <v>15.350000000000001</v>
      </c>
      <c r="S141" s="23">
        <v>16.34</v>
      </c>
      <c r="T141" s="23">
        <v>14.751666666666667</v>
      </c>
      <c r="U141" s="23" t="s">
        <v>688</v>
      </c>
      <c r="V141" s="23">
        <v>17.775000000000002</v>
      </c>
      <c r="W141" s="23">
        <v>15.910000000000002</v>
      </c>
      <c r="X141" s="23">
        <v>16.625</v>
      </c>
      <c r="Y141" s="155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270</v>
      </c>
      <c r="C142" s="29"/>
      <c r="D142" s="11">
        <v>17.3</v>
      </c>
      <c r="E142" s="11">
        <v>17.700000000000003</v>
      </c>
      <c r="F142" s="11">
        <v>15.114999999999998</v>
      </c>
      <c r="G142" s="11" t="s">
        <v>688</v>
      </c>
      <c r="H142" s="11">
        <v>15.894500000000001</v>
      </c>
      <c r="I142" s="11">
        <v>17.8</v>
      </c>
      <c r="J142" s="11">
        <v>17.045000000000002</v>
      </c>
      <c r="K142" s="11">
        <v>17.8125</v>
      </c>
      <c r="L142" s="11">
        <v>14.25</v>
      </c>
      <c r="M142" s="11">
        <v>15.419999999999998</v>
      </c>
      <c r="N142" s="11">
        <v>22</v>
      </c>
      <c r="O142" s="11" t="s">
        <v>688</v>
      </c>
      <c r="P142" s="11">
        <v>16.399999999999999</v>
      </c>
      <c r="Q142" s="11">
        <v>17.05</v>
      </c>
      <c r="R142" s="11">
        <v>15.4</v>
      </c>
      <c r="S142" s="11">
        <v>16.329999999999998</v>
      </c>
      <c r="T142" s="11">
        <v>14.540000000000001</v>
      </c>
      <c r="U142" s="11" t="s">
        <v>688</v>
      </c>
      <c r="V142" s="11">
        <v>17.75</v>
      </c>
      <c r="W142" s="11">
        <v>15.855</v>
      </c>
      <c r="X142" s="11">
        <v>16.625</v>
      </c>
      <c r="Y142" s="155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271</v>
      </c>
      <c r="C143" s="29"/>
      <c r="D143" s="24">
        <v>0.16733200530681513</v>
      </c>
      <c r="E143" s="24">
        <v>0.30110906108363222</v>
      </c>
      <c r="F143" s="24">
        <v>0.21313532477434857</v>
      </c>
      <c r="G143" s="24" t="s">
        <v>688</v>
      </c>
      <c r="H143" s="24">
        <v>0.19307936623747965</v>
      </c>
      <c r="I143" s="24">
        <v>0.12247448713915977</v>
      </c>
      <c r="J143" s="24">
        <v>0.21329947648005687</v>
      </c>
      <c r="K143" s="24">
        <v>0.253124014401374</v>
      </c>
      <c r="L143" s="24">
        <v>0.12367969383317062</v>
      </c>
      <c r="M143" s="24">
        <v>0.25912673861774116</v>
      </c>
      <c r="N143" s="24">
        <v>0.49564772436345028</v>
      </c>
      <c r="O143" s="24" t="s">
        <v>688</v>
      </c>
      <c r="P143" s="24">
        <v>0.36193922141707707</v>
      </c>
      <c r="Q143" s="24">
        <v>0.1508310312899844</v>
      </c>
      <c r="R143" s="24">
        <v>0.21679483388678805</v>
      </c>
      <c r="S143" s="24">
        <v>0.14366627996854411</v>
      </c>
      <c r="T143" s="24">
        <v>0.47558034722501535</v>
      </c>
      <c r="U143" s="24" t="s">
        <v>688</v>
      </c>
      <c r="V143" s="24">
        <v>0.4298255460067486</v>
      </c>
      <c r="W143" s="24">
        <v>0.23237900077244511</v>
      </c>
      <c r="X143" s="24">
        <v>0.22527760652137571</v>
      </c>
      <c r="Y143" s="205"/>
      <c r="Z143" s="206"/>
      <c r="AA143" s="206"/>
      <c r="AB143" s="206"/>
      <c r="AC143" s="206"/>
      <c r="AD143" s="206"/>
      <c r="AE143" s="206"/>
      <c r="AF143" s="206"/>
      <c r="AG143" s="206"/>
      <c r="AH143" s="206"/>
      <c r="AI143" s="206"/>
      <c r="AJ143" s="206"/>
      <c r="AK143" s="206"/>
      <c r="AL143" s="206"/>
      <c r="AM143" s="206"/>
      <c r="AN143" s="206"/>
      <c r="AO143" s="206"/>
      <c r="AP143" s="206"/>
      <c r="AQ143" s="206"/>
      <c r="AR143" s="206"/>
      <c r="AS143" s="206"/>
      <c r="AT143" s="206"/>
      <c r="AU143" s="206"/>
      <c r="AV143" s="206"/>
      <c r="AW143" s="206"/>
      <c r="AX143" s="206"/>
      <c r="AY143" s="206"/>
      <c r="AZ143" s="206"/>
      <c r="BA143" s="206"/>
      <c r="BB143" s="206"/>
      <c r="BC143" s="206"/>
      <c r="BD143" s="206"/>
      <c r="BE143" s="206"/>
      <c r="BF143" s="206"/>
      <c r="BG143" s="206"/>
      <c r="BH143" s="206"/>
      <c r="BI143" s="206"/>
      <c r="BJ143" s="206"/>
      <c r="BK143" s="206"/>
      <c r="BL143" s="206"/>
      <c r="BM143" s="56"/>
    </row>
    <row r="144" spans="1:65">
      <c r="A144" s="30"/>
      <c r="B144" s="3" t="s">
        <v>87</v>
      </c>
      <c r="C144" s="29"/>
      <c r="D144" s="13">
        <v>9.6723702489488507E-3</v>
      </c>
      <c r="E144" s="13">
        <v>1.7140933268517962E-2</v>
      </c>
      <c r="F144" s="13">
        <v>1.4111806981307564E-2</v>
      </c>
      <c r="G144" s="13" t="s">
        <v>688</v>
      </c>
      <c r="H144" s="13">
        <v>1.2120043704456082E-2</v>
      </c>
      <c r="I144" s="13">
        <v>6.8999711064315376E-3</v>
      </c>
      <c r="J144" s="13">
        <v>1.2560573745022488E-2</v>
      </c>
      <c r="K144" s="13">
        <v>1.4284785282106152E-2</v>
      </c>
      <c r="L144" s="13">
        <v>8.6843553305912657E-3</v>
      </c>
      <c r="M144" s="13">
        <v>1.6808220883312942E-2</v>
      </c>
      <c r="N144" s="13">
        <v>2.2615105294149822E-2</v>
      </c>
      <c r="O144" s="13" t="s">
        <v>688</v>
      </c>
      <c r="P144" s="13">
        <v>2.200238428067338E-2</v>
      </c>
      <c r="Q144" s="13">
        <v>8.8334425352845913E-3</v>
      </c>
      <c r="R144" s="13">
        <v>1.4123441947022022E-2</v>
      </c>
      <c r="S144" s="13">
        <v>8.7923059956269353E-3</v>
      </c>
      <c r="T144" s="13">
        <v>3.2239092569767168E-2</v>
      </c>
      <c r="U144" s="13" t="s">
        <v>688</v>
      </c>
      <c r="V144" s="13">
        <v>2.4181465316835363E-2</v>
      </c>
      <c r="W144" s="13">
        <v>1.4605845428814901E-2</v>
      </c>
      <c r="X144" s="13">
        <v>1.3550532723090269E-2</v>
      </c>
      <c r="Y144" s="155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272</v>
      </c>
      <c r="C145" s="29"/>
      <c r="D145" s="13">
        <v>5.7870225353455318E-2</v>
      </c>
      <c r="E145" s="13">
        <v>7.4176510137323737E-2</v>
      </c>
      <c r="F145" s="13">
        <v>-7.6452795553659691E-2</v>
      </c>
      <c r="G145" s="13" t="s">
        <v>688</v>
      </c>
      <c r="H145" s="13">
        <v>-2.5867642725703299E-2</v>
      </c>
      <c r="I145" s="13">
        <v>8.5387080926232928E-2</v>
      </c>
      <c r="J145" s="13">
        <v>3.8404597892712555E-2</v>
      </c>
      <c r="K145" s="13">
        <v>8.3542432460057992E-2</v>
      </c>
      <c r="L145" s="13">
        <v>-0.12914247826153391</v>
      </c>
      <c r="M145" s="13">
        <v>-5.729291093261446E-2</v>
      </c>
      <c r="N145" s="13">
        <v>0.34017278067417522</v>
      </c>
      <c r="O145" s="13" t="s">
        <v>688</v>
      </c>
      <c r="P145" s="13">
        <v>5.8939426048751908E-3</v>
      </c>
      <c r="Q145" s="13">
        <v>4.4111797567066402E-2</v>
      </c>
      <c r="R145" s="13">
        <v>-6.1369482128581399E-2</v>
      </c>
      <c r="S145" s="13">
        <v>-8.323998684705014E-4</v>
      </c>
      <c r="T145" s="13">
        <v>-9.7956708612385923E-2</v>
      </c>
      <c r="U145" s="13" t="s">
        <v>688</v>
      </c>
      <c r="V145" s="13">
        <v>8.6915795124720807E-2</v>
      </c>
      <c r="W145" s="13">
        <v>-2.7126284082457985E-2</v>
      </c>
      <c r="X145" s="13">
        <v>1.6594941994288792E-2</v>
      </c>
      <c r="Y145" s="155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273</v>
      </c>
      <c r="C146" s="47"/>
      <c r="D146" s="45">
        <v>0.48</v>
      </c>
      <c r="E146" s="45">
        <v>0.65</v>
      </c>
      <c r="F146" s="45">
        <v>0.9</v>
      </c>
      <c r="G146" s="45" t="s">
        <v>274</v>
      </c>
      <c r="H146" s="45">
        <v>0.38</v>
      </c>
      <c r="I146" s="45">
        <v>0.76</v>
      </c>
      <c r="J146" s="45">
        <v>0.28000000000000003</v>
      </c>
      <c r="K146" s="45">
        <v>0.74</v>
      </c>
      <c r="L146" s="45">
        <v>1.44</v>
      </c>
      <c r="M146" s="45">
        <v>0.7</v>
      </c>
      <c r="N146" s="45">
        <v>3.37</v>
      </c>
      <c r="O146" s="45" t="s">
        <v>274</v>
      </c>
      <c r="P146" s="45">
        <v>0.05</v>
      </c>
      <c r="Q146" s="45">
        <v>0.34</v>
      </c>
      <c r="R146" s="45">
        <v>0.74</v>
      </c>
      <c r="S146" s="45">
        <v>0.12</v>
      </c>
      <c r="T146" s="45">
        <v>1.1200000000000001</v>
      </c>
      <c r="U146" s="45" t="s">
        <v>274</v>
      </c>
      <c r="V146" s="45">
        <v>0.78</v>
      </c>
      <c r="W146" s="45">
        <v>0.39</v>
      </c>
      <c r="X146" s="45">
        <v>0.05</v>
      </c>
      <c r="Y146" s="155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BM147" s="55"/>
    </row>
    <row r="148" spans="1:65" ht="15">
      <c r="B148" s="8" t="s">
        <v>568</v>
      </c>
      <c r="BM148" s="28" t="s">
        <v>67</v>
      </c>
    </row>
    <row r="149" spans="1:65" ht="15">
      <c r="A149" s="25" t="s">
        <v>19</v>
      </c>
      <c r="B149" s="18" t="s">
        <v>110</v>
      </c>
      <c r="C149" s="15" t="s">
        <v>111</v>
      </c>
      <c r="D149" s="16" t="s">
        <v>226</v>
      </c>
      <c r="E149" s="17" t="s">
        <v>226</v>
      </c>
      <c r="F149" s="17" t="s">
        <v>226</v>
      </c>
      <c r="G149" s="17" t="s">
        <v>226</v>
      </c>
      <c r="H149" s="17" t="s">
        <v>226</v>
      </c>
      <c r="I149" s="17" t="s">
        <v>226</v>
      </c>
      <c r="J149" s="17" t="s">
        <v>226</v>
      </c>
      <c r="K149" s="17" t="s">
        <v>226</v>
      </c>
      <c r="L149" s="17" t="s">
        <v>226</v>
      </c>
      <c r="M149" s="17" t="s">
        <v>226</v>
      </c>
      <c r="N149" s="17" t="s">
        <v>226</v>
      </c>
      <c r="O149" s="17" t="s">
        <v>226</v>
      </c>
      <c r="P149" s="17" t="s">
        <v>226</v>
      </c>
      <c r="Q149" s="17" t="s">
        <v>226</v>
      </c>
      <c r="R149" s="17" t="s">
        <v>226</v>
      </c>
      <c r="S149" s="17" t="s">
        <v>226</v>
      </c>
      <c r="T149" s="17" t="s">
        <v>226</v>
      </c>
      <c r="U149" s="17" t="s">
        <v>226</v>
      </c>
      <c r="V149" s="17" t="s">
        <v>226</v>
      </c>
      <c r="W149" s="17" t="s">
        <v>226</v>
      </c>
      <c r="X149" s="17" t="s">
        <v>226</v>
      </c>
      <c r="Y149" s="17" t="s">
        <v>226</v>
      </c>
      <c r="Z149" s="17" t="s">
        <v>226</v>
      </c>
      <c r="AA149" s="155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227</v>
      </c>
      <c r="C150" s="9" t="s">
        <v>227</v>
      </c>
      <c r="D150" s="153" t="s">
        <v>229</v>
      </c>
      <c r="E150" s="154" t="s">
        <v>230</v>
      </c>
      <c r="F150" s="154" t="s">
        <v>231</v>
      </c>
      <c r="G150" s="154" t="s">
        <v>232</v>
      </c>
      <c r="H150" s="154" t="s">
        <v>235</v>
      </c>
      <c r="I150" s="154" t="s">
        <v>236</v>
      </c>
      <c r="J150" s="154" t="s">
        <v>237</v>
      </c>
      <c r="K150" s="154" t="s">
        <v>238</v>
      </c>
      <c r="L150" s="154" t="s">
        <v>240</v>
      </c>
      <c r="M150" s="154" t="s">
        <v>241</v>
      </c>
      <c r="N150" s="154" t="s">
        <v>242</v>
      </c>
      <c r="O150" s="154" t="s">
        <v>243</v>
      </c>
      <c r="P150" s="154" t="s">
        <v>244</v>
      </c>
      <c r="Q150" s="154" t="s">
        <v>246</v>
      </c>
      <c r="R150" s="154" t="s">
        <v>247</v>
      </c>
      <c r="S150" s="154" t="s">
        <v>248</v>
      </c>
      <c r="T150" s="154" t="s">
        <v>249</v>
      </c>
      <c r="U150" s="154" t="s">
        <v>251</v>
      </c>
      <c r="V150" s="154" t="s">
        <v>255</v>
      </c>
      <c r="W150" s="154" t="s">
        <v>256</v>
      </c>
      <c r="X150" s="154" t="s">
        <v>257</v>
      </c>
      <c r="Y150" s="154" t="s">
        <v>258</v>
      </c>
      <c r="Z150" s="154" t="s">
        <v>259</v>
      </c>
      <c r="AA150" s="155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319</v>
      </c>
      <c r="E151" s="11" t="s">
        <v>319</v>
      </c>
      <c r="F151" s="11" t="s">
        <v>323</v>
      </c>
      <c r="G151" s="11" t="s">
        <v>324</v>
      </c>
      <c r="H151" s="11" t="s">
        <v>319</v>
      </c>
      <c r="I151" s="11" t="s">
        <v>319</v>
      </c>
      <c r="J151" s="11" t="s">
        <v>324</v>
      </c>
      <c r="K151" s="11" t="s">
        <v>319</v>
      </c>
      <c r="L151" s="11" t="s">
        <v>319</v>
      </c>
      <c r="M151" s="11" t="s">
        <v>324</v>
      </c>
      <c r="N151" s="11" t="s">
        <v>319</v>
      </c>
      <c r="O151" s="11" t="s">
        <v>319</v>
      </c>
      <c r="P151" s="11" t="s">
        <v>324</v>
      </c>
      <c r="Q151" s="11" t="s">
        <v>319</v>
      </c>
      <c r="R151" s="11" t="s">
        <v>319</v>
      </c>
      <c r="S151" s="11" t="s">
        <v>319</v>
      </c>
      <c r="T151" s="11" t="s">
        <v>324</v>
      </c>
      <c r="U151" s="11" t="s">
        <v>319</v>
      </c>
      <c r="V151" s="11" t="s">
        <v>319</v>
      </c>
      <c r="W151" s="11" t="s">
        <v>324</v>
      </c>
      <c r="X151" s="11" t="s">
        <v>319</v>
      </c>
      <c r="Y151" s="11" t="s">
        <v>324</v>
      </c>
      <c r="Z151" s="11" t="s">
        <v>319</v>
      </c>
      <c r="AA151" s="155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 t="s">
        <v>325</v>
      </c>
      <c r="E152" s="26" t="s">
        <v>326</v>
      </c>
      <c r="F152" s="26" t="s">
        <v>325</v>
      </c>
      <c r="G152" s="26" t="s">
        <v>327</v>
      </c>
      <c r="H152" s="26" t="s">
        <v>116</v>
      </c>
      <c r="I152" s="26" t="s">
        <v>265</v>
      </c>
      <c r="J152" s="26" t="s">
        <v>327</v>
      </c>
      <c r="K152" s="26" t="s">
        <v>325</v>
      </c>
      <c r="L152" s="26" t="s">
        <v>116</v>
      </c>
      <c r="M152" s="26" t="s">
        <v>328</v>
      </c>
      <c r="N152" s="26" t="s">
        <v>327</v>
      </c>
      <c r="O152" s="26" t="s">
        <v>328</v>
      </c>
      <c r="P152" s="26" t="s">
        <v>325</v>
      </c>
      <c r="Q152" s="26" t="s">
        <v>327</v>
      </c>
      <c r="R152" s="26" t="s">
        <v>329</v>
      </c>
      <c r="S152" s="26" t="s">
        <v>325</v>
      </c>
      <c r="T152" s="26" t="s">
        <v>328</v>
      </c>
      <c r="U152" s="26" t="s">
        <v>115</v>
      </c>
      <c r="V152" s="26" t="s">
        <v>325</v>
      </c>
      <c r="W152" s="26" t="s">
        <v>330</v>
      </c>
      <c r="X152" s="26" t="s">
        <v>325</v>
      </c>
      <c r="Y152" s="26" t="s">
        <v>325</v>
      </c>
      <c r="Z152" s="26" t="s">
        <v>325</v>
      </c>
      <c r="AA152" s="155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2">
        <v>1.1499999999999999</v>
      </c>
      <c r="E153" s="22">
        <v>1.05</v>
      </c>
      <c r="F153" s="148">
        <v>14</v>
      </c>
      <c r="G153" s="22">
        <v>1.1399999999999999</v>
      </c>
      <c r="H153" s="148">
        <v>1</v>
      </c>
      <c r="I153" s="148">
        <v>1</v>
      </c>
      <c r="J153" s="148">
        <v>1.1000000000000001</v>
      </c>
      <c r="K153" s="22">
        <v>1.08</v>
      </c>
      <c r="L153" s="22">
        <v>1.1200000000000001</v>
      </c>
      <c r="M153" s="22">
        <v>0.9900000000000001</v>
      </c>
      <c r="N153" s="22">
        <v>1.0009999999999999</v>
      </c>
      <c r="O153" s="22">
        <v>1.1399999999999999</v>
      </c>
      <c r="P153" s="22">
        <v>1.19</v>
      </c>
      <c r="Q153" s="22">
        <v>1.1100000000000001</v>
      </c>
      <c r="R153" s="148">
        <v>1.1000000000000001</v>
      </c>
      <c r="S153" s="22">
        <v>1.05</v>
      </c>
      <c r="T153" s="22">
        <v>1.1200000000000001</v>
      </c>
      <c r="U153" s="22">
        <v>1.21</v>
      </c>
      <c r="V153" s="22">
        <v>1.07</v>
      </c>
      <c r="W153" s="148">
        <v>1</v>
      </c>
      <c r="X153" s="22">
        <v>1.1000000000000001</v>
      </c>
      <c r="Y153" s="22">
        <v>1.05</v>
      </c>
      <c r="Z153" s="22">
        <v>1.1100000000000001</v>
      </c>
      <c r="AA153" s="155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1.1599999999999999</v>
      </c>
      <c r="E154" s="11">
        <v>1</v>
      </c>
      <c r="F154" s="150">
        <v>15</v>
      </c>
      <c r="G154" s="11">
        <v>1.1299999999999999</v>
      </c>
      <c r="H154" s="150">
        <v>1</v>
      </c>
      <c r="I154" s="150">
        <v>1</v>
      </c>
      <c r="J154" s="150">
        <v>1.1000000000000001</v>
      </c>
      <c r="K154" s="11">
        <v>1.0940000000000001</v>
      </c>
      <c r="L154" s="11">
        <v>1.0900000000000001</v>
      </c>
      <c r="M154" s="11">
        <v>0.97000000000000008</v>
      </c>
      <c r="N154" s="11">
        <v>1.038</v>
      </c>
      <c r="O154" s="11">
        <v>1.1100000000000001</v>
      </c>
      <c r="P154" s="11">
        <v>1.19</v>
      </c>
      <c r="Q154" s="11">
        <v>1.1499999999999999</v>
      </c>
      <c r="R154" s="150">
        <v>1</v>
      </c>
      <c r="S154" s="11">
        <v>1.08</v>
      </c>
      <c r="T154" s="151">
        <v>1.02</v>
      </c>
      <c r="U154" s="11">
        <v>1.25</v>
      </c>
      <c r="V154" s="11">
        <v>1.1399999999999999</v>
      </c>
      <c r="W154" s="150">
        <v>1</v>
      </c>
      <c r="X154" s="11">
        <v>1.01</v>
      </c>
      <c r="Y154" s="11">
        <v>1.04</v>
      </c>
      <c r="Z154" s="11">
        <v>1.04</v>
      </c>
      <c r="AA154" s="155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24</v>
      </c>
    </row>
    <row r="155" spans="1:65">
      <c r="A155" s="30"/>
      <c r="B155" s="19">
        <v>1</v>
      </c>
      <c r="C155" s="9">
        <v>3</v>
      </c>
      <c r="D155" s="11">
        <v>1.1299999999999999</v>
      </c>
      <c r="E155" s="11">
        <v>1</v>
      </c>
      <c r="F155" s="150">
        <v>14</v>
      </c>
      <c r="G155" s="11">
        <v>1.1299999999999999</v>
      </c>
      <c r="H155" s="150">
        <v>1</v>
      </c>
      <c r="I155" s="150">
        <v>1</v>
      </c>
      <c r="J155" s="150">
        <v>1.1000000000000001</v>
      </c>
      <c r="K155" s="11">
        <v>1.0389999999999999</v>
      </c>
      <c r="L155" s="11">
        <v>1.0900000000000001</v>
      </c>
      <c r="M155" s="11">
        <v>1.02</v>
      </c>
      <c r="N155" s="11">
        <v>1.044</v>
      </c>
      <c r="O155" s="11">
        <v>1.1200000000000001</v>
      </c>
      <c r="P155" s="151">
        <v>0.97000000000000008</v>
      </c>
      <c r="Q155" s="11">
        <v>1.0900000000000001</v>
      </c>
      <c r="R155" s="150">
        <v>1</v>
      </c>
      <c r="S155" s="11">
        <v>1.03</v>
      </c>
      <c r="T155" s="11">
        <v>1.1000000000000001</v>
      </c>
      <c r="U155" s="11">
        <v>1.23</v>
      </c>
      <c r="V155" s="11">
        <v>1.1100000000000001</v>
      </c>
      <c r="W155" s="150" t="s">
        <v>102</v>
      </c>
      <c r="X155" s="11">
        <v>1.03</v>
      </c>
      <c r="Y155" s="11">
        <v>1.07</v>
      </c>
      <c r="Z155" s="11">
        <v>1.08</v>
      </c>
      <c r="AA155" s="155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1.18</v>
      </c>
      <c r="E156" s="11">
        <v>1</v>
      </c>
      <c r="F156" s="150">
        <v>14</v>
      </c>
      <c r="G156" s="11">
        <v>1.1200000000000001</v>
      </c>
      <c r="H156" s="150">
        <v>1</v>
      </c>
      <c r="I156" s="150">
        <v>1</v>
      </c>
      <c r="J156" s="150">
        <v>1.1000000000000001</v>
      </c>
      <c r="K156" s="11">
        <v>1.1020000000000001</v>
      </c>
      <c r="L156" s="11">
        <v>1.1100000000000001</v>
      </c>
      <c r="M156" s="11">
        <v>1.02</v>
      </c>
      <c r="N156" s="11">
        <v>1.0209999999999999</v>
      </c>
      <c r="O156" s="11">
        <v>1.18</v>
      </c>
      <c r="P156" s="11">
        <v>1.1299999999999999</v>
      </c>
      <c r="Q156" s="11">
        <v>1.0900000000000001</v>
      </c>
      <c r="R156" s="150">
        <v>1</v>
      </c>
      <c r="S156" s="11">
        <v>1.05</v>
      </c>
      <c r="T156" s="11">
        <v>1.08</v>
      </c>
      <c r="U156" s="11">
        <v>1.23</v>
      </c>
      <c r="V156" s="11">
        <v>1.1200000000000001</v>
      </c>
      <c r="W156" s="150">
        <v>1</v>
      </c>
      <c r="X156" s="11">
        <v>1.05</v>
      </c>
      <c r="Y156" s="11">
        <v>1.07</v>
      </c>
      <c r="Z156" s="11">
        <v>1.06</v>
      </c>
      <c r="AA156" s="155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1.0932745098039216</v>
      </c>
    </row>
    <row r="157" spans="1:65">
      <c r="A157" s="30"/>
      <c r="B157" s="19">
        <v>1</v>
      </c>
      <c r="C157" s="9">
        <v>5</v>
      </c>
      <c r="D157" s="11">
        <v>1.1499999999999999</v>
      </c>
      <c r="E157" s="11">
        <v>1.05</v>
      </c>
      <c r="F157" s="150">
        <v>15</v>
      </c>
      <c r="G157" s="11">
        <v>1.1499999999999999</v>
      </c>
      <c r="H157" s="150">
        <v>1</v>
      </c>
      <c r="I157" s="150">
        <v>1</v>
      </c>
      <c r="J157" s="150">
        <v>1.1000000000000001</v>
      </c>
      <c r="K157" s="11">
        <v>1.085</v>
      </c>
      <c r="L157" s="11">
        <v>1.1299999999999999</v>
      </c>
      <c r="M157" s="11">
        <v>0.96</v>
      </c>
      <c r="N157" s="11">
        <v>1.012</v>
      </c>
      <c r="O157" s="11">
        <v>1.0900000000000001</v>
      </c>
      <c r="P157" s="11">
        <v>1.22</v>
      </c>
      <c r="Q157" s="11">
        <v>1.1200000000000001</v>
      </c>
      <c r="R157" s="150">
        <v>1</v>
      </c>
      <c r="S157" s="11">
        <v>1.08</v>
      </c>
      <c r="T157" s="11">
        <v>1.0900000000000001</v>
      </c>
      <c r="U157" s="11">
        <v>1.19</v>
      </c>
      <c r="V157" s="11">
        <v>1.08</v>
      </c>
      <c r="W157" s="150" t="s">
        <v>102</v>
      </c>
      <c r="X157" s="11">
        <v>1.01</v>
      </c>
      <c r="Y157" s="11">
        <v>1.08</v>
      </c>
      <c r="Z157" s="11">
        <v>1.1399999999999999</v>
      </c>
      <c r="AA157" s="155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78</v>
      </c>
    </row>
    <row r="158" spans="1:65">
      <c r="A158" s="30"/>
      <c r="B158" s="19">
        <v>1</v>
      </c>
      <c r="C158" s="9">
        <v>6</v>
      </c>
      <c r="D158" s="11">
        <v>1.1100000000000001</v>
      </c>
      <c r="E158" s="11">
        <v>1</v>
      </c>
      <c r="F158" s="150">
        <v>15</v>
      </c>
      <c r="G158" s="11">
        <v>1.0900000000000001</v>
      </c>
      <c r="H158" s="150">
        <v>1</v>
      </c>
      <c r="I158" s="150">
        <v>1.1000000000000001</v>
      </c>
      <c r="J158" s="150">
        <v>1.1000000000000001</v>
      </c>
      <c r="K158" s="151">
        <v>0.98599999999999999</v>
      </c>
      <c r="L158" s="11">
        <v>1.1499999999999999</v>
      </c>
      <c r="M158" s="11">
        <v>0.95</v>
      </c>
      <c r="N158" s="11">
        <v>1.002</v>
      </c>
      <c r="O158" s="11">
        <v>1.1299999999999999</v>
      </c>
      <c r="P158" s="11">
        <v>1.25</v>
      </c>
      <c r="Q158" s="11">
        <v>1.1100000000000001</v>
      </c>
      <c r="R158" s="150">
        <v>1</v>
      </c>
      <c r="S158" s="11">
        <v>1.04</v>
      </c>
      <c r="T158" s="11">
        <v>1.1100000000000001</v>
      </c>
      <c r="U158" s="11">
        <v>1.26</v>
      </c>
      <c r="V158" s="11">
        <v>0.98</v>
      </c>
      <c r="W158" s="150">
        <v>1</v>
      </c>
      <c r="X158" s="11">
        <v>1.05</v>
      </c>
      <c r="Y158" s="11">
        <v>1.03</v>
      </c>
      <c r="Z158" s="11">
        <v>1.1399999999999999</v>
      </c>
      <c r="AA158" s="155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269</v>
      </c>
      <c r="C159" s="12"/>
      <c r="D159" s="23">
        <v>1.1466666666666667</v>
      </c>
      <c r="E159" s="23">
        <v>1.0166666666666666</v>
      </c>
      <c r="F159" s="23">
        <v>14.5</v>
      </c>
      <c r="G159" s="23">
        <v>1.1266666666666667</v>
      </c>
      <c r="H159" s="23">
        <v>1</v>
      </c>
      <c r="I159" s="23">
        <v>1.0166666666666666</v>
      </c>
      <c r="J159" s="23">
        <v>1.0999999999999999</v>
      </c>
      <c r="K159" s="23">
        <v>1.0643333333333334</v>
      </c>
      <c r="L159" s="23">
        <v>1.115</v>
      </c>
      <c r="M159" s="23">
        <v>0.98499999999999999</v>
      </c>
      <c r="N159" s="23">
        <v>1.0196666666666665</v>
      </c>
      <c r="O159" s="23">
        <v>1.1283333333333332</v>
      </c>
      <c r="P159" s="23">
        <v>1.1583333333333334</v>
      </c>
      <c r="Q159" s="23">
        <v>1.1116666666666666</v>
      </c>
      <c r="R159" s="23">
        <v>1.0166666666666666</v>
      </c>
      <c r="S159" s="23">
        <v>1.0549999999999999</v>
      </c>
      <c r="T159" s="23">
        <v>1.0866666666666667</v>
      </c>
      <c r="U159" s="23">
        <v>1.2283333333333333</v>
      </c>
      <c r="V159" s="23">
        <v>1.0833333333333333</v>
      </c>
      <c r="W159" s="23">
        <v>1</v>
      </c>
      <c r="X159" s="23">
        <v>1.0416666666666667</v>
      </c>
      <c r="Y159" s="23">
        <v>1.0566666666666669</v>
      </c>
      <c r="Z159" s="23">
        <v>1.095</v>
      </c>
      <c r="AA159" s="155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270</v>
      </c>
      <c r="C160" s="29"/>
      <c r="D160" s="11">
        <v>1.1499999999999999</v>
      </c>
      <c r="E160" s="11">
        <v>1</v>
      </c>
      <c r="F160" s="11">
        <v>14.5</v>
      </c>
      <c r="G160" s="11">
        <v>1.1299999999999999</v>
      </c>
      <c r="H160" s="11">
        <v>1</v>
      </c>
      <c r="I160" s="11">
        <v>1</v>
      </c>
      <c r="J160" s="11">
        <v>1.1000000000000001</v>
      </c>
      <c r="K160" s="11">
        <v>1.0825</v>
      </c>
      <c r="L160" s="11">
        <v>1.1150000000000002</v>
      </c>
      <c r="M160" s="11">
        <v>0.98000000000000009</v>
      </c>
      <c r="N160" s="11">
        <v>1.0165</v>
      </c>
      <c r="O160" s="11">
        <v>1.125</v>
      </c>
      <c r="P160" s="11">
        <v>1.19</v>
      </c>
      <c r="Q160" s="11">
        <v>1.1100000000000001</v>
      </c>
      <c r="R160" s="11">
        <v>1</v>
      </c>
      <c r="S160" s="11">
        <v>1.05</v>
      </c>
      <c r="T160" s="11">
        <v>1.0950000000000002</v>
      </c>
      <c r="U160" s="11">
        <v>1.23</v>
      </c>
      <c r="V160" s="11">
        <v>1.0950000000000002</v>
      </c>
      <c r="W160" s="11">
        <v>1</v>
      </c>
      <c r="X160" s="11">
        <v>1.04</v>
      </c>
      <c r="Y160" s="11">
        <v>1.06</v>
      </c>
      <c r="Z160" s="11">
        <v>1.0950000000000002</v>
      </c>
      <c r="AA160" s="155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271</v>
      </c>
      <c r="C161" s="29"/>
      <c r="D161" s="24">
        <v>2.4221202832779887E-2</v>
      </c>
      <c r="E161" s="24">
        <v>2.5819888974716137E-2</v>
      </c>
      <c r="F161" s="24">
        <v>0.54772255750516607</v>
      </c>
      <c r="G161" s="24">
        <v>2.0655911179772814E-2</v>
      </c>
      <c r="H161" s="24">
        <v>0</v>
      </c>
      <c r="I161" s="24">
        <v>4.0824829046386339E-2</v>
      </c>
      <c r="J161" s="24">
        <v>2.4323767777952469E-16</v>
      </c>
      <c r="K161" s="24">
        <v>4.4157294603119318E-2</v>
      </c>
      <c r="L161" s="24">
        <v>2.3452078799117072E-2</v>
      </c>
      <c r="M161" s="24">
        <v>3.0166206257996729E-2</v>
      </c>
      <c r="N161" s="24">
        <v>1.8162231874598124E-2</v>
      </c>
      <c r="O161" s="24">
        <v>3.060501048303468E-2</v>
      </c>
      <c r="P161" s="24">
        <v>0.1004821708894999</v>
      </c>
      <c r="Q161" s="24">
        <v>2.2286019533928982E-2</v>
      </c>
      <c r="R161" s="24">
        <v>4.0824829046386339E-2</v>
      </c>
      <c r="S161" s="24">
        <v>2.073644135332774E-2</v>
      </c>
      <c r="T161" s="24">
        <v>3.5590260840104401E-2</v>
      </c>
      <c r="U161" s="24">
        <v>2.562550812504345E-2</v>
      </c>
      <c r="V161" s="24">
        <v>5.6803755744375461E-2</v>
      </c>
      <c r="W161" s="24">
        <v>0</v>
      </c>
      <c r="X161" s="24">
        <v>3.371448748930745E-2</v>
      </c>
      <c r="Y161" s="24">
        <v>1.9663841605003517E-2</v>
      </c>
      <c r="Z161" s="24">
        <v>4.1833001326703721E-2</v>
      </c>
      <c r="AA161" s="205"/>
      <c r="AB161" s="206"/>
      <c r="AC161" s="206"/>
      <c r="AD161" s="206"/>
      <c r="AE161" s="206"/>
      <c r="AF161" s="206"/>
      <c r="AG161" s="206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206"/>
      <c r="AX161" s="206"/>
      <c r="AY161" s="206"/>
      <c r="AZ161" s="206"/>
      <c r="BA161" s="206"/>
      <c r="BB161" s="206"/>
      <c r="BC161" s="206"/>
      <c r="BD161" s="206"/>
      <c r="BE161" s="206"/>
      <c r="BF161" s="206"/>
      <c r="BG161" s="206"/>
      <c r="BH161" s="206"/>
      <c r="BI161" s="206"/>
      <c r="BJ161" s="206"/>
      <c r="BK161" s="206"/>
      <c r="BL161" s="206"/>
      <c r="BM161" s="56"/>
    </row>
    <row r="162" spans="1:65">
      <c r="A162" s="30"/>
      <c r="B162" s="3" t="s">
        <v>87</v>
      </c>
      <c r="C162" s="29"/>
      <c r="D162" s="13">
        <v>2.1123142005331295E-2</v>
      </c>
      <c r="E162" s="13">
        <v>2.5396612106278169E-2</v>
      </c>
      <c r="F162" s="13">
        <v>3.77739694831149E-2</v>
      </c>
      <c r="G162" s="13">
        <v>1.8333648976129716E-2</v>
      </c>
      <c r="H162" s="13">
        <v>0</v>
      </c>
      <c r="I162" s="13">
        <v>4.0155569553822629E-2</v>
      </c>
      <c r="J162" s="13">
        <v>2.2112516161774974E-16</v>
      </c>
      <c r="K162" s="13">
        <v>4.1488219169858426E-2</v>
      </c>
      <c r="L162" s="13">
        <v>2.103325452835612E-2</v>
      </c>
      <c r="M162" s="13">
        <v>3.0625590109641349E-2</v>
      </c>
      <c r="N162" s="13">
        <v>1.7811930573322778E-2</v>
      </c>
      <c r="O162" s="13">
        <v>2.7124086100178451E-2</v>
      </c>
      <c r="P162" s="13">
        <v>8.6747197890215733E-2</v>
      </c>
      <c r="Q162" s="13">
        <v>2.0047393883594288E-2</v>
      </c>
      <c r="R162" s="13">
        <v>4.0155569553822629E-2</v>
      </c>
      <c r="S162" s="13">
        <v>1.9655394647704019E-2</v>
      </c>
      <c r="T162" s="13">
        <v>3.275177377923718E-2</v>
      </c>
      <c r="U162" s="13">
        <v>2.0862014755801996E-2</v>
      </c>
      <c r="V162" s="13">
        <v>5.2434236071731199E-2</v>
      </c>
      <c r="W162" s="13">
        <v>0</v>
      </c>
      <c r="X162" s="13">
        <v>3.2365907989735147E-2</v>
      </c>
      <c r="Y162" s="13">
        <v>1.8609313821769887E-2</v>
      </c>
      <c r="Z162" s="13">
        <v>3.82036541796381E-2</v>
      </c>
      <c r="AA162" s="155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272</v>
      </c>
      <c r="C163" s="29"/>
      <c r="D163" s="13">
        <v>4.8836917337733432E-2</v>
      </c>
      <c r="E163" s="13">
        <v>-7.0071919220905055E-2</v>
      </c>
      <c r="F163" s="13">
        <v>12.262908693078895</v>
      </c>
      <c r="G163" s="13">
        <v>3.0543250174865921E-2</v>
      </c>
      <c r="H163" s="13">
        <v>-8.5316641856627906E-2</v>
      </c>
      <c r="I163" s="13">
        <v>-7.0071919220905055E-2</v>
      </c>
      <c r="J163" s="13">
        <v>6.1516939577090923E-3</v>
      </c>
      <c r="K163" s="13">
        <v>-2.6472012482737561E-2</v>
      </c>
      <c r="L163" s="13">
        <v>1.9871944329859836E-2</v>
      </c>
      <c r="M163" s="13">
        <v>-9.9036892228778539E-2</v>
      </c>
      <c r="N163" s="13">
        <v>-6.7327869146475039E-2</v>
      </c>
      <c r="O163" s="13">
        <v>3.2067722438438029E-2</v>
      </c>
      <c r="P163" s="13">
        <v>5.9508223182739517E-2</v>
      </c>
      <c r="Q163" s="13">
        <v>1.6822999802715177E-2</v>
      </c>
      <c r="R163" s="13">
        <v>-7.0071919220905055E-2</v>
      </c>
      <c r="S163" s="13">
        <v>-3.5009057158742474E-2</v>
      </c>
      <c r="T163" s="13">
        <v>-6.0440841508689891E-3</v>
      </c>
      <c r="U163" s="13">
        <v>0.12353605825277536</v>
      </c>
      <c r="V163" s="13">
        <v>-9.0930286780136482E-3</v>
      </c>
      <c r="W163" s="13">
        <v>-8.5316641856627906E-2</v>
      </c>
      <c r="X163" s="13">
        <v>-4.7204835267320666E-2</v>
      </c>
      <c r="Y163" s="13">
        <v>-3.3484584895169922E-2</v>
      </c>
      <c r="Z163" s="13">
        <v>1.5782771669923257E-3</v>
      </c>
      <c r="AA163" s="155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273</v>
      </c>
      <c r="C164" s="47"/>
      <c r="D164" s="45">
        <v>1.03</v>
      </c>
      <c r="E164" s="45">
        <v>1.36</v>
      </c>
      <c r="F164" s="45">
        <v>246.6</v>
      </c>
      <c r="G164" s="45">
        <v>0.66</v>
      </c>
      <c r="H164" s="45" t="s">
        <v>274</v>
      </c>
      <c r="I164" s="45" t="s">
        <v>274</v>
      </c>
      <c r="J164" s="45" t="s">
        <v>274</v>
      </c>
      <c r="K164" s="45">
        <v>0.49</v>
      </c>
      <c r="L164" s="45">
        <v>0.44</v>
      </c>
      <c r="M164" s="45">
        <v>1.95</v>
      </c>
      <c r="N164" s="45">
        <v>1.31</v>
      </c>
      <c r="O164" s="45">
        <v>0.69</v>
      </c>
      <c r="P164" s="45">
        <v>1.24</v>
      </c>
      <c r="Q164" s="45">
        <v>0.38</v>
      </c>
      <c r="R164" s="45" t="s">
        <v>274</v>
      </c>
      <c r="S164" s="45">
        <v>0.66</v>
      </c>
      <c r="T164" s="45">
        <v>0.08</v>
      </c>
      <c r="U164" s="45">
        <v>2.5299999999999998</v>
      </c>
      <c r="V164" s="45">
        <v>0.14000000000000001</v>
      </c>
      <c r="W164" s="45" t="s">
        <v>274</v>
      </c>
      <c r="X164" s="45">
        <v>0.9</v>
      </c>
      <c r="Y164" s="45">
        <v>0.63</v>
      </c>
      <c r="Z164" s="45">
        <v>0.08</v>
      </c>
      <c r="AA164" s="155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 t="s">
        <v>335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BM165" s="55"/>
    </row>
    <row r="166" spans="1:65">
      <c r="BM166" s="55"/>
    </row>
    <row r="167" spans="1:65" ht="15">
      <c r="B167" s="8" t="s">
        <v>569</v>
      </c>
      <c r="BM167" s="28" t="s">
        <v>67</v>
      </c>
    </row>
    <row r="168" spans="1:65" ht="15">
      <c r="A168" s="25" t="s">
        <v>22</v>
      </c>
      <c r="B168" s="18" t="s">
        <v>110</v>
      </c>
      <c r="C168" s="15" t="s">
        <v>111</v>
      </c>
      <c r="D168" s="16" t="s">
        <v>226</v>
      </c>
      <c r="E168" s="17" t="s">
        <v>226</v>
      </c>
      <c r="F168" s="17" t="s">
        <v>226</v>
      </c>
      <c r="G168" s="17" t="s">
        <v>226</v>
      </c>
      <c r="H168" s="17" t="s">
        <v>226</v>
      </c>
      <c r="I168" s="17" t="s">
        <v>226</v>
      </c>
      <c r="J168" s="17" t="s">
        <v>226</v>
      </c>
      <c r="K168" s="17" t="s">
        <v>226</v>
      </c>
      <c r="L168" s="17" t="s">
        <v>226</v>
      </c>
      <c r="M168" s="17" t="s">
        <v>226</v>
      </c>
      <c r="N168" s="17" t="s">
        <v>226</v>
      </c>
      <c r="O168" s="17" t="s">
        <v>226</v>
      </c>
      <c r="P168" s="17" t="s">
        <v>226</v>
      </c>
      <c r="Q168" s="17" t="s">
        <v>226</v>
      </c>
      <c r="R168" s="17" t="s">
        <v>226</v>
      </c>
      <c r="S168" s="17" t="s">
        <v>226</v>
      </c>
      <c r="T168" s="17" t="s">
        <v>226</v>
      </c>
      <c r="U168" s="17" t="s">
        <v>226</v>
      </c>
      <c r="V168" s="17" t="s">
        <v>226</v>
      </c>
      <c r="W168" s="17" t="s">
        <v>226</v>
      </c>
      <c r="X168" s="155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227</v>
      </c>
      <c r="C169" s="9" t="s">
        <v>227</v>
      </c>
      <c r="D169" s="153" t="s">
        <v>229</v>
      </c>
      <c r="E169" s="154" t="s">
        <v>230</v>
      </c>
      <c r="F169" s="154" t="s">
        <v>232</v>
      </c>
      <c r="G169" s="154" t="s">
        <v>235</v>
      </c>
      <c r="H169" s="154" t="s">
        <v>236</v>
      </c>
      <c r="I169" s="154" t="s">
        <v>237</v>
      </c>
      <c r="J169" s="154" t="s">
        <v>238</v>
      </c>
      <c r="K169" s="154" t="s">
        <v>240</v>
      </c>
      <c r="L169" s="154" t="s">
        <v>241</v>
      </c>
      <c r="M169" s="154" t="s">
        <v>242</v>
      </c>
      <c r="N169" s="154" t="s">
        <v>243</v>
      </c>
      <c r="O169" s="154" t="s">
        <v>244</v>
      </c>
      <c r="P169" s="154" t="s">
        <v>246</v>
      </c>
      <c r="Q169" s="154" t="s">
        <v>247</v>
      </c>
      <c r="R169" s="154" t="s">
        <v>248</v>
      </c>
      <c r="S169" s="154" t="s">
        <v>249</v>
      </c>
      <c r="T169" s="154" t="s">
        <v>256</v>
      </c>
      <c r="U169" s="154" t="s">
        <v>257</v>
      </c>
      <c r="V169" s="154" t="s">
        <v>258</v>
      </c>
      <c r="W169" s="154" t="s">
        <v>259</v>
      </c>
      <c r="X169" s="155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319</v>
      </c>
      <c r="E170" s="11" t="s">
        <v>319</v>
      </c>
      <c r="F170" s="11" t="s">
        <v>324</v>
      </c>
      <c r="G170" s="11" t="s">
        <v>319</v>
      </c>
      <c r="H170" s="11" t="s">
        <v>319</v>
      </c>
      <c r="I170" s="11" t="s">
        <v>324</v>
      </c>
      <c r="J170" s="11" t="s">
        <v>319</v>
      </c>
      <c r="K170" s="11" t="s">
        <v>319</v>
      </c>
      <c r="L170" s="11" t="s">
        <v>324</v>
      </c>
      <c r="M170" s="11" t="s">
        <v>319</v>
      </c>
      <c r="N170" s="11" t="s">
        <v>319</v>
      </c>
      <c r="O170" s="11" t="s">
        <v>324</v>
      </c>
      <c r="P170" s="11" t="s">
        <v>319</v>
      </c>
      <c r="Q170" s="11" t="s">
        <v>319</v>
      </c>
      <c r="R170" s="11" t="s">
        <v>319</v>
      </c>
      <c r="S170" s="11" t="s">
        <v>324</v>
      </c>
      <c r="T170" s="11" t="s">
        <v>324</v>
      </c>
      <c r="U170" s="11" t="s">
        <v>319</v>
      </c>
      <c r="V170" s="11" t="s">
        <v>324</v>
      </c>
      <c r="W170" s="11" t="s">
        <v>319</v>
      </c>
      <c r="X170" s="155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/>
      <c r="C171" s="9"/>
      <c r="D171" s="26" t="s">
        <v>325</v>
      </c>
      <c r="E171" s="26" t="s">
        <v>326</v>
      </c>
      <c r="F171" s="26" t="s">
        <v>327</v>
      </c>
      <c r="G171" s="26" t="s">
        <v>116</v>
      </c>
      <c r="H171" s="26" t="s">
        <v>265</v>
      </c>
      <c r="I171" s="26" t="s">
        <v>327</v>
      </c>
      <c r="J171" s="26" t="s">
        <v>325</v>
      </c>
      <c r="K171" s="26" t="s">
        <v>116</v>
      </c>
      <c r="L171" s="26" t="s">
        <v>328</v>
      </c>
      <c r="M171" s="26" t="s">
        <v>327</v>
      </c>
      <c r="N171" s="26" t="s">
        <v>328</v>
      </c>
      <c r="O171" s="26" t="s">
        <v>325</v>
      </c>
      <c r="P171" s="26" t="s">
        <v>327</v>
      </c>
      <c r="Q171" s="26" t="s">
        <v>329</v>
      </c>
      <c r="R171" s="26" t="s">
        <v>325</v>
      </c>
      <c r="S171" s="26" t="s">
        <v>328</v>
      </c>
      <c r="T171" s="26" t="s">
        <v>330</v>
      </c>
      <c r="U171" s="26" t="s">
        <v>325</v>
      </c>
      <c r="V171" s="26" t="s">
        <v>325</v>
      </c>
      <c r="W171" s="26" t="s">
        <v>325</v>
      </c>
      <c r="X171" s="155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2</v>
      </c>
    </row>
    <row r="172" spans="1:65">
      <c r="A172" s="30"/>
      <c r="B172" s="18">
        <v>1</v>
      </c>
      <c r="C172" s="14">
        <v>1</v>
      </c>
      <c r="D172" s="229">
        <v>35</v>
      </c>
      <c r="E172" s="229">
        <v>36.900000000000006</v>
      </c>
      <c r="F172" s="229">
        <v>30.42</v>
      </c>
      <c r="G172" s="229">
        <v>31.5</v>
      </c>
      <c r="H172" s="229">
        <v>32.799999999999997</v>
      </c>
      <c r="I172" s="228">
        <v>29</v>
      </c>
      <c r="J172" s="229">
        <v>34.508000000000003</v>
      </c>
      <c r="K172" s="234">
        <v>33.909999999999997</v>
      </c>
      <c r="L172" s="229">
        <v>31.65</v>
      </c>
      <c r="M172" s="229">
        <v>32.950000000000003</v>
      </c>
      <c r="N172" s="229">
        <v>36.31</v>
      </c>
      <c r="O172" s="229">
        <v>36.9</v>
      </c>
      <c r="P172" s="229">
        <v>32.619999999999997</v>
      </c>
      <c r="Q172" s="229">
        <v>31.7</v>
      </c>
      <c r="R172" s="229">
        <v>34.299999999999997</v>
      </c>
      <c r="S172" s="229">
        <v>36.799999999999997</v>
      </c>
      <c r="T172" s="229">
        <v>36</v>
      </c>
      <c r="U172" s="229">
        <v>36.5</v>
      </c>
      <c r="V172" s="229">
        <v>34.909999999999997</v>
      </c>
      <c r="W172" s="229">
        <v>35.4</v>
      </c>
      <c r="X172" s="225"/>
      <c r="Y172" s="226"/>
      <c r="Z172" s="226"/>
      <c r="AA172" s="226"/>
      <c r="AB172" s="226"/>
      <c r="AC172" s="226"/>
      <c r="AD172" s="226"/>
      <c r="AE172" s="226"/>
      <c r="AF172" s="226"/>
      <c r="AG172" s="226"/>
      <c r="AH172" s="226"/>
      <c r="AI172" s="226"/>
      <c r="AJ172" s="226"/>
      <c r="AK172" s="226"/>
      <c r="AL172" s="226"/>
      <c r="AM172" s="226"/>
      <c r="AN172" s="226"/>
      <c r="AO172" s="226"/>
      <c r="AP172" s="226"/>
      <c r="AQ172" s="226"/>
      <c r="AR172" s="226"/>
      <c r="AS172" s="226"/>
      <c r="AT172" s="226"/>
      <c r="AU172" s="226"/>
      <c r="AV172" s="226"/>
      <c r="AW172" s="226"/>
      <c r="AX172" s="226"/>
      <c r="AY172" s="226"/>
      <c r="AZ172" s="226"/>
      <c r="BA172" s="226"/>
      <c r="BB172" s="226"/>
      <c r="BC172" s="226"/>
      <c r="BD172" s="226"/>
      <c r="BE172" s="226"/>
      <c r="BF172" s="226"/>
      <c r="BG172" s="226"/>
      <c r="BH172" s="226"/>
      <c r="BI172" s="226"/>
      <c r="BJ172" s="226"/>
      <c r="BK172" s="226"/>
      <c r="BL172" s="226"/>
      <c r="BM172" s="230">
        <v>1</v>
      </c>
    </row>
    <row r="173" spans="1:65">
      <c r="A173" s="30"/>
      <c r="B173" s="19">
        <v>1</v>
      </c>
      <c r="C173" s="9">
        <v>2</v>
      </c>
      <c r="D173" s="224">
        <v>34.6</v>
      </c>
      <c r="E173" s="224">
        <v>36.199999999999996</v>
      </c>
      <c r="F173" s="224">
        <v>30.579999999999995</v>
      </c>
      <c r="G173" s="232">
        <v>37</v>
      </c>
      <c r="H173" s="224">
        <v>32</v>
      </c>
      <c r="I173" s="231">
        <v>29</v>
      </c>
      <c r="J173" s="224">
        <v>34.5</v>
      </c>
      <c r="K173" s="224">
        <v>32.1</v>
      </c>
      <c r="L173" s="224">
        <v>31</v>
      </c>
      <c r="M173" s="224">
        <v>33.53</v>
      </c>
      <c r="N173" s="224">
        <v>37.520000000000003</v>
      </c>
      <c r="O173" s="224">
        <v>36.700000000000003</v>
      </c>
      <c r="P173" s="224">
        <v>33.26</v>
      </c>
      <c r="Q173" s="224">
        <v>30.5</v>
      </c>
      <c r="R173" s="224">
        <v>34.700000000000003</v>
      </c>
      <c r="S173" s="224">
        <v>36.4</v>
      </c>
      <c r="T173" s="224">
        <v>33</v>
      </c>
      <c r="U173" s="224">
        <v>34.4</v>
      </c>
      <c r="V173" s="224">
        <v>32.61</v>
      </c>
      <c r="W173" s="224">
        <v>32.299999999999997</v>
      </c>
      <c r="X173" s="225"/>
      <c r="Y173" s="226"/>
      <c r="Z173" s="226"/>
      <c r="AA173" s="226"/>
      <c r="AB173" s="226"/>
      <c r="AC173" s="226"/>
      <c r="AD173" s="226"/>
      <c r="AE173" s="226"/>
      <c r="AF173" s="226"/>
      <c r="AG173" s="226"/>
      <c r="AH173" s="226"/>
      <c r="AI173" s="226"/>
      <c r="AJ173" s="226"/>
      <c r="AK173" s="226"/>
      <c r="AL173" s="226"/>
      <c r="AM173" s="226"/>
      <c r="AN173" s="226"/>
      <c r="AO173" s="226"/>
      <c r="AP173" s="226"/>
      <c r="AQ173" s="226"/>
      <c r="AR173" s="226"/>
      <c r="AS173" s="226"/>
      <c r="AT173" s="226"/>
      <c r="AU173" s="226"/>
      <c r="AV173" s="226"/>
      <c r="AW173" s="226"/>
      <c r="AX173" s="226"/>
      <c r="AY173" s="226"/>
      <c r="AZ173" s="226"/>
      <c r="BA173" s="226"/>
      <c r="BB173" s="226"/>
      <c r="BC173" s="226"/>
      <c r="BD173" s="226"/>
      <c r="BE173" s="226"/>
      <c r="BF173" s="226"/>
      <c r="BG173" s="226"/>
      <c r="BH173" s="226"/>
      <c r="BI173" s="226"/>
      <c r="BJ173" s="226"/>
      <c r="BK173" s="226"/>
      <c r="BL173" s="226"/>
      <c r="BM173" s="230">
        <v>25</v>
      </c>
    </row>
    <row r="174" spans="1:65">
      <c r="A174" s="30"/>
      <c r="B174" s="19">
        <v>1</v>
      </c>
      <c r="C174" s="9">
        <v>3</v>
      </c>
      <c r="D174" s="224">
        <v>34.299999999999997</v>
      </c>
      <c r="E174" s="224">
        <v>36.5</v>
      </c>
      <c r="F174" s="224">
        <v>30.579999999999995</v>
      </c>
      <c r="G174" s="224">
        <v>29</v>
      </c>
      <c r="H174" s="224">
        <v>34.6</v>
      </c>
      <c r="I174" s="231">
        <v>28</v>
      </c>
      <c r="J174" s="224">
        <v>34.457000000000001</v>
      </c>
      <c r="K174" s="224">
        <v>32.24</v>
      </c>
      <c r="L174" s="224">
        <v>31.79</v>
      </c>
      <c r="M174" s="224">
        <v>33.229999999999997</v>
      </c>
      <c r="N174" s="224">
        <v>36.29</v>
      </c>
      <c r="O174" s="224">
        <v>38.1</v>
      </c>
      <c r="P174" s="224">
        <v>32.79</v>
      </c>
      <c r="Q174" s="224">
        <v>29.6</v>
      </c>
      <c r="R174" s="224">
        <v>34.299999999999997</v>
      </c>
      <c r="S174" s="224">
        <v>36.799999999999997</v>
      </c>
      <c r="T174" s="224">
        <v>34</v>
      </c>
      <c r="U174" s="224">
        <v>34.6</v>
      </c>
      <c r="V174" s="224">
        <v>35.31</v>
      </c>
      <c r="W174" s="224">
        <v>34</v>
      </c>
      <c r="X174" s="225"/>
      <c r="Y174" s="226"/>
      <c r="Z174" s="226"/>
      <c r="AA174" s="226"/>
      <c r="AB174" s="226"/>
      <c r="AC174" s="226"/>
      <c r="AD174" s="226"/>
      <c r="AE174" s="226"/>
      <c r="AF174" s="226"/>
      <c r="AG174" s="226"/>
      <c r="AH174" s="226"/>
      <c r="AI174" s="226"/>
      <c r="AJ174" s="226"/>
      <c r="AK174" s="226"/>
      <c r="AL174" s="226"/>
      <c r="AM174" s="226"/>
      <c r="AN174" s="226"/>
      <c r="AO174" s="226"/>
      <c r="AP174" s="226"/>
      <c r="AQ174" s="226"/>
      <c r="AR174" s="226"/>
      <c r="AS174" s="226"/>
      <c r="AT174" s="226"/>
      <c r="AU174" s="226"/>
      <c r="AV174" s="226"/>
      <c r="AW174" s="226"/>
      <c r="AX174" s="226"/>
      <c r="AY174" s="226"/>
      <c r="AZ174" s="226"/>
      <c r="BA174" s="226"/>
      <c r="BB174" s="226"/>
      <c r="BC174" s="226"/>
      <c r="BD174" s="226"/>
      <c r="BE174" s="226"/>
      <c r="BF174" s="226"/>
      <c r="BG174" s="226"/>
      <c r="BH174" s="226"/>
      <c r="BI174" s="226"/>
      <c r="BJ174" s="226"/>
      <c r="BK174" s="226"/>
      <c r="BL174" s="226"/>
      <c r="BM174" s="230">
        <v>16</v>
      </c>
    </row>
    <row r="175" spans="1:65">
      <c r="A175" s="30"/>
      <c r="B175" s="19">
        <v>1</v>
      </c>
      <c r="C175" s="9">
        <v>4</v>
      </c>
      <c r="D175" s="224">
        <v>35.299999999999997</v>
      </c>
      <c r="E175" s="224">
        <v>37.1</v>
      </c>
      <c r="F175" s="224">
        <v>31.569999999999997</v>
      </c>
      <c r="G175" s="224">
        <v>32.5</v>
      </c>
      <c r="H175" s="224">
        <v>32.6</v>
      </c>
      <c r="I175" s="231">
        <v>29</v>
      </c>
      <c r="J175" s="224">
        <v>34.298000000000002</v>
      </c>
      <c r="K175" s="224">
        <v>32.71</v>
      </c>
      <c r="L175" s="224">
        <v>31.050000000000004</v>
      </c>
      <c r="M175" s="224">
        <v>33.14</v>
      </c>
      <c r="N175" s="224">
        <v>37.5</v>
      </c>
      <c r="O175" s="224">
        <v>34.799999999999997</v>
      </c>
      <c r="P175" s="224">
        <v>32.39</v>
      </c>
      <c r="Q175" s="224">
        <v>30</v>
      </c>
      <c r="R175" s="224">
        <v>33.700000000000003</v>
      </c>
      <c r="S175" s="224">
        <v>36.299999999999997</v>
      </c>
      <c r="T175" s="224">
        <v>34</v>
      </c>
      <c r="U175" s="224">
        <v>35.200000000000003</v>
      </c>
      <c r="V175" s="224">
        <v>33.049999999999997</v>
      </c>
      <c r="W175" s="224">
        <v>31.5</v>
      </c>
      <c r="X175" s="225"/>
      <c r="Y175" s="226"/>
      <c r="Z175" s="226"/>
      <c r="AA175" s="226"/>
      <c r="AB175" s="226"/>
      <c r="AC175" s="226"/>
      <c r="AD175" s="226"/>
      <c r="AE175" s="226"/>
      <c r="AF175" s="226"/>
      <c r="AG175" s="226"/>
      <c r="AH175" s="226"/>
      <c r="AI175" s="226"/>
      <c r="AJ175" s="226"/>
      <c r="AK175" s="226"/>
      <c r="AL175" s="226"/>
      <c r="AM175" s="226"/>
      <c r="AN175" s="226"/>
      <c r="AO175" s="226"/>
      <c r="AP175" s="226"/>
      <c r="AQ175" s="226"/>
      <c r="AR175" s="226"/>
      <c r="AS175" s="226"/>
      <c r="AT175" s="226"/>
      <c r="AU175" s="226"/>
      <c r="AV175" s="226"/>
      <c r="AW175" s="226"/>
      <c r="AX175" s="226"/>
      <c r="AY175" s="226"/>
      <c r="AZ175" s="226"/>
      <c r="BA175" s="226"/>
      <c r="BB175" s="226"/>
      <c r="BC175" s="226"/>
      <c r="BD175" s="226"/>
      <c r="BE175" s="226"/>
      <c r="BF175" s="226"/>
      <c r="BG175" s="226"/>
      <c r="BH175" s="226"/>
      <c r="BI175" s="226"/>
      <c r="BJ175" s="226"/>
      <c r="BK175" s="226"/>
      <c r="BL175" s="226"/>
      <c r="BM175" s="230">
        <v>33.841938596491232</v>
      </c>
    </row>
    <row r="176" spans="1:65">
      <c r="A176" s="30"/>
      <c r="B176" s="19">
        <v>1</v>
      </c>
      <c r="C176" s="9">
        <v>5</v>
      </c>
      <c r="D176" s="224">
        <v>34.5</v>
      </c>
      <c r="E176" s="224">
        <v>36.900000000000006</v>
      </c>
      <c r="F176" s="224">
        <v>31.100000000000005</v>
      </c>
      <c r="G176" s="224">
        <v>32</v>
      </c>
      <c r="H176" s="224">
        <v>33.4</v>
      </c>
      <c r="I176" s="231">
        <v>29</v>
      </c>
      <c r="J176" s="224">
        <v>34.951000000000001</v>
      </c>
      <c r="K176" s="224">
        <v>32.369999999999997</v>
      </c>
      <c r="L176" s="224">
        <v>31.46</v>
      </c>
      <c r="M176" s="224">
        <v>32.82</v>
      </c>
      <c r="N176" s="224">
        <v>36.83</v>
      </c>
      <c r="O176" s="224">
        <v>36</v>
      </c>
      <c r="P176" s="224">
        <v>33.57</v>
      </c>
      <c r="Q176" s="224">
        <v>31.6</v>
      </c>
      <c r="R176" s="224">
        <v>34.6</v>
      </c>
      <c r="S176" s="224">
        <v>37</v>
      </c>
      <c r="T176" s="224">
        <v>33</v>
      </c>
      <c r="U176" s="224">
        <v>33.6</v>
      </c>
      <c r="V176" s="224">
        <v>33.369999999999997</v>
      </c>
      <c r="W176" s="224">
        <v>34.9</v>
      </c>
      <c r="X176" s="225"/>
      <c r="Y176" s="226"/>
      <c r="Z176" s="226"/>
      <c r="AA176" s="226"/>
      <c r="AB176" s="226"/>
      <c r="AC176" s="226"/>
      <c r="AD176" s="226"/>
      <c r="AE176" s="226"/>
      <c r="AF176" s="226"/>
      <c r="AG176" s="226"/>
      <c r="AH176" s="226"/>
      <c r="AI176" s="226"/>
      <c r="AJ176" s="226"/>
      <c r="AK176" s="226"/>
      <c r="AL176" s="226"/>
      <c r="AM176" s="226"/>
      <c r="AN176" s="226"/>
      <c r="AO176" s="226"/>
      <c r="AP176" s="226"/>
      <c r="AQ176" s="226"/>
      <c r="AR176" s="226"/>
      <c r="AS176" s="226"/>
      <c r="AT176" s="226"/>
      <c r="AU176" s="226"/>
      <c r="AV176" s="226"/>
      <c r="AW176" s="226"/>
      <c r="AX176" s="226"/>
      <c r="AY176" s="226"/>
      <c r="AZ176" s="226"/>
      <c r="BA176" s="226"/>
      <c r="BB176" s="226"/>
      <c r="BC176" s="226"/>
      <c r="BD176" s="226"/>
      <c r="BE176" s="226"/>
      <c r="BF176" s="226"/>
      <c r="BG176" s="226"/>
      <c r="BH176" s="226"/>
      <c r="BI176" s="226"/>
      <c r="BJ176" s="226"/>
      <c r="BK176" s="226"/>
      <c r="BL176" s="226"/>
      <c r="BM176" s="230">
        <v>79</v>
      </c>
    </row>
    <row r="177" spans="1:65">
      <c r="A177" s="30"/>
      <c r="B177" s="19">
        <v>1</v>
      </c>
      <c r="C177" s="9">
        <v>6</v>
      </c>
      <c r="D177" s="224">
        <v>33.200000000000003</v>
      </c>
      <c r="E177" s="224">
        <v>36.699999999999996</v>
      </c>
      <c r="F177" s="224">
        <v>31.29</v>
      </c>
      <c r="G177" s="224">
        <v>32</v>
      </c>
      <c r="H177" s="224">
        <v>33.200000000000003</v>
      </c>
      <c r="I177" s="231">
        <v>29</v>
      </c>
      <c r="J177" s="224">
        <v>35.048999999999999</v>
      </c>
      <c r="K177" s="224">
        <v>32.119999999999997</v>
      </c>
      <c r="L177" s="224">
        <v>30.760000000000005</v>
      </c>
      <c r="M177" s="224">
        <v>32.979999999999997</v>
      </c>
      <c r="N177" s="224">
        <v>36.11</v>
      </c>
      <c r="O177" s="224">
        <v>38</v>
      </c>
      <c r="P177" s="224">
        <v>33.630000000000003</v>
      </c>
      <c r="Q177" s="224">
        <v>30.599999999999998</v>
      </c>
      <c r="R177" s="224">
        <v>34.6</v>
      </c>
      <c r="S177" s="224">
        <v>36.1</v>
      </c>
      <c r="T177" s="224">
        <v>35</v>
      </c>
      <c r="U177" s="224">
        <v>35</v>
      </c>
      <c r="V177" s="224">
        <v>34.4</v>
      </c>
      <c r="W177" s="224">
        <v>35.299999999999997</v>
      </c>
      <c r="X177" s="225"/>
      <c r="Y177" s="226"/>
      <c r="Z177" s="226"/>
      <c r="AA177" s="226"/>
      <c r="AB177" s="226"/>
      <c r="AC177" s="226"/>
      <c r="AD177" s="226"/>
      <c r="AE177" s="226"/>
      <c r="AF177" s="226"/>
      <c r="AG177" s="226"/>
      <c r="AH177" s="226"/>
      <c r="AI177" s="226"/>
      <c r="AJ177" s="226"/>
      <c r="AK177" s="226"/>
      <c r="AL177" s="226"/>
      <c r="AM177" s="226"/>
      <c r="AN177" s="226"/>
      <c r="AO177" s="226"/>
      <c r="AP177" s="226"/>
      <c r="AQ177" s="226"/>
      <c r="AR177" s="226"/>
      <c r="AS177" s="226"/>
      <c r="AT177" s="226"/>
      <c r="AU177" s="226"/>
      <c r="AV177" s="226"/>
      <c r="AW177" s="226"/>
      <c r="AX177" s="226"/>
      <c r="AY177" s="226"/>
      <c r="AZ177" s="226"/>
      <c r="BA177" s="226"/>
      <c r="BB177" s="226"/>
      <c r="BC177" s="226"/>
      <c r="BD177" s="226"/>
      <c r="BE177" s="226"/>
      <c r="BF177" s="226"/>
      <c r="BG177" s="226"/>
      <c r="BH177" s="226"/>
      <c r="BI177" s="226"/>
      <c r="BJ177" s="226"/>
      <c r="BK177" s="226"/>
      <c r="BL177" s="226"/>
      <c r="BM177" s="227"/>
    </row>
    <row r="178" spans="1:65">
      <c r="A178" s="30"/>
      <c r="B178" s="20" t="s">
        <v>269</v>
      </c>
      <c r="C178" s="12"/>
      <c r="D178" s="233">
        <v>34.483333333333327</v>
      </c>
      <c r="E178" s="233">
        <v>36.716666666666661</v>
      </c>
      <c r="F178" s="233">
        <v>30.923333333333332</v>
      </c>
      <c r="G178" s="233">
        <v>32.333333333333336</v>
      </c>
      <c r="H178" s="233">
        <v>33.1</v>
      </c>
      <c r="I178" s="233">
        <v>28.833333333333332</v>
      </c>
      <c r="J178" s="233">
        <v>34.627166666666668</v>
      </c>
      <c r="K178" s="233">
        <v>32.575000000000003</v>
      </c>
      <c r="L178" s="233">
        <v>31.285000000000007</v>
      </c>
      <c r="M178" s="233">
        <v>33.108333333333334</v>
      </c>
      <c r="N178" s="233">
        <v>36.76</v>
      </c>
      <c r="O178" s="233">
        <v>36.75</v>
      </c>
      <c r="P178" s="233">
        <v>33.043333333333329</v>
      </c>
      <c r="Q178" s="233">
        <v>30.666666666666668</v>
      </c>
      <c r="R178" s="233">
        <v>34.366666666666667</v>
      </c>
      <c r="S178" s="233">
        <v>36.566666666666663</v>
      </c>
      <c r="T178" s="233">
        <v>34.166666666666664</v>
      </c>
      <c r="U178" s="233">
        <v>34.883333333333333</v>
      </c>
      <c r="V178" s="233">
        <v>33.94166666666667</v>
      </c>
      <c r="W178" s="233">
        <v>33.9</v>
      </c>
      <c r="X178" s="225"/>
      <c r="Y178" s="226"/>
      <c r="Z178" s="226"/>
      <c r="AA178" s="226"/>
      <c r="AB178" s="226"/>
      <c r="AC178" s="226"/>
      <c r="AD178" s="226"/>
      <c r="AE178" s="226"/>
      <c r="AF178" s="226"/>
      <c r="AG178" s="226"/>
      <c r="AH178" s="226"/>
      <c r="AI178" s="226"/>
      <c r="AJ178" s="226"/>
      <c r="AK178" s="226"/>
      <c r="AL178" s="226"/>
      <c r="AM178" s="226"/>
      <c r="AN178" s="226"/>
      <c r="AO178" s="226"/>
      <c r="AP178" s="226"/>
      <c r="AQ178" s="226"/>
      <c r="AR178" s="226"/>
      <c r="AS178" s="226"/>
      <c r="AT178" s="226"/>
      <c r="AU178" s="226"/>
      <c r="AV178" s="226"/>
      <c r="AW178" s="226"/>
      <c r="AX178" s="226"/>
      <c r="AY178" s="226"/>
      <c r="AZ178" s="226"/>
      <c r="BA178" s="226"/>
      <c r="BB178" s="226"/>
      <c r="BC178" s="226"/>
      <c r="BD178" s="226"/>
      <c r="BE178" s="226"/>
      <c r="BF178" s="226"/>
      <c r="BG178" s="226"/>
      <c r="BH178" s="226"/>
      <c r="BI178" s="226"/>
      <c r="BJ178" s="226"/>
      <c r="BK178" s="226"/>
      <c r="BL178" s="226"/>
      <c r="BM178" s="227"/>
    </row>
    <row r="179" spans="1:65">
      <c r="A179" s="30"/>
      <c r="B179" s="3" t="s">
        <v>270</v>
      </c>
      <c r="C179" s="29"/>
      <c r="D179" s="224">
        <v>34.549999999999997</v>
      </c>
      <c r="E179" s="224">
        <v>36.799999999999997</v>
      </c>
      <c r="F179" s="224">
        <v>30.84</v>
      </c>
      <c r="G179" s="224">
        <v>32</v>
      </c>
      <c r="H179" s="224">
        <v>33</v>
      </c>
      <c r="I179" s="224">
        <v>29</v>
      </c>
      <c r="J179" s="224">
        <v>34.504000000000005</v>
      </c>
      <c r="K179" s="224">
        <v>32.305</v>
      </c>
      <c r="L179" s="224">
        <v>31.255000000000003</v>
      </c>
      <c r="M179" s="224">
        <v>33.06</v>
      </c>
      <c r="N179" s="224">
        <v>36.57</v>
      </c>
      <c r="O179" s="224">
        <v>36.799999999999997</v>
      </c>
      <c r="P179" s="224">
        <v>33.024999999999999</v>
      </c>
      <c r="Q179" s="224">
        <v>30.549999999999997</v>
      </c>
      <c r="R179" s="224">
        <v>34.450000000000003</v>
      </c>
      <c r="S179" s="224">
        <v>36.599999999999994</v>
      </c>
      <c r="T179" s="224">
        <v>34</v>
      </c>
      <c r="U179" s="224">
        <v>34.799999999999997</v>
      </c>
      <c r="V179" s="224">
        <v>33.884999999999998</v>
      </c>
      <c r="W179" s="224">
        <v>34.450000000000003</v>
      </c>
      <c r="X179" s="225"/>
      <c r="Y179" s="226"/>
      <c r="Z179" s="226"/>
      <c r="AA179" s="226"/>
      <c r="AB179" s="226"/>
      <c r="AC179" s="226"/>
      <c r="AD179" s="226"/>
      <c r="AE179" s="226"/>
      <c r="AF179" s="226"/>
      <c r="AG179" s="226"/>
      <c r="AH179" s="226"/>
      <c r="AI179" s="226"/>
      <c r="AJ179" s="226"/>
      <c r="AK179" s="226"/>
      <c r="AL179" s="226"/>
      <c r="AM179" s="226"/>
      <c r="AN179" s="226"/>
      <c r="AO179" s="226"/>
      <c r="AP179" s="226"/>
      <c r="AQ179" s="226"/>
      <c r="AR179" s="226"/>
      <c r="AS179" s="226"/>
      <c r="AT179" s="226"/>
      <c r="AU179" s="226"/>
      <c r="AV179" s="226"/>
      <c r="AW179" s="226"/>
      <c r="AX179" s="226"/>
      <c r="AY179" s="226"/>
      <c r="AZ179" s="226"/>
      <c r="BA179" s="226"/>
      <c r="BB179" s="226"/>
      <c r="BC179" s="226"/>
      <c r="BD179" s="226"/>
      <c r="BE179" s="226"/>
      <c r="BF179" s="226"/>
      <c r="BG179" s="226"/>
      <c r="BH179" s="226"/>
      <c r="BI179" s="226"/>
      <c r="BJ179" s="226"/>
      <c r="BK179" s="226"/>
      <c r="BL179" s="226"/>
      <c r="BM179" s="227"/>
    </row>
    <row r="180" spans="1:65">
      <c r="A180" s="30"/>
      <c r="B180" s="3" t="s">
        <v>271</v>
      </c>
      <c r="C180" s="29"/>
      <c r="D180" s="24">
        <v>0.72502873506273147</v>
      </c>
      <c r="E180" s="24">
        <v>0.32506409624360028</v>
      </c>
      <c r="F180" s="24">
        <v>0.46323500155608616</v>
      </c>
      <c r="G180" s="24">
        <v>2.6012817353502231</v>
      </c>
      <c r="H180" s="24">
        <v>0.88317608663278513</v>
      </c>
      <c r="I180" s="24">
        <v>0.40824829046386296</v>
      </c>
      <c r="J180" s="24">
        <v>0.30016356652109899</v>
      </c>
      <c r="K180" s="24">
        <v>0.69099204047514062</v>
      </c>
      <c r="L180" s="24">
        <v>0.40766407739706256</v>
      </c>
      <c r="M180" s="24">
        <v>0.25230272821883371</v>
      </c>
      <c r="N180" s="24">
        <v>0.62864934582006904</v>
      </c>
      <c r="O180" s="24">
        <v>1.2469963913339936</v>
      </c>
      <c r="P180" s="24">
        <v>0.5174424283595882</v>
      </c>
      <c r="Q180" s="24">
        <v>0.84301047838485754</v>
      </c>
      <c r="R180" s="24">
        <v>0.36696957185394363</v>
      </c>
      <c r="S180" s="24">
        <v>0.35023801430836465</v>
      </c>
      <c r="T180" s="24">
        <v>1.169045194450012</v>
      </c>
      <c r="U180" s="24">
        <v>0.96833189902360761</v>
      </c>
      <c r="V180" s="24">
        <v>1.0876840840366602</v>
      </c>
      <c r="W180" s="24">
        <v>1.6456001944579366</v>
      </c>
      <c r="X180" s="155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87</v>
      </c>
      <c r="C181" s="29"/>
      <c r="D181" s="13">
        <v>2.1025482892104347E-2</v>
      </c>
      <c r="E181" s="13">
        <v>8.8533117451729555E-3</v>
      </c>
      <c r="F181" s="13">
        <v>1.4980112155527203E-2</v>
      </c>
      <c r="G181" s="13">
        <v>8.0452012433512049E-2</v>
      </c>
      <c r="H181" s="13">
        <v>2.6682056997969338E-2</v>
      </c>
      <c r="I181" s="13">
        <v>1.4158900247301607E-2</v>
      </c>
      <c r="J181" s="13">
        <v>8.6684414410967969E-3</v>
      </c>
      <c r="K181" s="13">
        <v>2.1212341994632098E-2</v>
      </c>
      <c r="L181" s="13">
        <v>1.3030656141827152E-2</v>
      </c>
      <c r="M181" s="13">
        <v>7.6205203589881807E-3</v>
      </c>
      <c r="N181" s="13">
        <v>1.7101451192058463E-2</v>
      </c>
      <c r="O181" s="13">
        <v>3.3931874594122273E-2</v>
      </c>
      <c r="P181" s="13">
        <v>1.565951059294628E-2</v>
      </c>
      <c r="Q181" s="13">
        <v>2.7489472121245355E-2</v>
      </c>
      <c r="R181" s="13">
        <v>1.0678067076254422E-2</v>
      </c>
      <c r="S181" s="13">
        <v>9.5780678479953883E-3</v>
      </c>
      <c r="T181" s="13">
        <v>3.4215956910732058E-2</v>
      </c>
      <c r="U181" s="13">
        <v>2.7759156207079052E-2</v>
      </c>
      <c r="V181" s="13">
        <v>3.2045688702283137E-2</v>
      </c>
      <c r="W181" s="13">
        <v>4.8542778597579252E-2</v>
      </c>
      <c r="X181" s="155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272</v>
      </c>
      <c r="C182" s="29"/>
      <c r="D182" s="13">
        <v>1.895265943507729E-2</v>
      </c>
      <c r="E182" s="13">
        <v>8.4945726793366427E-2</v>
      </c>
      <c r="F182" s="13">
        <v>-8.6242259876344818E-2</v>
      </c>
      <c r="G182" s="13">
        <v>-4.457798003670832E-2</v>
      </c>
      <c r="H182" s="13">
        <v>-2.1923643480877719E-2</v>
      </c>
      <c r="I182" s="13">
        <v>-0.14799995126984833</v>
      </c>
      <c r="J182" s="13">
        <v>2.3202809967182159E-2</v>
      </c>
      <c r="K182" s="13">
        <v>-3.7436939165848671E-2</v>
      </c>
      <c r="L182" s="13">
        <v>-7.5555322848920081E-2</v>
      </c>
      <c r="M182" s="13">
        <v>-2.1677400692227455E-2</v>
      </c>
      <c r="N182" s="13">
        <v>8.6226189294348332E-2</v>
      </c>
      <c r="O182" s="13">
        <v>8.5930697947967927E-2</v>
      </c>
      <c r="P182" s="13">
        <v>-2.3598094443700202E-2</v>
      </c>
      <c r="Q182" s="13">
        <v>-9.3826537766774964E-2</v>
      </c>
      <c r="R182" s="13">
        <v>1.5505260393972708E-2</v>
      </c>
      <c r="S182" s="13">
        <v>8.0513356597660568E-2</v>
      </c>
      <c r="T182" s="13">
        <v>9.5954334663648222E-3</v>
      </c>
      <c r="U182" s="13">
        <v>3.0772313290293507E-2</v>
      </c>
      <c r="V182" s="13">
        <v>2.9468781728059223E-3</v>
      </c>
      <c r="W182" s="13">
        <v>1.7156642295541591E-3</v>
      </c>
      <c r="X182" s="155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273</v>
      </c>
      <c r="C183" s="47"/>
      <c r="D183" s="45">
        <v>0.33</v>
      </c>
      <c r="E183" s="45">
        <v>1.63</v>
      </c>
      <c r="F183" s="45">
        <v>1.75</v>
      </c>
      <c r="G183" s="45">
        <v>0.93</v>
      </c>
      <c r="H183" s="45">
        <v>0.48</v>
      </c>
      <c r="I183" s="45">
        <v>2.97</v>
      </c>
      <c r="J183" s="45">
        <v>0.41</v>
      </c>
      <c r="K183" s="45">
        <v>0.79</v>
      </c>
      <c r="L183" s="45">
        <v>1.54</v>
      </c>
      <c r="M183" s="45">
        <v>0.47</v>
      </c>
      <c r="N183" s="45">
        <v>1.66</v>
      </c>
      <c r="O183" s="45">
        <v>1.65</v>
      </c>
      <c r="P183" s="45">
        <v>0.51</v>
      </c>
      <c r="Q183" s="45">
        <v>1.9</v>
      </c>
      <c r="R183" s="45">
        <v>0.26</v>
      </c>
      <c r="S183" s="45">
        <v>1.55</v>
      </c>
      <c r="T183" s="45">
        <v>0.14000000000000001</v>
      </c>
      <c r="U183" s="45">
        <v>0.56000000000000005</v>
      </c>
      <c r="V183" s="45">
        <v>0.01</v>
      </c>
      <c r="W183" s="45">
        <v>0.01</v>
      </c>
      <c r="X183" s="155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BM184" s="55"/>
    </row>
    <row r="185" spans="1:65" ht="15">
      <c r="B185" s="8" t="s">
        <v>570</v>
      </c>
      <c r="BM185" s="28" t="s">
        <v>67</v>
      </c>
    </row>
    <row r="186" spans="1:65" ht="15">
      <c r="A186" s="25" t="s">
        <v>25</v>
      </c>
      <c r="B186" s="18" t="s">
        <v>110</v>
      </c>
      <c r="C186" s="15" t="s">
        <v>111</v>
      </c>
      <c r="D186" s="16" t="s">
        <v>226</v>
      </c>
      <c r="E186" s="17" t="s">
        <v>226</v>
      </c>
      <c r="F186" s="17" t="s">
        <v>226</v>
      </c>
      <c r="G186" s="17" t="s">
        <v>226</v>
      </c>
      <c r="H186" s="17" t="s">
        <v>226</v>
      </c>
      <c r="I186" s="17" t="s">
        <v>226</v>
      </c>
      <c r="J186" s="17" t="s">
        <v>226</v>
      </c>
      <c r="K186" s="17" t="s">
        <v>226</v>
      </c>
      <c r="L186" s="17" t="s">
        <v>226</v>
      </c>
      <c r="M186" s="17" t="s">
        <v>226</v>
      </c>
      <c r="N186" s="17" t="s">
        <v>226</v>
      </c>
      <c r="O186" s="17" t="s">
        <v>226</v>
      </c>
      <c r="P186" s="17" t="s">
        <v>226</v>
      </c>
      <c r="Q186" s="17" t="s">
        <v>226</v>
      </c>
      <c r="R186" s="17" t="s">
        <v>226</v>
      </c>
      <c r="S186" s="17" t="s">
        <v>226</v>
      </c>
      <c r="T186" s="17" t="s">
        <v>226</v>
      </c>
      <c r="U186" s="17" t="s">
        <v>226</v>
      </c>
      <c r="V186" s="17" t="s">
        <v>226</v>
      </c>
      <c r="W186" s="17" t="s">
        <v>226</v>
      </c>
      <c r="X186" s="17" t="s">
        <v>226</v>
      </c>
      <c r="Y186" s="17" t="s">
        <v>226</v>
      </c>
      <c r="Z186" s="17" t="s">
        <v>226</v>
      </c>
      <c r="AA186" s="17" t="s">
        <v>226</v>
      </c>
      <c r="AB186" s="155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227</v>
      </c>
      <c r="C187" s="9" t="s">
        <v>227</v>
      </c>
      <c r="D187" s="153" t="s">
        <v>229</v>
      </c>
      <c r="E187" s="154" t="s">
        <v>230</v>
      </c>
      <c r="F187" s="154" t="s">
        <v>231</v>
      </c>
      <c r="G187" s="154" t="s">
        <v>232</v>
      </c>
      <c r="H187" s="154" t="s">
        <v>234</v>
      </c>
      <c r="I187" s="154" t="s">
        <v>235</v>
      </c>
      <c r="J187" s="154" t="s">
        <v>236</v>
      </c>
      <c r="K187" s="154" t="s">
        <v>237</v>
      </c>
      <c r="L187" s="154" t="s">
        <v>238</v>
      </c>
      <c r="M187" s="154" t="s">
        <v>240</v>
      </c>
      <c r="N187" s="154" t="s">
        <v>241</v>
      </c>
      <c r="O187" s="154" t="s">
        <v>242</v>
      </c>
      <c r="P187" s="154" t="s">
        <v>243</v>
      </c>
      <c r="Q187" s="154" t="s">
        <v>244</v>
      </c>
      <c r="R187" s="154" t="s">
        <v>246</v>
      </c>
      <c r="S187" s="154" t="s">
        <v>247</v>
      </c>
      <c r="T187" s="154" t="s">
        <v>248</v>
      </c>
      <c r="U187" s="154" t="s">
        <v>249</v>
      </c>
      <c r="V187" s="154" t="s">
        <v>251</v>
      </c>
      <c r="W187" s="154" t="s">
        <v>255</v>
      </c>
      <c r="X187" s="154" t="s">
        <v>256</v>
      </c>
      <c r="Y187" s="154" t="s">
        <v>257</v>
      </c>
      <c r="Z187" s="154" t="s">
        <v>258</v>
      </c>
      <c r="AA187" s="154" t="s">
        <v>259</v>
      </c>
      <c r="AB187" s="155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319</v>
      </c>
      <c r="E188" s="11" t="s">
        <v>323</v>
      </c>
      <c r="F188" s="11" t="s">
        <v>323</v>
      </c>
      <c r="G188" s="11" t="s">
        <v>324</v>
      </c>
      <c r="H188" s="11" t="s">
        <v>324</v>
      </c>
      <c r="I188" s="11" t="s">
        <v>319</v>
      </c>
      <c r="J188" s="11" t="s">
        <v>319</v>
      </c>
      <c r="K188" s="11" t="s">
        <v>324</v>
      </c>
      <c r="L188" s="11" t="s">
        <v>319</v>
      </c>
      <c r="M188" s="11" t="s">
        <v>319</v>
      </c>
      <c r="N188" s="11" t="s">
        <v>324</v>
      </c>
      <c r="O188" s="11" t="s">
        <v>319</v>
      </c>
      <c r="P188" s="11" t="s">
        <v>319</v>
      </c>
      <c r="Q188" s="11" t="s">
        <v>324</v>
      </c>
      <c r="R188" s="11" t="s">
        <v>319</v>
      </c>
      <c r="S188" s="11" t="s">
        <v>319</v>
      </c>
      <c r="T188" s="11" t="s">
        <v>319</v>
      </c>
      <c r="U188" s="11" t="s">
        <v>324</v>
      </c>
      <c r="V188" s="11" t="s">
        <v>319</v>
      </c>
      <c r="W188" s="11" t="s">
        <v>319</v>
      </c>
      <c r="X188" s="11" t="s">
        <v>324</v>
      </c>
      <c r="Y188" s="11" t="s">
        <v>319</v>
      </c>
      <c r="Z188" s="11" t="s">
        <v>324</v>
      </c>
      <c r="AA188" s="11" t="s">
        <v>319</v>
      </c>
      <c r="AB188" s="155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2</v>
      </c>
    </row>
    <row r="189" spans="1:65">
      <c r="A189" s="30"/>
      <c r="B189" s="19"/>
      <c r="C189" s="9"/>
      <c r="D189" s="26" t="s">
        <v>325</v>
      </c>
      <c r="E189" s="26" t="s">
        <v>326</v>
      </c>
      <c r="F189" s="26" t="s">
        <v>325</v>
      </c>
      <c r="G189" s="26" t="s">
        <v>327</v>
      </c>
      <c r="H189" s="26" t="s">
        <v>327</v>
      </c>
      <c r="I189" s="26" t="s">
        <v>116</v>
      </c>
      <c r="J189" s="26" t="s">
        <v>265</v>
      </c>
      <c r="K189" s="26" t="s">
        <v>327</v>
      </c>
      <c r="L189" s="26" t="s">
        <v>325</v>
      </c>
      <c r="M189" s="26" t="s">
        <v>116</v>
      </c>
      <c r="N189" s="26" t="s">
        <v>328</v>
      </c>
      <c r="O189" s="26" t="s">
        <v>327</v>
      </c>
      <c r="P189" s="26" t="s">
        <v>328</v>
      </c>
      <c r="Q189" s="26" t="s">
        <v>325</v>
      </c>
      <c r="R189" s="26" t="s">
        <v>327</v>
      </c>
      <c r="S189" s="26" t="s">
        <v>329</v>
      </c>
      <c r="T189" s="26" t="s">
        <v>325</v>
      </c>
      <c r="U189" s="26" t="s">
        <v>328</v>
      </c>
      <c r="V189" s="26" t="s">
        <v>115</v>
      </c>
      <c r="W189" s="26" t="s">
        <v>325</v>
      </c>
      <c r="X189" s="26" t="s">
        <v>330</v>
      </c>
      <c r="Y189" s="26" t="s">
        <v>325</v>
      </c>
      <c r="Z189" s="26" t="s">
        <v>325</v>
      </c>
      <c r="AA189" s="26" t="s">
        <v>325</v>
      </c>
      <c r="AB189" s="155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8">
        <v>1</v>
      </c>
      <c r="C190" s="14">
        <v>1</v>
      </c>
      <c r="D190" s="22">
        <v>3.7</v>
      </c>
      <c r="E190" s="148">
        <v>5</v>
      </c>
      <c r="F190" s="148">
        <v>3</v>
      </c>
      <c r="G190" s="22">
        <v>3.8</v>
      </c>
      <c r="H190" s="22">
        <v>3.9</v>
      </c>
      <c r="I190" s="148">
        <v>3</v>
      </c>
      <c r="J190" s="22">
        <v>2.8</v>
      </c>
      <c r="K190" s="148">
        <v>4.8</v>
      </c>
      <c r="L190" s="22">
        <v>3.36</v>
      </c>
      <c r="M190" s="22">
        <v>3.4</v>
      </c>
      <c r="N190" s="22">
        <v>3.4</v>
      </c>
      <c r="O190" s="22">
        <v>2.84</v>
      </c>
      <c r="P190" s="22">
        <v>3.6</v>
      </c>
      <c r="Q190" s="22">
        <v>4.4000000000000004</v>
      </c>
      <c r="R190" s="22">
        <v>3.8</v>
      </c>
      <c r="S190" s="22">
        <v>4.5</v>
      </c>
      <c r="T190" s="22">
        <v>3.8</v>
      </c>
      <c r="U190" s="22">
        <v>3.7</v>
      </c>
      <c r="V190" s="22">
        <v>3.9</v>
      </c>
      <c r="W190" s="22">
        <v>3.3</v>
      </c>
      <c r="X190" s="148">
        <v>4</v>
      </c>
      <c r="Y190" s="22">
        <v>4.2</v>
      </c>
      <c r="Z190" s="22">
        <v>3.3</v>
      </c>
      <c r="AA190" s="22">
        <v>3.6</v>
      </c>
      <c r="AB190" s="155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</v>
      </c>
    </row>
    <row r="191" spans="1:65">
      <c r="A191" s="30"/>
      <c r="B191" s="19">
        <v>1</v>
      </c>
      <c r="C191" s="9">
        <v>2</v>
      </c>
      <c r="D191" s="11">
        <v>3.8</v>
      </c>
      <c r="E191" s="150">
        <v>4</v>
      </c>
      <c r="F191" s="150">
        <v>3</v>
      </c>
      <c r="G191" s="11">
        <v>3.8</v>
      </c>
      <c r="H191" s="11">
        <v>3.7</v>
      </c>
      <c r="I191" s="150">
        <v>3</v>
      </c>
      <c r="J191" s="11">
        <v>3</v>
      </c>
      <c r="K191" s="150">
        <v>5</v>
      </c>
      <c r="L191" s="11">
        <v>3.3</v>
      </c>
      <c r="M191" s="11">
        <v>3.4</v>
      </c>
      <c r="N191" s="11">
        <v>3.3</v>
      </c>
      <c r="O191" s="11">
        <v>2.98</v>
      </c>
      <c r="P191" s="11">
        <v>3.7</v>
      </c>
      <c r="Q191" s="11">
        <v>4.3</v>
      </c>
      <c r="R191" s="11">
        <v>3.9</v>
      </c>
      <c r="S191" s="11">
        <v>4.2</v>
      </c>
      <c r="T191" s="11">
        <v>3.8</v>
      </c>
      <c r="U191" s="11">
        <v>3.7</v>
      </c>
      <c r="V191" s="11">
        <v>3.9</v>
      </c>
      <c r="W191" s="11">
        <v>3.4</v>
      </c>
      <c r="X191" s="150">
        <v>4</v>
      </c>
      <c r="Y191" s="11">
        <v>3.9</v>
      </c>
      <c r="Z191" s="11">
        <v>3.1</v>
      </c>
      <c r="AA191" s="11">
        <v>3.4</v>
      </c>
      <c r="AB191" s="155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26</v>
      </c>
    </row>
    <row r="192" spans="1:65">
      <c r="A192" s="30"/>
      <c r="B192" s="19">
        <v>1</v>
      </c>
      <c r="C192" s="9">
        <v>3</v>
      </c>
      <c r="D192" s="11">
        <v>3.7</v>
      </c>
      <c r="E192" s="150">
        <v>5</v>
      </c>
      <c r="F192" s="150">
        <v>3</v>
      </c>
      <c r="G192" s="11">
        <v>3.8</v>
      </c>
      <c r="H192" s="11">
        <v>3.9</v>
      </c>
      <c r="I192" s="150">
        <v>3</v>
      </c>
      <c r="J192" s="11">
        <v>3</v>
      </c>
      <c r="K192" s="150">
        <v>5.0999999999999996</v>
      </c>
      <c r="L192" s="11">
        <v>3.27</v>
      </c>
      <c r="M192" s="11">
        <v>3.4</v>
      </c>
      <c r="N192" s="11">
        <v>3.4</v>
      </c>
      <c r="O192" s="11">
        <v>2.99</v>
      </c>
      <c r="P192" s="11">
        <v>3.6</v>
      </c>
      <c r="Q192" s="11">
        <v>4.3</v>
      </c>
      <c r="R192" s="11">
        <v>3.9</v>
      </c>
      <c r="S192" s="11">
        <v>4.4000000000000004</v>
      </c>
      <c r="T192" s="11">
        <v>3.7</v>
      </c>
      <c r="U192" s="11">
        <v>3.6</v>
      </c>
      <c r="V192" s="11">
        <v>3.9</v>
      </c>
      <c r="W192" s="11">
        <v>3.3</v>
      </c>
      <c r="X192" s="150">
        <v>4</v>
      </c>
      <c r="Y192" s="11">
        <v>4</v>
      </c>
      <c r="Z192" s="11">
        <v>3.4</v>
      </c>
      <c r="AA192" s="11">
        <v>3.5</v>
      </c>
      <c r="AB192" s="155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16</v>
      </c>
    </row>
    <row r="193" spans="1:65">
      <c r="A193" s="30"/>
      <c r="B193" s="19">
        <v>1</v>
      </c>
      <c r="C193" s="9">
        <v>4</v>
      </c>
      <c r="D193" s="11">
        <v>3.8</v>
      </c>
      <c r="E193" s="150">
        <v>5</v>
      </c>
      <c r="F193" s="150">
        <v>3</v>
      </c>
      <c r="G193" s="11">
        <v>3.8</v>
      </c>
      <c r="H193" s="11">
        <v>3.8</v>
      </c>
      <c r="I193" s="150">
        <v>3</v>
      </c>
      <c r="J193" s="11">
        <v>3.2</v>
      </c>
      <c r="K193" s="150">
        <v>5.0999999999999996</v>
      </c>
      <c r="L193" s="11">
        <v>3.34</v>
      </c>
      <c r="M193" s="11">
        <v>3.6</v>
      </c>
      <c r="N193" s="11">
        <v>3.3</v>
      </c>
      <c r="O193" s="11">
        <v>2.79</v>
      </c>
      <c r="P193" s="11">
        <v>3.7</v>
      </c>
      <c r="Q193" s="11">
        <v>4.2</v>
      </c>
      <c r="R193" s="11">
        <v>3.8</v>
      </c>
      <c r="S193" s="11">
        <v>4</v>
      </c>
      <c r="T193" s="11">
        <v>3.7</v>
      </c>
      <c r="U193" s="11">
        <v>3.7</v>
      </c>
      <c r="V193" s="11">
        <v>3.6</v>
      </c>
      <c r="W193" s="11">
        <v>3.5</v>
      </c>
      <c r="X193" s="150">
        <v>4</v>
      </c>
      <c r="Y193" s="11">
        <v>4</v>
      </c>
      <c r="Z193" s="11">
        <v>3.3</v>
      </c>
      <c r="AA193" s="11">
        <v>3.3</v>
      </c>
      <c r="AB193" s="155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8">
        <v>3.6111228070175438</v>
      </c>
    </row>
    <row r="194" spans="1:65">
      <c r="A194" s="30"/>
      <c r="B194" s="19">
        <v>1</v>
      </c>
      <c r="C194" s="9">
        <v>5</v>
      </c>
      <c r="D194" s="11">
        <v>3.7</v>
      </c>
      <c r="E194" s="150">
        <v>5</v>
      </c>
      <c r="F194" s="150">
        <v>3</v>
      </c>
      <c r="G194" s="11">
        <v>3.8</v>
      </c>
      <c r="H194" s="11">
        <v>3.7</v>
      </c>
      <c r="I194" s="150">
        <v>3</v>
      </c>
      <c r="J194" s="11">
        <v>3</v>
      </c>
      <c r="K194" s="150">
        <v>4.8</v>
      </c>
      <c r="L194" s="11">
        <v>3.32</v>
      </c>
      <c r="M194" s="11">
        <v>3.4</v>
      </c>
      <c r="N194" s="11">
        <v>3.3</v>
      </c>
      <c r="O194" s="11">
        <v>2.81</v>
      </c>
      <c r="P194" s="11">
        <v>3.6</v>
      </c>
      <c r="Q194" s="11">
        <v>4.2</v>
      </c>
      <c r="R194" s="11">
        <v>3.9</v>
      </c>
      <c r="S194" s="11">
        <v>4.4000000000000004</v>
      </c>
      <c r="T194" s="11">
        <v>3.8</v>
      </c>
      <c r="U194" s="11">
        <v>3.5</v>
      </c>
      <c r="V194" s="11">
        <v>3.5</v>
      </c>
      <c r="W194" s="11">
        <v>3.2</v>
      </c>
      <c r="X194" s="150">
        <v>4</v>
      </c>
      <c r="Y194" s="11">
        <v>3.9</v>
      </c>
      <c r="Z194" s="11">
        <v>3.3</v>
      </c>
      <c r="AA194" s="11">
        <v>3.5</v>
      </c>
      <c r="AB194" s="155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8">
        <v>80</v>
      </c>
    </row>
    <row r="195" spans="1:65">
      <c r="A195" s="30"/>
      <c r="B195" s="19">
        <v>1</v>
      </c>
      <c r="C195" s="9">
        <v>6</v>
      </c>
      <c r="D195" s="11">
        <v>3.6</v>
      </c>
      <c r="E195" s="150">
        <v>4</v>
      </c>
      <c r="F195" s="150">
        <v>3</v>
      </c>
      <c r="G195" s="11">
        <v>3.8</v>
      </c>
      <c r="H195" s="11">
        <v>3.7</v>
      </c>
      <c r="I195" s="150">
        <v>3</v>
      </c>
      <c r="J195" s="11">
        <v>3</v>
      </c>
      <c r="K195" s="150">
        <v>5.2</v>
      </c>
      <c r="L195" s="151">
        <v>2.98</v>
      </c>
      <c r="M195" s="11">
        <v>3.5</v>
      </c>
      <c r="N195" s="11">
        <v>3.3</v>
      </c>
      <c r="O195" s="11">
        <v>2.75</v>
      </c>
      <c r="P195" s="11">
        <v>3.6</v>
      </c>
      <c r="Q195" s="11">
        <v>4.4000000000000004</v>
      </c>
      <c r="R195" s="11">
        <v>3.7</v>
      </c>
      <c r="S195" s="11">
        <v>4.2</v>
      </c>
      <c r="T195" s="11">
        <v>3.7</v>
      </c>
      <c r="U195" s="11">
        <v>3.6</v>
      </c>
      <c r="V195" s="11">
        <v>3.7</v>
      </c>
      <c r="W195" s="11">
        <v>3.6</v>
      </c>
      <c r="X195" s="150">
        <v>4</v>
      </c>
      <c r="Y195" s="11">
        <v>4.0999999999999996</v>
      </c>
      <c r="Z195" s="11">
        <v>3.2</v>
      </c>
      <c r="AA195" s="11">
        <v>3.7</v>
      </c>
      <c r="AB195" s="155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30"/>
      <c r="B196" s="20" t="s">
        <v>269</v>
      </c>
      <c r="C196" s="12"/>
      <c r="D196" s="23">
        <v>3.7166666666666668</v>
      </c>
      <c r="E196" s="23">
        <v>4.666666666666667</v>
      </c>
      <c r="F196" s="23">
        <v>3</v>
      </c>
      <c r="G196" s="23">
        <v>3.8000000000000003</v>
      </c>
      <c r="H196" s="23">
        <v>3.7833333333333332</v>
      </c>
      <c r="I196" s="23">
        <v>3</v>
      </c>
      <c r="J196" s="23">
        <v>3</v>
      </c>
      <c r="K196" s="23">
        <v>5</v>
      </c>
      <c r="L196" s="23">
        <v>3.2616666666666667</v>
      </c>
      <c r="M196" s="23">
        <v>3.4499999999999997</v>
      </c>
      <c r="N196" s="23">
        <v>3.3333333333333335</v>
      </c>
      <c r="O196" s="23">
        <v>2.8600000000000008</v>
      </c>
      <c r="P196" s="23">
        <v>3.6333333333333342</v>
      </c>
      <c r="Q196" s="23">
        <v>4.3</v>
      </c>
      <c r="R196" s="23">
        <v>3.8333333333333326</v>
      </c>
      <c r="S196" s="23">
        <v>4.2833333333333332</v>
      </c>
      <c r="T196" s="23">
        <v>3.75</v>
      </c>
      <c r="U196" s="23">
        <v>3.6333333333333333</v>
      </c>
      <c r="V196" s="23">
        <v>3.7499999999999996</v>
      </c>
      <c r="W196" s="23">
        <v>3.3833333333333333</v>
      </c>
      <c r="X196" s="23">
        <v>4</v>
      </c>
      <c r="Y196" s="23">
        <v>4.0166666666666666</v>
      </c>
      <c r="Z196" s="23">
        <v>3.2666666666666671</v>
      </c>
      <c r="AA196" s="23">
        <v>3.5</v>
      </c>
      <c r="AB196" s="155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270</v>
      </c>
      <c r="C197" s="29"/>
      <c r="D197" s="11">
        <v>3.7</v>
      </c>
      <c r="E197" s="11">
        <v>5</v>
      </c>
      <c r="F197" s="11">
        <v>3</v>
      </c>
      <c r="G197" s="11">
        <v>3.8</v>
      </c>
      <c r="H197" s="11">
        <v>3.75</v>
      </c>
      <c r="I197" s="11">
        <v>3</v>
      </c>
      <c r="J197" s="11">
        <v>3</v>
      </c>
      <c r="K197" s="11">
        <v>5.05</v>
      </c>
      <c r="L197" s="11">
        <v>3.3099999999999996</v>
      </c>
      <c r="M197" s="11">
        <v>3.4</v>
      </c>
      <c r="N197" s="11">
        <v>3.3</v>
      </c>
      <c r="O197" s="11">
        <v>2.8250000000000002</v>
      </c>
      <c r="P197" s="11">
        <v>3.6</v>
      </c>
      <c r="Q197" s="11">
        <v>4.3</v>
      </c>
      <c r="R197" s="11">
        <v>3.8499999999999996</v>
      </c>
      <c r="S197" s="11">
        <v>4.3000000000000007</v>
      </c>
      <c r="T197" s="11">
        <v>3.75</v>
      </c>
      <c r="U197" s="11">
        <v>3.6500000000000004</v>
      </c>
      <c r="V197" s="11">
        <v>3.8</v>
      </c>
      <c r="W197" s="11">
        <v>3.3499999999999996</v>
      </c>
      <c r="X197" s="11">
        <v>4</v>
      </c>
      <c r="Y197" s="11">
        <v>4</v>
      </c>
      <c r="Z197" s="11">
        <v>3.3</v>
      </c>
      <c r="AA197" s="11">
        <v>3.5</v>
      </c>
      <c r="AB197" s="155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271</v>
      </c>
      <c r="C198" s="29"/>
      <c r="D198" s="24">
        <v>7.5277265270907973E-2</v>
      </c>
      <c r="E198" s="24">
        <v>0.51639777949432408</v>
      </c>
      <c r="F198" s="24">
        <v>0</v>
      </c>
      <c r="G198" s="24">
        <v>4.8647535555904937E-16</v>
      </c>
      <c r="H198" s="24">
        <v>9.8319208025017354E-2</v>
      </c>
      <c r="I198" s="24">
        <v>0</v>
      </c>
      <c r="J198" s="24">
        <v>0.12649110640673528</v>
      </c>
      <c r="K198" s="24">
        <v>0.16733200530681516</v>
      </c>
      <c r="L198" s="24">
        <v>0.14148026953136136</v>
      </c>
      <c r="M198" s="24">
        <v>8.3666002653407623E-2</v>
      </c>
      <c r="N198" s="24">
        <v>5.1639777949432274E-2</v>
      </c>
      <c r="O198" s="24">
        <v>0.10119288512538818</v>
      </c>
      <c r="P198" s="24">
        <v>5.1639777949432274E-2</v>
      </c>
      <c r="Q198" s="24">
        <v>8.9442719099991672E-2</v>
      </c>
      <c r="R198" s="24">
        <v>8.1649658092772526E-2</v>
      </c>
      <c r="S198" s="24">
        <v>0.18348478592697187</v>
      </c>
      <c r="T198" s="24">
        <v>5.4772255750516412E-2</v>
      </c>
      <c r="U198" s="24">
        <v>8.1649658092772678E-2</v>
      </c>
      <c r="V198" s="24">
        <v>0.17606816861659003</v>
      </c>
      <c r="W198" s="24">
        <v>0.14719601443879748</v>
      </c>
      <c r="X198" s="24">
        <v>0</v>
      </c>
      <c r="Y198" s="24">
        <v>0.11690451944500124</v>
      </c>
      <c r="Z198" s="24">
        <v>0.10327955589886435</v>
      </c>
      <c r="AA198" s="24">
        <v>0.14142135623730964</v>
      </c>
      <c r="AB198" s="155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87</v>
      </c>
      <c r="C199" s="29"/>
      <c r="D199" s="13">
        <v>2.0253972718629946E-2</v>
      </c>
      <c r="E199" s="13">
        <v>0.11065666703449802</v>
      </c>
      <c r="F199" s="13">
        <v>0</v>
      </c>
      <c r="G199" s="13">
        <v>1.2801983041027614E-16</v>
      </c>
      <c r="H199" s="13">
        <v>2.5987455865643355E-2</v>
      </c>
      <c r="I199" s="13">
        <v>0</v>
      </c>
      <c r="J199" s="13">
        <v>4.2163702135578428E-2</v>
      </c>
      <c r="K199" s="13">
        <v>3.3466401061363032E-2</v>
      </c>
      <c r="L199" s="13">
        <v>4.3376679467969761E-2</v>
      </c>
      <c r="M199" s="13">
        <v>2.4251015261857283E-2</v>
      </c>
      <c r="N199" s="13">
        <v>1.5491933384829681E-2</v>
      </c>
      <c r="O199" s="13">
        <v>3.5382127666219634E-2</v>
      </c>
      <c r="P199" s="13">
        <v>1.421278292186209E-2</v>
      </c>
      <c r="Q199" s="13">
        <v>2.0800632348835273E-2</v>
      </c>
      <c r="R199" s="13">
        <v>2.1299910806810228E-2</v>
      </c>
      <c r="S199" s="13">
        <v>4.2836915002405884E-2</v>
      </c>
      <c r="T199" s="13">
        <v>1.4605934866804376E-2</v>
      </c>
      <c r="U199" s="13">
        <v>2.247238296131358E-2</v>
      </c>
      <c r="V199" s="13">
        <v>4.6951511631090681E-2</v>
      </c>
      <c r="W199" s="13">
        <v>4.3506211164176599E-2</v>
      </c>
      <c r="X199" s="13">
        <v>0</v>
      </c>
      <c r="Y199" s="13">
        <v>2.9104859612863382E-2</v>
      </c>
      <c r="Z199" s="13">
        <v>3.1616190581285002E-2</v>
      </c>
      <c r="AA199" s="13">
        <v>4.040610178208847E-2</v>
      </c>
      <c r="AB199" s="155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272</v>
      </c>
      <c r="C200" s="29"/>
      <c r="D200" s="13">
        <v>2.9227435700613258E-2</v>
      </c>
      <c r="E200" s="13">
        <v>0.29230350670929006</v>
      </c>
      <c r="F200" s="13">
        <v>-0.16923345997259931</v>
      </c>
      <c r="G200" s="13">
        <v>5.230428403470766E-2</v>
      </c>
      <c r="H200" s="13">
        <v>4.7688914367888691E-2</v>
      </c>
      <c r="I200" s="13">
        <v>-0.16923345997259931</v>
      </c>
      <c r="J200" s="13">
        <v>-0.16923345997259931</v>
      </c>
      <c r="K200" s="13">
        <v>0.38461090004566789</v>
      </c>
      <c r="L200" s="13">
        <v>-9.6772156203542625E-2</v>
      </c>
      <c r="M200" s="13">
        <v>-4.461847896848925E-2</v>
      </c>
      <c r="N200" s="13">
        <v>-7.6926066636221369E-2</v>
      </c>
      <c r="O200" s="13">
        <v>-0.20800256517387772</v>
      </c>
      <c r="P200" s="13">
        <v>6.150587366518856E-3</v>
      </c>
      <c r="Q200" s="13">
        <v>0.19076537403927429</v>
      </c>
      <c r="R200" s="13">
        <v>6.1535023368345154E-2</v>
      </c>
      <c r="S200" s="13">
        <v>0.18615000437245555</v>
      </c>
      <c r="T200" s="13">
        <v>3.8458175034250974E-2</v>
      </c>
      <c r="U200" s="13">
        <v>6.1505873665186339E-3</v>
      </c>
      <c r="V200" s="13">
        <v>3.8458175034250752E-2</v>
      </c>
      <c r="W200" s="13">
        <v>-6.3079957635764794E-2</v>
      </c>
      <c r="X200" s="13">
        <v>0.1076887200365344</v>
      </c>
      <c r="Y200" s="13">
        <v>0.11230408970335315</v>
      </c>
      <c r="Z200" s="13">
        <v>-9.5387545303496912E-2</v>
      </c>
      <c r="AA200" s="13">
        <v>-3.0772369968032454E-2</v>
      </c>
      <c r="AB200" s="155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273</v>
      </c>
      <c r="C201" s="47"/>
      <c r="D201" s="45">
        <v>0.11</v>
      </c>
      <c r="E201" s="45" t="s">
        <v>274</v>
      </c>
      <c r="F201" s="45" t="s">
        <v>274</v>
      </c>
      <c r="G201" s="45">
        <v>0.33</v>
      </c>
      <c r="H201" s="45">
        <v>0.28000000000000003</v>
      </c>
      <c r="I201" s="45" t="s">
        <v>274</v>
      </c>
      <c r="J201" s="45">
        <v>1.76</v>
      </c>
      <c r="K201" s="45">
        <v>3.46</v>
      </c>
      <c r="L201" s="45">
        <v>1.08</v>
      </c>
      <c r="M201" s="45">
        <v>0.59</v>
      </c>
      <c r="N201" s="45">
        <v>0.89</v>
      </c>
      <c r="O201" s="45">
        <v>2.13</v>
      </c>
      <c r="P201" s="45">
        <v>0.11</v>
      </c>
      <c r="Q201" s="45">
        <v>1.63</v>
      </c>
      <c r="R201" s="45">
        <v>0.41</v>
      </c>
      <c r="S201" s="45">
        <v>1.59</v>
      </c>
      <c r="T201" s="45">
        <v>0.2</v>
      </c>
      <c r="U201" s="45">
        <v>0.11</v>
      </c>
      <c r="V201" s="45">
        <v>0.2</v>
      </c>
      <c r="W201" s="45">
        <v>0.76</v>
      </c>
      <c r="X201" s="45" t="s">
        <v>274</v>
      </c>
      <c r="Y201" s="45">
        <v>0.89</v>
      </c>
      <c r="Z201" s="45">
        <v>1.07</v>
      </c>
      <c r="AA201" s="45">
        <v>0.46</v>
      </c>
      <c r="AB201" s="155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 t="s">
        <v>336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BM202" s="55"/>
    </row>
    <row r="203" spans="1:65">
      <c r="BM203" s="55"/>
    </row>
    <row r="204" spans="1:65" ht="15">
      <c r="B204" s="8" t="s">
        <v>571</v>
      </c>
      <c r="BM204" s="28" t="s">
        <v>67</v>
      </c>
    </row>
    <row r="205" spans="1:65" ht="15">
      <c r="A205" s="25" t="s">
        <v>51</v>
      </c>
      <c r="B205" s="18" t="s">
        <v>110</v>
      </c>
      <c r="C205" s="15" t="s">
        <v>111</v>
      </c>
      <c r="D205" s="16" t="s">
        <v>226</v>
      </c>
      <c r="E205" s="17" t="s">
        <v>226</v>
      </c>
      <c r="F205" s="17" t="s">
        <v>226</v>
      </c>
      <c r="G205" s="17" t="s">
        <v>226</v>
      </c>
      <c r="H205" s="17" t="s">
        <v>226</v>
      </c>
      <c r="I205" s="17" t="s">
        <v>226</v>
      </c>
      <c r="J205" s="17" t="s">
        <v>226</v>
      </c>
      <c r="K205" s="17" t="s">
        <v>226</v>
      </c>
      <c r="L205" s="17" t="s">
        <v>226</v>
      </c>
      <c r="M205" s="17" t="s">
        <v>226</v>
      </c>
      <c r="N205" s="17" t="s">
        <v>226</v>
      </c>
      <c r="O205" s="17" t="s">
        <v>226</v>
      </c>
      <c r="P205" s="17" t="s">
        <v>226</v>
      </c>
      <c r="Q205" s="17" t="s">
        <v>226</v>
      </c>
      <c r="R205" s="17" t="s">
        <v>226</v>
      </c>
      <c r="S205" s="17" t="s">
        <v>226</v>
      </c>
      <c r="T205" s="17" t="s">
        <v>226</v>
      </c>
      <c r="U205" s="17" t="s">
        <v>226</v>
      </c>
      <c r="V205" s="17" t="s">
        <v>226</v>
      </c>
      <c r="W205" s="17" t="s">
        <v>226</v>
      </c>
      <c r="X205" s="17" t="s">
        <v>226</v>
      </c>
      <c r="Y205" s="17" t="s">
        <v>226</v>
      </c>
      <c r="Z205" s="155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 t="s">
        <v>227</v>
      </c>
      <c r="C206" s="9" t="s">
        <v>227</v>
      </c>
      <c r="D206" s="153" t="s">
        <v>229</v>
      </c>
      <c r="E206" s="154" t="s">
        <v>230</v>
      </c>
      <c r="F206" s="154" t="s">
        <v>231</v>
      </c>
      <c r="G206" s="154" t="s">
        <v>232</v>
      </c>
      <c r="H206" s="154" t="s">
        <v>235</v>
      </c>
      <c r="I206" s="154" t="s">
        <v>236</v>
      </c>
      <c r="J206" s="154" t="s">
        <v>237</v>
      </c>
      <c r="K206" s="154" t="s">
        <v>238</v>
      </c>
      <c r="L206" s="154" t="s">
        <v>241</v>
      </c>
      <c r="M206" s="154" t="s">
        <v>242</v>
      </c>
      <c r="N206" s="154" t="s">
        <v>243</v>
      </c>
      <c r="O206" s="154" t="s">
        <v>244</v>
      </c>
      <c r="P206" s="154" t="s">
        <v>246</v>
      </c>
      <c r="Q206" s="154" t="s">
        <v>247</v>
      </c>
      <c r="R206" s="154" t="s">
        <v>248</v>
      </c>
      <c r="S206" s="154" t="s">
        <v>249</v>
      </c>
      <c r="T206" s="154" t="s">
        <v>251</v>
      </c>
      <c r="U206" s="154" t="s">
        <v>255</v>
      </c>
      <c r="V206" s="154" t="s">
        <v>256</v>
      </c>
      <c r="W206" s="154" t="s">
        <v>257</v>
      </c>
      <c r="X206" s="154" t="s">
        <v>258</v>
      </c>
      <c r="Y206" s="154" t="s">
        <v>259</v>
      </c>
      <c r="Z206" s="155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 t="s">
        <v>3</v>
      </c>
    </row>
    <row r="207" spans="1:65">
      <c r="A207" s="30"/>
      <c r="B207" s="19"/>
      <c r="C207" s="9"/>
      <c r="D207" s="10" t="s">
        <v>319</v>
      </c>
      <c r="E207" s="11" t="s">
        <v>323</v>
      </c>
      <c r="F207" s="11" t="s">
        <v>323</v>
      </c>
      <c r="G207" s="11" t="s">
        <v>324</v>
      </c>
      <c r="H207" s="11" t="s">
        <v>319</v>
      </c>
      <c r="I207" s="11" t="s">
        <v>323</v>
      </c>
      <c r="J207" s="11" t="s">
        <v>324</v>
      </c>
      <c r="K207" s="11" t="s">
        <v>319</v>
      </c>
      <c r="L207" s="11" t="s">
        <v>324</v>
      </c>
      <c r="M207" s="11" t="s">
        <v>319</v>
      </c>
      <c r="N207" s="11" t="s">
        <v>323</v>
      </c>
      <c r="O207" s="11" t="s">
        <v>324</v>
      </c>
      <c r="P207" s="11" t="s">
        <v>323</v>
      </c>
      <c r="Q207" s="11" t="s">
        <v>323</v>
      </c>
      <c r="R207" s="11" t="s">
        <v>319</v>
      </c>
      <c r="S207" s="11" t="s">
        <v>324</v>
      </c>
      <c r="T207" s="11" t="s">
        <v>319</v>
      </c>
      <c r="U207" s="11" t="s">
        <v>319</v>
      </c>
      <c r="V207" s="11" t="s">
        <v>324</v>
      </c>
      <c r="W207" s="11" t="s">
        <v>319</v>
      </c>
      <c r="X207" s="11" t="s">
        <v>324</v>
      </c>
      <c r="Y207" s="11" t="s">
        <v>319</v>
      </c>
      <c r="Z207" s="155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1</v>
      </c>
    </row>
    <row r="208" spans="1:65">
      <c r="A208" s="30"/>
      <c r="B208" s="19"/>
      <c r="C208" s="9"/>
      <c r="D208" s="26" t="s">
        <v>325</v>
      </c>
      <c r="E208" s="26" t="s">
        <v>326</v>
      </c>
      <c r="F208" s="26" t="s">
        <v>325</v>
      </c>
      <c r="G208" s="26" t="s">
        <v>327</v>
      </c>
      <c r="H208" s="26" t="s">
        <v>116</v>
      </c>
      <c r="I208" s="26" t="s">
        <v>265</v>
      </c>
      <c r="J208" s="26" t="s">
        <v>327</v>
      </c>
      <c r="K208" s="26" t="s">
        <v>325</v>
      </c>
      <c r="L208" s="26" t="s">
        <v>328</v>
      </c>
      <c r="M208" s="26" t="s">
        <v>327</v>
      </c>
      <c r="N208" s="26" t="s">
        <v>328</v>
      </c>
      <c r="O208" s="26" t="s">
        <v>325</v>
      </c>
      <c r="P208" s="26" t="s">
        <v>327</v>
      </c>
      <c r="Q208" s="26" t="s">
        <v>329</v>
      </c>
      <c r="R208" s="26" t="s">
        <v>325</v>
      </c>
      <c r="S208" s="26" t="s">
        <v>328</v>
      </c>
      <c r="T208" s="26" t="s">
        <v>115</v>
      </c>
      <c r="U208" s="26" t="s">
        <v>325</v>
      </c>
      <c r="V208" s="26" t="s">
        <v>330</v>
      </c>
      <c r="W208" s="26" t="s">
        <v>325</v>
      </c>
      <c r="X208" s="26" t="s">
        <v>325</v>
      </c>
      <c r="Y208" s="26" t="s">
        <v>325</v>
      </c>
      <c r="Z208" s="155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2</v>
      </c>
    </row>
    <row r="209" spans="1:65">
      <c r="A209" s="30"/>
      <c r="B209" s="18">
        <v>1</v>
      </c>
      <c r="C209" s="14">
        <v>1</v>
      </c>
      <c r="D209" s="229">
        <v>22</v>
      </c>
      <c r="E209" s="229">
        <v>25</v>
      </c>
      <c r="F209" s="229">
        <v>21</v>
      </c>
      <c r="G209" s="229">
        <v>24</v>
      </c>
      <c r="H209" s="229">
        <v>25</v>
      </c>
      <c r="I209" s="228">
        <v>20</v>
      </c>
      <c r="J209" s="229">
        <v>27</v>
      </c>
      <c r="K209" s="229">
        <v>24.5</v>
      </c>
      <c r="L209" s="229">
        <v>24</v>
      </c>
      <c r="M209" s="229">
        <v>24.65</v>
      </c>
      <c r="N209" s="229">
        <v>25</v>
      </c>
      <c r="O209" s="228">
        <v>33</v>
      </c>
      <c r="P209" s="229">
        <v>24</v>
      </c>
      <c r="Q209" s="228">
        <v>46</v>
      </c>
      <c r="R209" s="229">
        <v>21</v>
      </c>
      <c r="S209" s="229">
        <v>26</v>
      </c>
      <c r="T209" s="229">
        <v>25.8</v>
      </c>
      <c r="U209" s="229">
        <v>21.1</v>
      </c>
      <c r="V209" s="229">
        <v>25</v>
      </c>
      <c r="W209" s="229">
        <v>25</v>
      </c>
      <c r="X209" s="229">
        <v>24</v>
      </c>
      <c r="Y209" s="229">
        <v>22</v>
      </c>
      <c r="Z209" s="225"/>
      <c r="AA209" s="226"/>
      <c r="AB209" s="226"/>
      <c r="AC209" s="226"/>
      <c r="AD209" s="226"/>
      <c r="AE209" s="226"/>
      <c r="AF209" s="226"/>
      <c r="AG209" s="226"/>
      <c r="AH209" s="226"/>
      <c r="AI209" s="226"/>
      <c r="AJ209" s="226"/>
      <c r="AK209" s="226"/>
      <c r="AL209" s="226"/>
      <c r="AM209" s="226"/>
      <c r="AN209" s="226"/>
      <c r="AO209" s="226"/>
      <c r="AP209" s="226"/>
      <c r="AQ209" s="226"/>
      <c r="AR209" s="226"/>
      <c r="AS209" s="226"/>
      <c r="AT209" s="226"/>
      <c r="AU209" s="226"/>
      <c r="AV209" s="226"/>
      <c r="AW209" s="226"/>
      <c r="AX209" s="226"/>
      <c r="AY209" s="226"/>
      <c r="AZ209" s="226"/>
      <c r="BA209" s="226"/>
      <c r="BB209" s="226"/>
      <c r="BC209" s="226"/>
      <c r="BD209" s="226"/>
      <c r="BE209" s="226"/>
      <c r="BF209" s="226"/>
      <c r="BG209" s="226"/>
      <c r="BH209" s="226"/>
      <c r="BI209" s="226"/>
      <c r="BJ209" s="226"/>
      <c r="BK209" s="226"/>
      <c r="BL209" s="226"/>
      <c r="BM209" s="230">
        <v>1</v>
      </c>
    </row>
    <row r="210" spans="1:65">
      <c r="A210" s="30"/>
      <c r="B210" s="19">
        <v>1</v>
      </c>
      <c r="C210" s="9">
        <v>2</v>
      </c>
      <c r="D210" s="224">
        <v>22</v>
      </c>
      <c r="E210" s="224">
        <v>25</v>
      </c>
      <c r="F210" s="224">
        <v>22</v>
      </c>
      <c r="G210" s="224">
        <v>23</v>
      </c>
      <c r="H210" s="224">
        <v>25</v>
      </c>
      <c r="I210" s="231">
        <v>20</v>
      </c>
      <c r="J210" s="224">
        <v>27</v>
      </c>
      <c r="K210" s="224">
        <v>24.5</v>
      </c>
      <c r="L210" s="224">
        <v>25</v>
      </c>
      <c r="M210" s="224">
        <v>25.06</v>
      </c>
      <c r="N210" s="224">
        <v>25</v>
      </c>
      <c r="O210" s="231">
        <v>33</v>
      </c>
      <c r="P210" s="224">
        <v>23</v>
      </c>
      <c r="Q210" s="231">
        <v>25</v>
      </c>
      <c r="R210" s="224">
        <v>21</v>
      </c>
      <c r="S210" s="224">
        <v>25</v>
      </c>
      <c r="T210" s="224">
        <v>26</v>
      </c>
      <c r="U210" s="224">
        <v>21.5</v>
      </c>
      <c r="V210" s="224">
        <v>24</v>
      </c>
      <c r="W210" s="224">
        <v>24</v>
      </c>
      <c r="X210" s="224">
        <v>23</v>
      </c>
      <c r="Y210" s="224">
        <v>22</v>
      </c>
      <c r="Z210" s="225"/>
      <c r="AA210" s="226"/>
      <c r="AB210" s="226"/>
      <c r="AC210" s="226"/>
      <c r="AD210" s="226"/>
      <c r="AE210" s="226"/>
      <c r="AF210" s="226"/>
      <c r="AG210" s="226"/>
      <c r="AH210" s="226"/>
      <c r="AI210" s="226"/>
      <c r="AJ210" s="226"/>
      <c r="AK210" s="226"/>
      <c r="AL210" s="226"/>
      <c r="AM210" s="226"/>
      <c r="AN210" s="226"/>
      <c r="AO210" s="226"/>
      <c r="AP210" s="226"/>
      <c r="AQ210" s="226"/>
      <c r="AR210" s="226"/>
      <c r="AS210" s="226"/>
      <c r="AT210" s="226"/>
      <c r="AU210" s="226"/>
      <c r="AV210" s="226"/>
      <c r="AW210" s="226"/>
      <c r="AX210" s="226"/>
      <c r="AY210" s="226"/>
      <c r="AZ210" s="226"/>
      <c r="BA210" s="226"/>
      <c r="BB210" s="226"/>
      <c r="BC210" s="226"/>
      <c r="BD210" s="226"/>
      <c r="BE210" s="226"/>
      <c r="BF210" s="226"/>
      <c r="BG210" s="226"/>
      <c r="BH210" s="226"/>
      <c r="BI210" s="226"/>
      <c r="BJ210" s="226"/>
      <c r="BK210" s="226"/>
      <c r="BL210" s="226"/>
      <c r="BM210" s="230">
        <v>27</v>
      </c>
    </row>
    <row r="211" spans="1:65">
      <c r="A211" s="30"/>
      <c r="B211" s="19">
        <v>1</v>
      </c>
      <c r="C211" s="9">
        <v>3</v>
      </c>
      <c r="D211" s="224">
        <v>22</v>
      </c>
      <c r="E211" s="224">
        <v>25</v>
      </c>
      <c r="F211" s="224">
        <v>21</v>
      </c>
      <c r="G211" s="224">
        <v>23</v>
      </c>
      <c r="H211" s="224">
        <v>25</v>
      </c>
      <c r="I211" s="231">
        <v>20</v>
      </c>
      <c r="J211" s="224">
        <v>27</v>
      </c>
      <c r="K211" s="224">
        <v>24.1</v>
      </c>
      <c r="L211" s="224">
        <v>25</v>
      </c>
      <c r="M211" s="224">
        <v>25.01</v>
      </c>
      <c r="N211" s="224">
        <v>25</v>
      </c>
      <c r="O211" s="231">
        <v>34</v>
      </c>
      <c r="P211" s="224">
        <v>23</v>
      </c>
      <c r="Q211" s="231">
        <v>35</v>
      </c>
      <c r="R211" s="224">
        <v>21</v>
      </c>
      <c r="S211" s="224">
        <v>25</v>
      </c>
      <c r="T211" s="224">
        <v>25.6</v>
      </c>
      <c r="U211" s="224">
        <v>21.2</v>
      </c>
      <c r="V211" s="224">
        <v>24</v>
      </c>
      <c r="W211" s="224">
        <v>23</v>
      </c>
      <c r="X211" s="224">
        <v>25</v>
      </c>
      <c r="Y211" s="224">
        <v>22</v>
      </c>
      <c r="Z211" s="225"/>
      <c r="AA211" s="226"/>
      <c r="AB211" s="226"/>
      <c r="AC211" s="226"/>
      <c r="AD211" s="226"/>
      <c r="AE211" s="226"/>
      <c r="AF211" s="226"/>
      <c r="AG211" s="226"/>
      <c r="AH211" s="226"/>
      <c r="AI211" s="226"/>
      <c r="AJ211" s="226"/>
      <c r="AK211" s="226"/>
      <c r="AL211" s="226"/>
      <c r="AM211" s="226"/>
      <c r="AN211" s="226"/>
      <c r="AO211" s="226"/>
      <c r="AP211" s="226"/>
      <c r="AQ211" s="226"/>
      <c r="AR211" s="226"/>
      <c r="AS211" s="226"/>
      <c r="AT211" s="226"/>
      <c r="AU211" s="226"/>
      <c r="AV211" s="226"/>
      <c r="AW211" s="226"/>
      <c r="AX211" s="226"/>
      <c r="AY211" s="226"/>
      <c r="AZ211" s="226"/>
      <c r="BA211" s="226"/>
      <c r="BB211" s="226"/>
      <c r="BC211" s="226"/>
      <c r="BD211" s="226"/>
      <c r="BE211" s="226"/>
      <c r="BF211" s="226"/>
      <c r="BG211" s="226"/>
      <c r="BH211" s="226"/>
      <c r="BI211" s="226"/>
      <c r="BJ211" s="226"/>
      <c r="BK211" s="226"/>
      <c r="BL211" s="226"/>
      <c r="BM211" s="230">
        <v>16</v>
      </c>
    </row>
    <row r="212" spans="1:65">
      <c r="A212" s="30"/>
      <c r="B212" s="19">
        <v>1</v>
      </c>
      <c r="C212" s="9">
        <v>4</v>
      </c>
      <c r="D212" s="224">
        <v>22</v>
      </c>
      <c r="E212" s="232">
        <v>30</v>
      </c>
      <c r="F212" s="224">
        <v>21</v>
      </c>
      <c r="G212" s="224">
        <v>23</v>
      </c>
      <c r="H212" s="224">
        <v>25</v>
      </c>
      <c r="I212" s="231">
        <v>20</v>
      </c>
      <c r="J212" s="224">
        <v>28</v>
      </c>
      <c r="K212" s="224">
        <v>24.2</v>
      </c>
      <c r="L212" s="224">
        <v>23</v>
      </c>
      <c r="M212" s="224">
        <v>24.78</v>
      </c>
      <c r="N212" s="224">
        <v>25</v>
      </c>
      <c r="O212" s="231">
        <v>31</v>
      </c>
      <c r="P212" s="224">
        <v>23</v>
      </c>
      <c r="Q212" s="231">
        <v>22</v>
      </c>
      <c r="R212" s="224">
        <v>21</v>
      </c>
      <c r="S212" s="224">
        <v>25</v>
      </c>
      <c r="T212" s="224">
        <v>24.7</v>
      </c>
      <c r="U212" s="224">
        <v>21.1</v>
      </c>
      <c r="V212" s="224">
        <v>24</v>
      </c>
      <c r="W212" s="224">
        <v>24</v>
      </c>
      <c r="X212" s="224">
        <v>24</v>
      </c>
      <c r="Y212" s="224">
        <v>22</v>
      </c>
      <c r="Z212" s="225"/>
      <c r="AA212" s="226"/>
      <c r="AB212" s="226"/>
      <c r="AC212" s="226"/>
      <c r="AD212" s="226"/>
      <c r="AE212" s="226"/>
      <c r="AF212" s="226"/>
      <c r="AG212" s="226"/>
      <c r="AH212" s="226"/>
      <c r="AI212" s="226"/>
      <c r="AJ212" s="226"/>
      <c r="AK212" s="226"/>
      <c r="AL212" s="226"/>
      <c r="AM212" s="226"/>
      <c r="AN212" s="226"/>
      <c r="AO212" s="226"/>
      <c r="AP212" s="226"/>
      <c r="AQ212" s="226"/>
      <c r="AR212" s="226"/>
      <c r="AS212" s="226"/>
      <c r="AT212" s="226"/>
      <c r="AU212" s="226"/>
      <c r="AV212" s="226"/>
      <c r="AW212" s="226"/>
      <c r="AX212" s="226"/>
      <c r="AY212" s="226"/>
      <c r="AZ212" s="226"/>
      <c r="BA212" s="226"/>
      <c r="BB212" s="226"/>
      <c r="BC212" s="226"/>
      <c r="BD212" s="226"/>
      <c r="BE212" s="226"/>
      <c r="BF212" s="226"/>
      <c r="BG212" s="226"/>
      <c r="BH212" s="226"/>
      <c r="BI212" s="226"/>
      <c r="BJ212" s="226"/>
      <c r="BK212" s="226"/>
      <c r="BL212" s="226"/>
      <c r="BM212" s="230">
        <v>23.763947368421054</v>
      </c>
    </row>
    <row r="213" spans="1:65">
      <c r="A213" s="30"/>
      <c r="B213" s="19">
        <v>1</v>
      </c>
      <c r="C213" s="9">
        <v>5</v>
      </c>
      <c r="D213" s="224">
        <v>23</v>
      </c>
      <c r="E213" s="232">
        <v>30</v>
      </c>
      <c r="F213" s="224">
        <v>21</v>
      </c>
      <c r="G213" s="224">
        <v>23</v>
      </c>
      <c r="H213" s="224">
        <v>25</v>
      </c>
      <c r="I213" s="231">
        <v>20</v>
      </c>
      <c r="J213" s="224">
        <v>28</v>
      </c>
      <c r="K213" s="224">
        <v>24.8</v>
      </c>
      <c r="L213" s="224">
        <v>23</v>
      </c>
      <c r="M213" s="224">
        <v>24.15</v>
      </c>
      <c r="N213" s="224">
        <v>24</v>
      </c>
      <c r="O213" s="231">
        <v>32</v>
      </c>
      <c r="P213" s="224">
        <v>23</v>
      </c>
      <c r="Q213" s="231">
        <v>25</v>
      </c>
      <c r="R213" s="224">
        <v>21</v>
      </c>
      <c r="S213" s="224">
        <v>26</v>
      </c>
      <c r="T213" s="224">
        <v>24.4</v>
      </c>
      <c r="U213" s="224">
        <v>20.8</v>
      </c>
      <c r="V213" s="224">
        <v>24</v>
      </c>
      <c r="W213" s="224">
        <v>23</v>
      </c>
      <c r="X213" s="224">
        <v>24</v>
      </c>
      <c r="Y213" s="224">
        <v>22</v>
      </c>
      <c r="Z213" s="225"/>
      <c r="AA213" s="226"/>
      <c r="AB213" s="226"/>
      <c r="AC213" s="226"/>
      <c r="AD213" s="226"/>
      <c r="AE213" s="226"/>
      <c r="AF213" s="226"/>
      <c r="AG213" s="226"/>
      <c r="AH213" s="226"/>
      <c r="AI213" s="226"/>
      <c r="AJ213" s="226"/>
      <c r="AK213" s="226"/>
      <c r="AL213" s="226"/>
      <c r="AM213" s="226"/>
      <c r="AN213" s="226"/>
      <c r="AO213" s="226"/>
      <c r="AP213" s="226"/>
      <c r="AQ213" s="226"/>
      <c r="AR213" s="226"/>
      <c r="AS213" s="226"/>
      <c r="AT213" s="226"/>
      <c r="AU213" s="226"/>
      <c r="AV213" s="226"/>
      <c r="AW213" s="226"/>
      <c r="AX213" s="226"/>
      <c r="AY213" s="226"/>
      <c r="AZ213" s="226"/>
      <c r="BA213" s="226"/>
      <c r="BB213" s="226"/>
      <c r="BC213" s="226"/>
      <c r="BD213" s="226"/>
      <c r="BE213" s="226"/>
      <c r="BF213" s="226"/>
      <c r="BG213" s="226"/>
      <c r="BH213" s="226"/>
      <c r="BI213" s="226"/>
      <c r="BJ213" s="226"/>
      <c r="BK213" s="226"/>
      <c r="BL213" s="226"/>
      <c r="BM213" s="230">
        <v>81</v>
      </c>
    </row>
    <row r="214" spans="1:65">
      <c r="A214" s="30"/>
      <c r="B214" s="19">
        <v>1</v>
      </c>
      <c r="C214" s="9">
        <v>6</v>
      </c>
      <c r="D214" s="224">
        <v>22</v>
      </c>
      <c r="E214" s="232">
        <v>30</v>
      </c>
      <c r="F214" s="224">
        <v>22</v>
      </c>
      <c r="G214" s="224">
        <v>23</v>
      </c>
      <c r="H214" s="224">
        <v>25</v>
      </c>
      <c r="I214" s="231">
        <v>20</v>
      </c>
      <c r="J214" s="224">
        <v>27</v>
      </c>
      <c r="K214" s="224">
        <v>24.4</v>
      </c>
      <c r="L214" s="224">
        <v>22</v>
      </c>
      <c r="M214" s="224">
        <v>24.84</v>
      </c>
      <c r="N214" s="224">
        <v>25</v>
      </c>
      <c r="O214" s="231">
        <v>33</v>
      </c>
      <c r="P214" s="224">
        <v>23</v>
      </c>
      <c r="Q214" s="231">
        <v>39</v>
      </c>
      <c r="R214" s="224">
        <v>20</v>
      </c>
      <c r="S214" s="224">
        <v>25</v>
      </c>
      <c r="T214" s="224">
        <v>25.8</v>
      </c>
      <c r="U214" s="224">
        <v>21.1</v>
      </c>
      <c r="V214" s="224">
        <v>24</v>
      </c>
      <c r="W214" s="224">
        <v>24</v>
      </c>
      <c r="X214" s="224">
        <v>24</v>
      </c>
      <c r="Y214" s="224">
        <v>22</v>
      </c>
      <c r="Z214" s="225"/>
      <c r="AA214" s="226"/>
      <c r="AB214" s="226"/>
      <c r="AC214" s="226"/>
      <c r="AD214" s="226"/>
      <c r="AE214" s="226"/>
      <c r="AF214" s="226"/>
      <c r="AG214" s="226"/>
      <c r="AH214" s="226"/>
      <c r="AI214" s="226"/>
      <c r="AJ214" s="226"/>
      <c r="AK214" s="226"/>
      <c r="AL214" s="226"/>
      <c r="AM214" s="226"/>
      <c r="AN214" s="226"/>
      <c r="AO214" s="226"/>
      <c r="AP214" s="226"/>
      <c r="AQ214" s="226"/>
      <c r="AR214" s="226"/>
      <c r="AS214" s="226"/>
      <c r="AT214" s="226"/>
      <c r="AU214" s="226"/>
      <c r="AV214" s="226"/>
      <c r="AW214" s="226"/>
      <c r="AX214" s="226"/>
      <c r="AY214" s="226"/>
      <c r="AZ214" s="226"/>
      <c r="BA214" s="226"/>
      <c r="BB214" s="226"/>
      <c r="BC214" s="226"/>
      <c r="BD214" s="226"/>
      <c r="BE214" s="226"/>
      <c r="BF214" s="226"/>
      <c r="BG214" s="226"/>
      <c r="BH214" s="226"/>
      <c r="BI214" s="226"/>
      <c r="BJ214" s="226"/>
      <c r="BK214" s="226"/>
      <c r="BL214" s="226"/>
      <c r="BM214" s="227"/>
    </row>
    <row r="215" spans="1:65">
      <c r="A215" s="30"/>
      <c r="B215" s="20" t="s">
        <v>269</v>
      </c>
      <c r="C215" s="12"/>
      <c r="D215" s="233">
        <v>22.166666666666668</v>
      </c>
      <c r="E215" s="233">
        <v>27.5</v>
      </c>
      <c r="F215" s="233">
        <v>21.333333333333332</v>
      </c>
      <c r="G215" s="233">
        <v>23.166666666666668</v>
      </c>
      <c r="H215" s="233">
        <v>25</v>
      </c>
      <c r="I215" s="233">
        <v>20</v>
      </c>
      <c r="J215" s="233">
        <v>27.333333333333332</v>
      </c>
      <c r="K215" s="233">
        <v>24.416666666666668</v>
      </c>
      <c r="L215" s="233">
        <v>23.666666666666668</v>
      </c>
      <c r="M215" s="233">
        <v>24.748333333333335</v>
      </c>
      <c r="N215" s="233">
        <v>24.833333333333332</v>
      </c>
      <c r="O215" s="233">
        <v>32.666666666666664</v>
      </c>
      <c r="P215" s="233">
        <v>23.166666666666668</v>
      </c>
      <c r="Q215" s="233">
        <v>32</v>
      </c>
      <c r="R215" s="233">
        <v>20.833333333333332</v>
      </c>
      <c r="S215" s="233">
        <v>25.333333333333332</v>
      </c>
      <c r="T215" s="233">
        <v>25.383333333333336</v>
      </c>
      <c r="U215" s="233">
        <v>21.133333333333336</v>
      </c>
      <c r="V215" s="233">
        <v>24.166666666666668</v>
      </c>
      <c r="W215" s="233">
        <v>23.833333333333332</v>
      </c>
      <c r="X215" s="233">
        <v>24</v>
      </c>
      <c r="Y215" s="233">
        <v>22</v>
      </c>
      <c r="Z215" s="225"/>
      <c r="AA215" s="226"/>
      <c r="AB215" s="226"/>
      <c r="AC215" s="226"/>
      <c r="AD215" s="226"/>
      <c r="AE215" s="226"/>
      <c r="AF215" s="226"/>
      <c r="AG215" s="226"/>
      <c r="AH215" s="226"/>
      <c r="AI215" s="226"/>
      <c r="AJ215" s="226"/>
      <c r="AK215" s="226"/>
      <c r="AL215" s="226"/>
      <c r="AM215" s="226"/>
      <c r="AN215" s="226"/>
      <c r="AO215" s="226"/>
      <c r="AP215" s="226"/>
      <c r="AQ215" s="226"/>
      <c r="AR215" s="226"/>
      <c r="AS215" s="226"/>
      <c r="AT215" s="226"/>
      <c r="AU215" s="226"/>
      <c r="AV215" s="226"/>
      <c r="AW215" s="226"/>
      <c r="AX215" s="226"/>
      <c r="AY215" s="226"/>
      <c r="AZ215" s="226"/>
      <c r="BA215" s="226"/>
      <c r="BB215" s="226"/>
      <c r="BC215" s="226"/>
      <c r="BD215" s="226"/>
      <c r="BE215" s="226"/>
      <c r="BF215" s="226"/>
      <c r="BG215" s="226"/>
      <c r="BH215" s="226"/>
      <c r="BI215" s="226"/>
      <c r="BJ215" s="226"/>
      <c r="BK215" s="226"/>
      <c r="BL215" s="226"/>
      <c r="BM215" s="227"/>
    </row>
    <row r="216" spans="1:65">
      <c r="A216" s="30"/>
      <c r="B216" s="3" t="s">
        <v>270</v>
      </c>
      <c r="C216" s="29"/>
      <c r="D216" s="224">
        <v>22</v>
      </c>
      <c r="E216" s="224">
        <v>27.5</v>
      </c>
      <c r="F216" s="224">
        <v>21</v>
      </c>
      <c r="G216" s="224">
        <v>23</v>
      </c>
      <c r="H216" s="224">
        <v>25</v>
      </c>
      <c r="I216" s="224">
        <v>20</v>
      </c>
      <c r="J216" s="224">
        <v>27</v>
      </c>
      <c r="K216" s="224">
        <v>24.45</v>
      </c>
      <c r="L216" s="224">
        <v>23.5</v>
      </c>
      <c r="M216" s="224">
        <v>24.810000000000002</v>
      </c>
      <c r="N216" s="224">
        <v>25</v>
      </c>
      <c r="O216" s="224">
        <v>33</v>
      </c>
      <c r="P216" s="224">
        <v>23</v>
      </c>
      <c r="Q216" s="224">
        <v>30</v>
      </c>
      <c r="R216" s="224">
        <v>21</v>
      </c>
      <c r="S216" s="224">
        <v>25</v>
      </c>
      <c r="T216" s="224">
        <v>25.700000000000003</v>
      </c>
      <c r="U216" s="224">
        <v>21.1</v>
      </c>
      <c r="V216" s="224">
        <v>24</v>
      </c>
      <c r="W216" s="224">
        <v>24</v>
      </c>
      <c r="X216" s="224">
        <v>24</v>
      </c>
      <c r="Y216" s="224">
        <v>22</v>
      </c>
      <c r="Z216" s="225"/>
      <c r="AA216" s="226"/>
      <c r="AB216" s="226"/>
      <c r="AC216" s="226"/>
      <c r="AD216" s="226"/>
      <c r="AE216" s="226"/>
      <c r="AF216" s="226"/>
      <c r="AG216" s="226"/>
      <c r="AH216" s="226"/>
      <c r="AI216" s="226"/>
      <c r="AJ216" s="226"/>
      <c r="AK216" s="226"/>
      <c r="AL216" s="226"/>
      <c r="AM216" s="226"/>
      <c r="AN216" s="226"/>
      <c r="AO216" s="226"/>
      <c r="AP216" s="226"/>
      <c r="AQ216" s="226"/>
      <c r="AR216" s="226"/>
      <c r="AS216" s="226"/>
      <c r="AT216" s="226"/>
      <c r="AU216" s="226"/>
      <c r="AV216" s="226"/>
      <c r="AW216" s="226"/>
      <c r="AX216" s="226"/>
      <c r="AY216" s="226"/>
      <c r="AZ216" s="226"/>
      <c r="BA216" s="226"/>
      <c r="BB216" s="226"/>
      <c r="BC216" s="226"/>
      <c r="BD216" s="226"/>
      <c r="BE216" s="226"/>
      <c r="BF216" s="226"/>
      <c r="BG216" s="226"/>
      <c r="BH216" s="226"/>
      <c r="BI216" s="226"/>
      <c r="BJ216" s="226"/>
      <c r="BK216" s="226"/>
      <c r="BL216" s="226"/>
      <c r="BM216" s="227"/>
    </row>
    <row r="217" spans="1:65">
      <c r="A217" s="30"/>
      <c r="B217" s="3" t="s">
        <v>271</v>
      </c>
      <c r="C217" s="29"/>
      <c r="D217" s="24">
        <v>0.40824829046386302</v>
      </c>
      <c r="E217" s="24">
        <v>2.7386127875258306</v>
      </c>
      <c r="F217" s="24">
        <v>0.5163977794943222</v>
      </c>
      <c r="G217" s="24">
        <v>0.40824829046386296</v>
      </c>
      <c r="H217" s="24">
        <v>0</v>
      </c>
      <c r="I217" s="24">
        <v>0</v>
      </c>
      <c r="J217" s="24">
        <v>0.5163977794943222</v>
      </c>
      <c r="K217" s="24">
        <v>0.24832774042918901</v>
      </c>
      <c r="L217" s="24">
        <v>1.2110601416389968</v>
      </c>
      <c r="M217" s="24">
        <v>0.32944903500642864</v>
      </c>
      <c r="N217" s="24">
        <v>0.40824829046386302</v>
      </c>
      <c r="O217" s="24">
        <v>1.0327955589886444</v>
      </c>
      <c r="P217" s="24">
        <v>0.40824829046386296</v>
      </c>
      <c r="Q217" s="24">
        <v>9.5078914592037709</v>
      </c>
      <c r="R217" s="24">
        <v>0.40824829046386302</v>
      </c>
      <c r="S217" s="24">
        <v>0.5163977794943222</v>
      </c>
      <c r="T217" s="24">
        <v>0.66458006791256363</v>
      </c>
      <c r="U217" s="24">
        <v>0.22509257354845472</v>
      </c>
      <c r="V217" s="24">
        <v>0.40824829046386296</v>
      </c>
      <c r="W217" s="24">
        <v>0.752772652709081</v>
      </c>
      <c r="X217" s="24">
        <v>0.63245553203367588</v>
      </c>
      <c r="Y217" s="24">
        <v>0</v>
      </c>
      <c r="Z217" s="155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87</v>
      </c>
      <c r="C218" s="29"/>
      <c r="D218" s="13">
        <v>1.8417216111151713E-2</v>
      </c>
      <c r="E218" s="13">
        <v>9.9585919546393842E-2</v>
      </c>
      <c r="F218" s="13">
        <v>2.4206145913796353E-2</v>
      </c>
      <c r="G218" s="13">
        <v>1.76222283653466E-2</v>
      </c>
      <c r="H218" s="13">
        <v>0</v>
      </c>
      <c r="I218" s="13">
        <v>0</v>
      </c>
      <c r="J218" s="13">
        <v>1.8892601688816665E-2</v>
      </c>
      <c r="K218" s="13">
        <v>1.0170419403243236E-2</v>
      </c>
      <c r="L218" s="13">
        <v>5.1171555280520989E-2</v>
      </c>
      <c r="M218" s="13">
        <v>1.3311968550330471E-2</v>
      </c>
      <c r="N218" s="13">
        <v>1.6439528475054886E-2</v>
      </c>
      <c r="O218" s="13">
        <v>3.1616190581285036E-2</v>
      </c>
      <c r="P218" s="13">
        <v>1.76222283653466E-2</v>
      </c>
      <c r="Q218" s="13">
        <v>0.29712160810011784</v>
      </c>
      <c r="R218" s="13">
        <v>1.9595917942265426E-2</v>
      </c>
      <c r="S218" s="13">
        <v>2.0384122874775878E-2</v>
      </c>
      <c r="T218" s="13">
        <v>2.6181749228334744E-2</v>
      </c>
      <c r="U218" s="13">
        <v>1.0651068148980505E-2</v>
      </c>
      <c r="V218" s="13">
        <v>1.6893032708849502E-2</v>
      </c>
      <c r="W218" s="13">
        <v>3.1584866547234171E-2</v>
      </c>
      <c r="X218" s="13">
        <v>2.6352313834736494E-2</v>
      </c>
      <c r="Y218" s="13">
        <v>0</v>
      </c>
      <c r="Z218" s="155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3" t="s">
        <v>272</v>
      </c>
      <c r="C219" s="29"/>
      <c r="D219" s="13">
        <v>-6.7214452085386567E-2</v>
      </c>
      <c r="E219" s="13">
        <v>0.15721515342790382</v>
      </c>
      <c r="F219" s="13">
        <v>-0.10228157794683834</v>
      </c>
      <c r="G219" s="13">
        <v>-2.5133901051644592E-2</v>
      </c>
      <c r="H219" s="13">
        <v>5.2013775843548826E-2</v>
      </c>
      <c r="I219" s="13">
        <v>-0.15838897932516083</v>
      </c>
      <c r="J219" s="13">
        <v>0.1502017282556134</v>
      </c>
      <c r="K219" s="13">
        <v>2.7466787740532794E-2</v>
      </c>
      <c r="L219" s="13">
        <v>-4.0936255347736594E-3</v>
      </c>
      <c r="M219" s="13">
        <v>4.1423503833390551E-2</v>
      </c>
      <c r="N219" s="13">
        <v>4.5000350671258627E-2</v>
      </c>
      <c r="O219" s="13">
        <v>0.37463133376890378</v>
      </c>
      <c r="P219" s="13">
        <v>-2.5133901051644592E-2</v>
      </c>
      <c r="Q219" s="13">
        <v>0.34657763307974254</v>
      </c>
      <c r="R219" s="13">
        <v>-0.12332185346370927</v>
      </c>
      <c r="S219" s="13">
        <v>6.6040626188129448E-2</v>
      </c>
      <c r="T219" s="13">
        <v>6.8144653739816707E-2</v>
      </c>
      <c r="U219" s="13">
        <v>-0.11069768815358649</v>
      </c>
      <c r="V219" s="13">
        <v>1.6946649982097384E-2</v>
      </c>
      <c r="W219" s="13">
        <v>2.9197996375165403E-3</v>
      </c>
      <c r="X219" s="13">
        <v>9.933224809806962E-3</v>
      </c>
      <c r="Y219" s="13">
        <v>-7.4227877257676989E-2</v>
      </c>
      <c r="Z219" s="155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46" t="s">
        <v>273</v>
      </c>
      <c r="C220" s="47"/>
      <c r="D220" s="45">
        <v>1.1599999999999999</v>
      </c>
      <c r="E220" s="45">
        <v>1.93</v>
      </c>
      <c r="F220" s="45">
        <v>1.64</v>
      </c>
      <c r="G220" s="45">
        <v>0.57999999999999996</v>
      </c>
      <c r="H220" s="45">
        <v>0.48</v>
      </c>
      <c r="I220" s="45" t="s">
        <v>274</v>
      </c>
      <c r="J220" s="45">
        <v>1.83</v>
      </c>
      <c r="K220" s="45">
        <v>0.14000000000000001</v>
      </c>
      <c r="L220" s="45">
        <v>0.28999999999999998</v>
      </c>
      <c r="M220" s="45">
        <v>0.34</v>
      </c>
      <c r="N220" s="45">
        <v>0.39</v>
      </c>
      <c r="O220" s="45">
        <v>4.91</v>
      </c>
      <c r="P220" s="45">
        <v>0.57999999999999996</v>
      </c>
      <c r="Q220" s="45">
        <v>4.53</v>
      </c>
      <c r="R220" s="45">
        <v>1.93</v>
      </c>
      <c r="S220" s="45">
        <v>0.67</v>
      </c>
      <c r="T220" s="45">
        <v>0.7</v>
      </c>
      <c r="U220" s="45">
        <v>1.75</v>
      </c>
      <c r="V220" s="45">
        <v>0</v>
      </c>
      <c r="W220" s="45">
        <v>0.19</v>
      </c>
      <c r="X220" s="45">
        <v>0.1</v>
      </c>
      <c r="Y220" s="45">
        <v>1.25</v>
      </c>
      <c r="Z220" s="155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B221" s="31" t="s">
        <v>306</v>
      </c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BM221" s="55"/>
    </row>
    <row r="222" spans="1:65">
      <c r="BM222" s="55"/>
    </row>
    <row r="223" spans="1:65" ht="15">
      <c r="B223" s="8" t="s">
        <v>572</v>
      </c>
      <c r="BM223" s="28" t="s">
        <v>67</v>
      </c>
    </row>
    <row r="224" spans="1:65" ht="15">
      <c r="A224" s="25" t="s">
        <v>28</v>
      </c>
      <c r="B224" s="18" t="s">
        <v>110</v>
      </c>
      <c r="C224" s="15" t="s">
        <v>111</v>
      </c>
      <c r="D224" s="16" t="s">
        <v>226</v>
      </c>
      <c r="E224" s="17" t="s">
        <v>226</v>
      </c>
      <c r="F224" s="17" t="s">
        <v>226</v>
      </c>
      <c r="G224" s="17" t="s">
        <v>226</v>
      </c>
      <c r="H224" s="17" t="s">
        <v>226</v>
      </c>
      <c r="I224" s="17" t="s">
        <v>226</v>
      </c>
      <c r="J224" s="17" t="s">
        <v>226</v>
      </c>
      <c r="K224" s="17" t="s">
        <v>226</v>
      </c>
      <c r="L224" s="17" t="s">
        <v>226</v>
      </c>
      <c r="M224" s="17" t="s">
        <v>226</v>
      </c>
      <c r="N224" s="17" t="s">
        <v>226</v>
      </c>
      <c r="O224" s="17" t="s">
        <v>226</v>
      </c>
      <c r="P224" s="17" t="s">
        <v>226</v>
      </c>
      <c r="Q224" s="17" t="s">
        <v>226</v>
      </c>
      <c r="R224" s="17" t="s">
        <v>226</v>
      </c>
      <c r="S224" s="17" t="s">
        <v>226</v>
      </c>
      <c r="T224" s="17" t="s">
        <v>226</v>
      </c>
      <c r="U224" s="17" t="s">
        <v>226</v>
      </c>
      <c r="V224" s="17" t="s">
        <v>226</v>
      </c>
      <c r="W224" s="17" t="s">
        <v>226</v>
      </c>
      <c r="X224" s="155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</v>
      </c>
    </row>
    <row r="225" spans="1:65">
      <c r="A225" s="30"/>
      <c r="B225" s="19" t="s">
        <v>227</v>
      </c>
      <c r="C225" s="9" t="s">
        <v>227</v>
      </c>
      <c r="D225" s="153" t="s">
        <v>229</v>
      </c>
      <c r="E225" s="154" t="s">
        <v>230</v>
      </c>
      <c r="F225" s="154" t="s">
        <v>232</v>
      </c>
      <c r="G225" s="154" t="s">
        <v>234</v>
      </c>
      <c r="H225" s="154" t="s">
        <v>235</v>
      </c>
      <c r="I225" s="154" t="s">
        <v>236</v>
      </c>
      <c r="J225" s="154" t="s">
        <v>237</v>
      </c>
      <c r="K225" s="154" t="s">
        <v>238</v>
      </c>
      <c r="L225" s="154" t="s">
        <v>240</v>
      </c>
      <c r="M225" s="154" t="s">
        <v>241</v>
      </c>
      <c r="N225" s="154" t="s">
        <v>242</v>
      </c>
      <c r="O225" s="154" t="s">
        <v>243</v>
      </c>
      <c r="P225" s="154" t="s">
        <v>244</v>
      </c>
      <c r="Q225" s="154" t="s">
        <v>246</v>
      </c>
      <c r="R225" s="154" t="s">
        <v>247</v>
      </c>
      <c r="S225" s="154" t="s">
        <v>248</v>
      </c>
      <c r="T225" s="154" t="s">
        <v>249</v>
      </c>
      <c r="U225" s="154" t="s">
        <v>257</v>
      </c>
      <c r="V225" s="154" t="s">
        <v>258</v>
      </c>
      <c r="W225" s="154" t="s">
        <v>259</v>
      </c>
      <c r="X225" s="155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 t="s">
        <v>3</v>
      </c>
    </row>
    <row r="226" spans="1:65">
      <c r="A226" s="30"/>
      <c r="B226" s="19"/>
      <c r="C226" s="9"/>
      <c r="D226" s="10" t="s">
        <v>319</v>
      </c>
      <c r="E226" s="11" t="s">
        <v>319</v>
      </c>
      <c r="F226" s="11" t="s">
        <v>324</v>
      </c>
      <c r="G226" s="11" t="s">
        <v>324</v>
      </c>
      <c r="H226" s="11" t="s">
        <v>319</v>
      </c>
      <c r="I226" s="11" t="s">
        <v>319</v>
      </c>
      <c r="J226" s="11" t="s">
        <v>324</v>
      </c>
      <c r="K226" s="11" t="s">
        <v>319</v>
      </c>
      <c r="L226" s="11" t="s">
        <v>319</v>
      </c>
      <c r="M226" s="11" t="s">
        <v>324</v>
      </c>
      <c r="N226" s="11" t="s">
        <v>319</v>
      </c>
      <c r="O226" s="11" t="s">
        <v>319</v>
      </c>
      <c r="P226" s="11" t="s">
        <v>324</v>
      </c>
      <c r="Q226" s="11" t="s">
        <v>319</v>
      </c>
      <c r="R226" s="11" t="s">
        <v>319</v>
      </c>
      <c r="S226" s="11" t="s">
        <v>319</v>
      </c>
      <c r="T226" s="11" t="s">
        <v>324</v>
      </c>
      <c r="U226" s="11" t="s">
        <v>319</v>
      </c>
      <c r="V226" s="11" t="s">
        <v>324</v>
      </c>
      <c r="W226" s="11" t="s">
        <v>319</v>
      </c>
      <c r="X226" s="155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2</v>
      </c>
    </row>
    <row r="227" spans="1:65">
      <c r="A227" s="30"/>
      <c r="B227" s="19"/>
      <c r="C227" s="9"/>
      <c r="D227" s="26" t="s">
        <v>325</v>
      </c>
      <c r="E227" s="26" t="s">
        <v>326</v>
      </c>
      <c r="F227" s="26" t="s">
        <v>327</v>
      </c>
      <c r="G227" s="26" t="s">
        <v>327</v>
      </c>
      <c r="H227" s="26" t="s">
        <v>116</v>
      </c>
      <c r="I227" s="26" t="s">
        <v>265</v>
      </c>
      <c r="J227" s="26" t="s">
        <v>327</v>
      </c>
      <c r="K227" s="26" t="s">
        <v>325</v>
      </c>
      <c r="L227" s="26" t="s">
        <v>116</v>
      </c>
      <c r="M227" s="26" t="s">
        <v>328</v>
      </c>
      <c r="N227" s="26" t="s">
        <v>327</v>
      </c>
      <c r="O227" s="26" t="s">
        <v>328</v>
      </c>
      <c r="P227" s="26" t="s">
        <v>325</v>
      </c>
      <c r="Q227" s="26" t="s">
        <v>327</v>
      </c>
      <c r="R227" s="26" t="s">
        <v>329</v>
      </c>
      <c r="S227" s="26" t="s">
        <v>325</v>
      </c>
      <c r="T227" s="26" t="s">
        <v>328</v>
      </c>
      <c r="U227" s="26" t="s">
        <v>325</v>
      </c>
      <c r="V227" s="26" t="s">
        <v>325</v>
      </c>
      <c r="W227" s="26" t="s">
        <v>325</v>
      </c>
      <c r="X227" s="155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</v>
      </c>
    </row>
    <row r="228" spans="1:65">
      <c r="A228" s="30"/>
      <c r="B228" s="18">
        <v>1</v>
      </c>
      <c r="C228" s="14">
        <v>1</v>
      </c>
      <c r="D228" s="22">
        <v>3.9600000000000004</v>
      </c>
      <c r="E228" s="22">
        <v>3.78</v>
      </c>
      <c r="F228" s="22">
        <v>3.9300000000000006</v>
      </c>
      <c r="G228" s="22">
        <v>5.28</v>
      </c>
      <c r="H228" s="22">
        <v>3</v>
      </c>
      <c r="I228" s="22">
        <v>3.2</v>
      </c>
      <c r="J228" s="22">
        <v>3.4</v>
      </c>
      <c r="K228" s="22">
        <v>4.09</v>
      </c>
      <c r="L228" s="22">
        <v>4.21</v>
      </c>
      <c r="M228" s="22">
        <v>5.14</v>
      </c>
      <c r="N228" s="22">
        <v>5.05</v>
      </c>
      <c r="O228" s="22">
        <v>5.61</v>
      </c>
      <c r="P228" s="22">
        <v>4.96</v>
      </c>
      <c r="Q228" s="22">
        <v>4.17</v>
      </c>
      <c r="R228" s="22">
        <v>3.74</v>
      </c>
      <c r="S228" s="22">
        <v>3.66</v>
      </c>
      <c r="T228" s="22">
        <v>5.48</v>
      </c>
      <c r="U228" s="22">
        <v>4.26</v>
      </c>
      <c r="V228" s="22">
        <v>4.3</v>
      </c>
      <c r="W228" s="22">
        <v>3.9899999999999998</v>
      </c>
      <c r="X228" s="155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</v>
      </c>
    </row>
    <row r="229" spans="1:65">
      <c r="A229" s="30"/>
      <c r="B229" s="19">
        <v>1</v>
      </c>
      <c r="C229" s="9">
        <v>2</v>
      </c>
      <c r="D229" s="11">
        <v>4.0199999999999996</v>
      </c>
      <c r="E229" s="11">
        <v>3.64</v>
      </c>
      <c r="F229" s="11">
        <v>4.0599999999999996</v>
      </c>
      <c r="G229" s="11">
        <v>5.12</v>
      </c>
      <c r="H229" s="11">
        <v>3</v>
      </c>
      <c r="I229" s="11">
        <v>3.2</v>
      </c>
      <c r="J229" s="11">
        <v>3.6</v>
      </c>
      <c r="K229" s="11">
        <v>4.0999999999999996</v>
      </c>
      <c r="L229" s="11">
        <v>4.0599999999999996</v>
      </c>
      <c r="M229" s="11">
        <v>4.96</v>
      </c>
      <c r="N229" s="11">
        <v>5.12</v>
      </c>
      <c r="O229" s="11">
        <v>5.67</v>
      </c>
      <c r="P229" s="11">
        <v>4.7300000000000004</v>
      </c>
      <c r="Q229" s="11">
        <v>4.2699999999999996</v>
      </c>
      <c r="R229" s="11">
        <v>3.6</v>
      </c>
      <c r="S229" s="11">
        <v>3.47</v>
      </c>
      <c r="T229" s="11">
        <v>5.3</v>
      </c>
      <c r="U229" s="11">
        <v>4.0199999999999996</v>
      </c>
      <c r="V229" s="11">
        <v>4.43</v>
      </c>
      <c r="W229" s="11">
        <v>3.64</v>
      </c>
      <c r="X229" s="155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28</v>
      </c>
    </row>
    <row r="230" spans="1:65">
      <c r="A230" s="30"/>
      <c r="B230" s="19">
        <v>1</v>
      </c>
      <c r="C230" s="9">
        <v>3</v>
      </c>
      <c r="D230" s="11">
        <v>3.95</v>
      </c>
      <c r="E230" s="11">
        <v>3.66</v>
      </c>
      <c r="F230" s="11">
        <v>3.9</v>
      </c>
      <c r="G230" s="11">
        <v>5.15</v>
      </c>
      <c r="H230" s="151">
        <v>2.5</v>
      </c>
      <c r="I230" s="11">
        <v>3.4</v>
      </c>
      <c r="J230" s="11">
        <v>3.4</v>
      </c>
      <c r="K230" s="11">
        <v>3.9899999999999998</v>
      </c>
      <c r="L230" s="11">
        <v>3.95</v>
      </c>
      <c r="M230" s="11">
        <v>5.17</v>
      </c>
      <c r="N230" s="11">
        <v>5.0199999999999996</v>
      </c>
      <c r="O230" s="11">
        <v>5.58</v>
      </c>
      <c r="P230" s="11">
        <v>5.05</v>
      </c>
      <c r="Q230" s="11">
        <v>4.21</v>
      </c>
      <c r="R230" s="11">
        <v>3.56</v>
      </c>
      <c r="S230" s="11">
        <v>3.56</v>
      </c>
      <c r="T230" s="11">
        <v>5.66</v>
      </c>
      <c r="U230" s="11">
        <v>4.05</v>
      </c>
      <c r="V230" s="11">
        <v>4.46</v>
      </c>
      <c r="W230" s="11">
        <v>3.82</v>
      </c>
      <c r="X230" s="155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16</v>
      </c>
    </row>
    <row r="231" spans="1:65">
      <c r="A231" s="30"/>
      <c r="B231" s="19">
        <v>1</v>
      </c>
      <c r="C231" s="9">
        <v>4</v>
      </c>
      <c r="D231" s="11">
        <v>4.12</v>
      </c>
      <c r="E231" s="11">
        <v>3.78</v>
      </c>
      <c r="F231" s="11">
        <v>4.18</v>
      </c>
      <c r="G231" s="11">
        <v>5.17</v>
      </c>
      <c r="H231" s="11">
        <v>3</v>
      </c>
      <c r="I231" s="11">
        <v>3.4</v>
      </c>
      <c r="J231" s="11">
        <v>3.4</v>
      </c>
      <c r="K231" s="11">
        <v>4.04</v>
      </c>
      <c r="L231" s="11">
        <v>4.1399999999999997</v>
      </c>
      <c r="M231" s="11">
        <v>5.03</v>
      </c>
      <c r="N231" s="11">
        <v>5.08</v>
      </c>
      <c r="O231" s="11">
        <v>5.57</v>
      </c>
      <c r="P231" s="11">
        <v>4.7</v>
      </c>
      <c r="Q231" s="11">
        <v>4.22</v>
      </c>
      <c r="R231" s="11">
        <v>3.53</v>
      </c>
      <c r="S231" s="11">
        <v>3.47</v>
      </c>
      <c r="T231" s="11">
        <v>5.46</v>
      </c>
      <c r="U231" s="11">
        <v>4.07</v>
      </c>
      <c r="V231" s="11">
        <v>4.3600000000000003</v>
      </c>
      <c r="W231" s="11">
        <v>3.59</v>
      </c>
      <c r="X231" s="155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4.22905</v>
      </c>
    </row>
    <row r="232" spans="1:65">
      <c r="A232" s="30"/>
      <c r="B232" s="19">
        <v>1</v>
      </c>
      <c r="C232" s="9">
        <v>5</v>
      </c>
      <c r="D232" s="11">
        <v>4</v>
      </c>
      <c r="E232" s="11">
        <v>3.7</v>
      </c>
      <c r="F232" s="11">
        <v>4.47</v>
      </c>
      <c r="G232" s="11">
        <v>5.07</v>
      </c>
      <c r="H232" s="11">
        <v>3</v>
      </c>
      <c r="I232" s="11">
        <v>3.2</v>
      </c>
      <c r="J232" s="11">
        <v>3.5</v>
      </c>
      <c r="K232" s="11">
        <v>4.0199999999999996</v>
      </c>
      <c r="L232" s="11">
        <v>4.37</v>
      </c>
      <c r="M232" s="11">
        <v>4.92</v>
      </c>
      <c r="N232" s="11">
        <v>4.99</v>
      </c>
      <c r="O232" s="151">
        <v>5.38</v>
      </c>
      <c r="P232" s="11">
        <v>4.7300000000000004</v>
      </c>
      <c r="Q232" s="11">
        <v>4.2300000000000004</v>
      </c>
      <c r="R232" s="11">
        <v>3.8</v>
      </c>
      <c r="S232" s="11">
        <v>3.62</v>
      </c>
      <c r="T232" s="11">
        <v>5.6</v>
      </c>
      <c r="U232" s="11">
        <v>3.74</v>
      </c>
      <c r="V232" s="11">
        <v>4.37</v>
      </c>
      <c r="W232" s="11">
        <v>3.84</v>
      </c>
      <c r="X232" s="155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82</v>
      </c>
    </row>
    <row r="233" spans="1:65">
      <c r="A233" s="30"/>
      <c r="B233" s="19">
        <v>1</v>
      </c>
      <c r="C233" s="9">
        <v>6</v>
      </c>
      <c r="D233" s="11">
        <v>4.0199999999999996</v>
      </c>
      <c r="E233" s="11">
        <v>3.58</v>
      </c>
      <c r="F233" s="11">
        <v>3.92</v>
      </c>
      <c r="G233" s="11">
        <v>5.29</v>
      </c>
      <c r="H233" s="11">
        <v>3</v>
      </c>
      <c r="I233" s="11">
        <v>3.2</v>
      </c>
      <c r="J233" s="11">
        <v>3.6</v>
      </c>
      <c r="K233" s="151">
        <v>3.78</v>
      </c>
      <c r="L233" s="11">
        <v>4.4000000000000004</v>
      </c>
      <c r="M233" s="11">
        <v>4.88</v>
      </c>
      <c r="N233" s="11">
        <v>5.07</v>
      </c>
      <c r="O233" s="11">
        <v>5.56</v>
      </c>
      <c r="P233" s="11">
        <v>4.8</v>
      </c>
      <c r="Q233" s="11">
        <v>4.22</v>
      </c>
      <c r="R233" s="11">
        <v>3.7</v>
      </c>
      <c r="S233" s="11">
        <v>3.5</v>
      </c>
      <c r="T233" s="11">
        <v>5.64</v>
      </c>
      <c r="U233" s="11">
        <v>3.97</v>
      </c>
      <c r="V233" s="11">
        <v>4.25</v>
      </c>
      <c r="W233" s="11">
        <v>4</v>
      </c>
      <c r="X233" s="155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20" t="s">
        <v>269</v>
      </c>
      <c r="C234" s="12"/>
      <c r="D234" s="23">
        <v>4.0116666666666667</v>
      </c>
      <c r="E234" s="23">
        <v>3.69</v>
      </c>
      <c r="F234" s="23">
        <v>4.0766666666666671</v>
      </c>
      <c r="G234" s="23">
        <v>5.18</v>
      </c>
      <c r="H234" s="23">
        <v>2.9166666666666665</v>
      </c>
      <c r="I234" s="23">
        <v>3.2666666666666671</v>
      </c>
      <c r="J234" s="23">
        <v>3.4833333333333338</v>
      </c>
      <c r="K234" s="23">
        <v>4.003333333333333</v>
      </c>
      <c r="L234" s="23">
        <v>4.1883333333333335</v>
      </c>
      <c r="M234" s="23">
        <v>5.0166666666666666</v>
      </c>
      <c r="N234" s="23">
        <v>5.0549999999999997</v>
      </c>
      <c r="O234" s="23">
        <v>5.5616666666666665</v>
      </c>
      <c r="P234" s="23">
        <v>4.828333333333334</v>
      </c>
      <c r="Q234" s="23">
        <v>4.22</v>
      </c>
      <c r="R234" s="23">
        <v>3.6549999999999998</v>
      </c>
      <c r="S234" s="23">
        <v>3.5466666666666669</v>
      </c>
      <c r="T234" s="23">
        <v>5.5233333333333334</v>
      </c>
      <c r="U234" s="23">
        <v>4.0183333333333335</v>
      </c>
      <c r="V234" s="23">
        <v>4.3616666666666672</v>
      </c>
      <c r="W234" s="23">
        <v>3.813333333333333</v>
      </c>
      <c r="X234" s="155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270</v>
      </c>
      <c r="C235" s="29"/>
      <c r="D235" s="11">
        <v>4.01</v>
      </c>
      <c r="E235" s="11">
        <v>3.68</v>
      </c>
      <c r="F235" s="11">
        <v>3.9950000000000001</v>
      </c>
      <c r="G235" s="11">
        <v>5.16</v>
      </c>
      <c r="H235" s="11">
        <v>3</v>
      </c>
      <c r="I235" s="11">
        <v>3.2</v>
      </c>
      <c r="J235" s="11">
        <v>3.45</v>
      </c>
      <c r="K235" s="11">
        <v>4.0299999999999994</v>
      </c>
      <c r="L235" s="11">
        <v>4.1749999999999998</v>
      </c>
      <c r="M235" s="11">
        <v>4.9950000000000001</v>
      </c>
      <c r="N235" s="11">
        <v>5.0600000000000005</v>
      </c>
      <c r="O235" s="11">
        <v>5.5750000000000002</v>
      </c>
      <c r="P235" s="11">
        <v>4.7650000000000006</v>
      </c>
      <c r="Q235" s="11">
        <v>4.22</v>
      </c>
      <c r="R235" s="11">
        <v>3.6500000000000004</v>
      </c>
      <c r="S235" s="11">
        <v>3.5300000000000002</v>
      </c>
      <c r="T235" s="11">
        <v>5.54</v>
      </c>
      <c r="U235" s="11">
        <v>4.0350000000000001</v>
      </c>
      <c r="V235" s="11">
        <v>4.3650000000000002</v>
      </c>
      <c r="W235" s="11">
        <v>3.83</v>
      </c>
      <c r="X235" s="155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271</v>
      </c>
      <c r="C236" s="29"/>
      <c r="D236" s="24">
        <v>6.0800219297850032E-2</v>
      </c>
      <c r="E236" s="24">
        <v>7.974960814950742E-2</v>
      </c>
      <c r="F236" s="24">
        <v>0.22042383416197667</v>
      </c>
      <c r="G236" s="24">
        <v>8.8090862182180915E-2</v>
      </c>
      <c r="H236" s="24">
        <v>0.20412414523193151</v>
      </c>
      <c r="I236" s="24">
        <v>0.10327955589886431</v>
      </c>
      <c r="J236" s="24">
        <v>9.831920802501759E-2</v>
      </c>
      <c r="K236" s="24">
        <v>0.11707547423208101</v>
      </c>
      <c r="L236" s="24">
        <v>0.17543279814979498</v>
      </c>
      <c r="M236" s="24">
        <v>0.11843422928641303</v>
      </c>
      <c r="N236" s="24">
        <v>4.5934736311423474E-2</v>
      </c>
      <c r="O236" s="24">
        <v>9.7450842308656735E-2</v>
      </c>
      <c r="P236" s="24">
        <v>0.14358505028959878</v>
      </c>
      <c r="Q236" s="24">
        <v>3.2249030993194115E-2</v>
      </c>
      <c r="R236" s="24">
        <v>0.1076568622986942</v>
      </c>
      <c r="S236" s="24">
        <v>8.041558721209878E-2</v>
      </c>
      <c r="T236" s="24">
        <v>0.13706446172026746</v>
      </c>
      <c r="U236" s="24">
        <v>0.16845375230806414</v>
      </c>
      <c r="V236" s="24">
        <v>7.8336879352362915E-2</v>
      </c>
      <c r="W236" s="24">
        <v>0.17130868824045864</v>
      </c>
      <c r="X236" s="155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87</v>
      </c>
      <c r="C237" s="29"/>
      <c r="D237" s="13">
        <v>1.5155850261200672E-2</v>
      </c>
      <c r="E237" s="13">
        <v>2.1612359932115834E-2</v>
      </c>
      <c r="F237" s="13">
        <v>5.4069624078980368E-2</v>
      </c>
      <c r="G237" s="13">
        <v>1.7005957950227978E-2</v>
      </c>
      <c r="H237" s="13">
        <v>6.9985421222376526E-2</v>
      </c>
      <c r="I237" s="13">
        <v>3.1616190581284988E-2</v>
      </c>
      <c r="J237" s="13">
        <v>2.822560995933519E-2</v>
      </c>
      <c r="K237" s="13">
        <v>2.9244498142901171E-2</v>
      </c>
      <c r="L237" s="13">
        <v>4.1886064023031036E-2</v>
      </c>
      <c r="M237" s="13">
        <v>2.360815201722519E-2</v>
      </c>
      <c r="N237" s="13">
        <v>9.0869903682341199E-3</v>
      </c>
      <c r="O237" s="13">
        <v>1.7521877550252935E-2</v>
      </c>
      <c r="P237" s="13">
        <v>2.9738015248104679E-2</v>
      </c>
      <c r="Q237" s="13">
        <v>7.641950472320881E-3</v>
      </c>
      <c r="R237" s="13">
        <v>2.9454681887467634E-2</v>
      </c>
      <c r="S237" s="13">
        <v>2.2673567822960181E-2</v>
      </c>
      <c r="T237" s="13">
        <v>2.4815533202221022E-2</v>
      </c>
      <c r="U237" s="13">
        <v>4.1921298790891119E-2</v>
      </c>
      <c r="V237" s="13">
        <v>1.7960308601993789E-2</v>
      </c>
      <c r="W237" s="13">
        <v>4.4923607056064331E-2</v>
      </c>
      <c r="X237" s="155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3" t="s">
        <v>272</v>
      </c>
      <c r="C238" s="29"/>
      <c r="D238" s="13">
        <v>-5.1402403219005022E-2</v>
      </c>
      <c r="E238" s="13">
        <v>-0.12746361475981605</v>
      </c>
      <c r="F238" s="13">
        <v>-3.6032521094177872E-2</v>
      </c>
      <c r="G238" s="13">
        <v>0.22486137548622032</v>
      </c>
      <c r="H238" s="13">
        <v>-0.31032580209109217</v>
      </c>
      <c r="I238" s="13">
        <v>-0.22756489834202309</v>
      </c>
      <c r="J238" s="13">
        <v>-0.17633195792593281</v>
      </c>
      <c r="K238" s="13">
        <v>-5.337290092731628E-2</v>
      </c>
      <c r="L238" s="13">
        <v>-9.6278518028083404E-3</v>
      </c>
      <c r="M238" s="13">
        <v>0.18623962040332143</v>
      </c>
      <c r="N238" s="13">
        <v>0.19530390986155277</v>
      </c>
      <c r="O238" s="13">
        <v>0.31511017052687174</v>
      </c>
      <c r="P238" s="13">
        <v>0.14170637219548921</v>
      </c>
      <c r="Q238" s="13">
        <v>-2.1399605112260023E-3</v>
      </c>
      <c r="R238" s="13">
        <v>-0.135739705134723</v>
      </c>
      <c r="S238" s="13">
        <v>-0.16135617534276803</v>
      </c>
      <c r="T238" s="13">
        <v>0.30604588106864039</v>
      </c>
      <c r="U238" s="13">
        <v>-4.9826005052356126E-2</v>
      </c>
      <c r="V238" s="13">
        <v>3.135850053006406E-2</v>
      </c>
      <c r="W238" s="13">
        <v>-9.8300248676810864E-2</v>
      </c>
      <c r="X238" s="155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A239" s="30"/>
      <c r="B239" s="46" t="s">
        <v>273</v>
      </c>
      <c r="C239" s="47"/>
      <c r="D239" s="45">
        <v>0.05</v>
      </c>
      <c r="E239" s="45">
        <v>0.54</v>
      </c>
      <c r="F239" s="45">
        <v>0.04</v>
      </c>
      <c r="G239" s="45">
        <v>1.71</v>
      </c>
      <c r="H239" s="45">
        <v>1.71</v>
      </c>
      <c r="I239" s="45">
        <v>1.18</v>
      </c>
      <c r="J239" s="45">
        <v>0.85</v>
      </c>
      <c r="K239" s="45">
        <v>7.0000000000000007E-2</v>
      </c>
      <c r="L239" s="45">
        <v>0.21</v>
      </c>
      <c r="M239" s="45">
        <v>1.46</v>
      </c>
      <c r="N239" s="45">
        <v>1.52</v>
      </c>
      <c r="O239" s="45">
        <v>2.29</v>
      </c>
      <c r="P239" s="45">
        <v>1.18</v>
      </c>
      <c r="Q239" s="45">
        <v>0.26</v>
      </c>
      <c r="R239" s="45">
        <v>0.59</v>
      </c>
      <c r="S239" s="45">
        <v>0.76</v>
      </c>
      <c r="T239" s="45">
        <v>2.23</v>
      </c>
      <c r="U239" s="45">
        <v>0.04</v>
      </c>
      <c r="V239" s="45">
        <v>0.47</v>
      </c>
      <c r="W239" s="45">
        <v>0.35</v>
      </c>
      <c r="X239" s="155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5"/>
    </row>
    <row r="240" spans="1:65">
      <c r="B240" s="31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BM240" s="55"/>
    </row>
    <row r="241" spans="1:65" ht="15">
      <c r="B241" s="8" t="s">
        <v>573</v>
      </c>
      <c r="BM241" s="28" t="s">
        <v>67</v>
      </c>
    </row>
    <row r="242" spans="1:65" ht="15">
      <c r="A242" s="25" t="s">
        <v>0</v>
      </c>
      <c r="B242" s="18" t="s">
        <v>110</v>
      </c>
      <c r="C242" s="15" t="s">
        <v>111</v>
      </c>
      <c r="D242" s="16" t="s">
        <v>226</v>
      </c>
      <c r="E242" s="17" t="s">
        <v>226</v>
      </c>
      <c r="F242" s="17" t="s">
        <v>226</v>
      </c>
      <c r="G242" s="17" t="s">
        <v>226</v>
      </c>
      <c r="H242" s="17" t="s">
        <v>226</v>
      </c>
      <c r="I242" s="17" t="s">
        <v>226</v>
      </c>
      <c r="J242" s="17" t="s">
        <v>226</v>
      </c>
      <c r="K242" s="17" t="s">
        <v>226</v>
      </c>
      <c r="L242" s="17" t="s">
        <v>226</v>
      </c>
      <c r="M242" s="17" t="s">
        <v>226</v>
      </c>
      <c r="N242" s="17" t="s">
        <v>226</v>
      </c>
      <c r="O242" s="17" t="s">
        <v>226</v>
      </c>
      <c r="P242" s="17" t="s">
        <v>226</v>
      </c>
      <c r="Q242" s="17" t="s">
        <v>226</v>
      </c>
      <c r="R242" s="17" t="s">
        <v>226</v>
      </c>
      <c r="S242" s="17" t="s">
        <v>226</v>
      </c>
      <c r="T242" s="17" t="s">
        <v>226</v>
      </c>
      <c r="U242" s="17" t="s">
        <v>226</v>
      </c>
      <c r="V242" s="17" t="s">
        <v>226</v>
      </c>
      <c r="W242" s="17" t="s">
        <v>226</v>
      </c>
      <c r="X242" s="17" t="s">
        <v>226</v>
      </c>
      <c r="Y242" s="17" t="s">
        <v>226</v>
      </c>
      <c r="Z242" s="17" t="s">
        <v>226</v>
      </c>
      <c r="AA242" s="17" t="s">
        <v>226</v>
      </c>
      <c r="AB242" s="155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</v>
      </c>
    </row>
    <row r="243" spans="1:65">
      <c r="A243" s="30"/>
      <c r="B243" s="19" t="s">
        <v>227</v>
      </c>
      <c r="C243" s="9" t="s">
        <v>227</v>
      </c>
      <c r="D243" s="153" t="s">
        <v>229</v>
      </c>
      <c r="E243" s="154" t="s">
        <v>230</v>
      </c>
      <c r="F243" s="154" t="s">
        <v>231</v>
      </c>
      <c r="G243" s="154" t="s">
        <v>232</v>
      </c>
      <c r="H243" s="154" t="s">
        <v>235</v>
      </c>
      <c r="I243" s="154" t="s">
        <v>236</v>
      </c>
      <c r="J243" s="154" t="s">
        <v>237</v>
      </c>
      <c r="K243" s="154" t="s">
        <v>238</v>
      </c>
      <c r="L243" s="154" t="s">
        <v>240</v>
      </c>
      <c r="M243" s="154" t="s">
        <v>241</v>
      </c>
      <c r="N243" s="154" t="s">
        <v>242</v>
      </c>
      <c r="O243" s="154" t="s">
        <v>243</v>
      </c>
      <c r="P243" s="154" t="s">
        <v>244</v>
      </c>
      <c r="Q243" s="154" t="s">
        <v>246</v>
      </c>
      <c r="R243" s="154" t="s">
        <v>247</v>
      </c>
      <c r="S243" s="154" t="s">
        <v>248</v>
      </c>
      <c r="T243" s="154" t="s">
        <v>249</v>
      </c>
      <c r="U243" s="154" t="s">
        <v>251</v>
      </c>
      <c r="V243" s="154" t="s">
        <v>253</v>
      </c>
      <c r="W243" s="154" t="s">
        <v>255</v>
      </c>
      <c r="X243" s="154" t="s">
        <v>256</v>
      </c>
      <c r="Y243" s="154" t="s">
        <v>257</v>
      </c>
      <c r="Z243" s="154" t="s">
        <v>258</v>
      </c>
      <c r="AA243" s="154" t="s">
        <v>259</v>
      </c>
      <c r="AB243" s="155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 t="s">
        <v>3</v>
      </c>
    </row>
    <row r="244" spans="1:65">
      <c r="A244" s="30"/>
      <c r="B244" s="19"/>
      <c r="C244" s="9"/>
      <c r="D244" s="10" t="s">
        <v>319</v>
      </c>
      <c r="E244" s="11" t="s">
        <v>323</v>
      </c>
      <c r="F244" s="11" t="s">
        <v>323</v>
      </c>
      <c r="G244" s="11" t="s">
        <v>324</v>
      </c>
      <c r="H244" s="11" t="s">
        <v>319</v>
      </c>
      <c r="I244" s="11" t="s">
        <v>323</v>
      </c>
      <c r="J244" s="11" t="s">
        <v>324</v>
      </c>
      <c r="K244" s="11" t="s">
        <v>319</v>
      </c>
      <c r="L244" s="11" t="s">
        <v>319</v>
      </c>
      <c r="M244" s="11" t="s">
        <v>324</v>
      </c>
      <c r="N244" s="11" t="s">
        <v>319</v>
      </c>
      <c r="O244" s="11" t="s">
        <v>323</v>
      </c>
      <c r="P244" s="11" t="s">
        <v>324</v>
      </c>
      <c r="Q244" s="11" t="s">
        <v>323</v>
      </c>
      <c r="R244" s="11" t="s">
        <v>319</v>
      </c>
      <c r="S244" s="11" t="s">
        <v>319</v>
      </c>
      <c r="T244" s="11" t="s">
        <v>324</v>
      </c>
      <c r="U244" s="11" t="s">
        <v>319</v>
      </c>
      <c r="V244" s="11" t="s">
        <v>324</v>
      </c>
      <c r="W244" s="11" t="s">
        <v>319</v>
      </c>
      <c r="X244" s="11" t="s">
        <v>324</v>
      </c>
      <c r="Y244" s="11" t="s">
        <v>319</v>
      </c>
      <c r="Z244" s="11" t="s">
        <v>324</v>
      </c>
      <c r="AA244" s="11" t="s">
        <v>319</v>
      </c>
      <c r="AB244" s="155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/>
      <c r="C245" s="9"/>
      <c r="D245" s="26" t="s">
        <v>325</v>
      </c>
      <c r="E245" s="26" t="s">
        <v>326</v>
      </c>
      <c r="F245" s="26" t="s">
        <v>325</v>
      </c>
      <c r="G245" s="26" t="s">
        <v>327</v>
      </c>
      <c r="H245" s="26" t="s">
        <v>116</v>
      </c>
      <c r="I245" s="26" t="s">
        <v>265</v>
      </c>
      <c r="J245" s="26" t="s">
        <v>327</v>
      </c>
      <c r="K245" s="26" t="s">
        <v>325</v>
      </c>
      <c r="L245" s="26" t="s">
        <v>116</v>
      </c>
      <c r="M245" s="26" t="s">
        <v>328</v>
      </c>
      <c r="N245" s="26" t="s">
        <v>327</v>
      </c>
      <c r="O245" s="26" t="s">
        <v>328</v>
      </c>
      <c r="P245" s="26" t="s">
        <v>325</v>
      </c>
      <c r="Q245" s="26" t="s">
        <v>327</v>
      </c>
      <c r="R245" s="26" t="s">
        <v>329</v>
      </c>
      <c r="S245" s="26" t="s">
        <v>325</v>
      </c>
      <c r="T245" s="26" t="s">
        <v>328</v>
      </c>
      <c r="U245" s="26" t="s">
        <v>115</v>
      </c>
      <c r="V245" s="26" t="s">
        <v>325</v>
      </c>
      <c r="W245" s="26" t="s">
        <v>325</v>
      </c>
      <c r="X245" s="26" t="s">
        <v>330</v>
      </c>
      <c r="Y245" s="26" t="s">
        <v>325</v>
      </c>
      <c r="Z245" s="26" t="s">
        <v>325</v>
      </c>
      <c r="AA245" s="26" t="s">
        <v>325</v>
      </c>
      <c r="AB245" s="155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</v>
      </c>
    </row>
    <row r="246" spans="1:65">
      <c r="A246" s="30"/>
      <c r="B246" s="18">
        <v>1</v>
      </c>
      <c r="C246" s="14">
        <v>1</v>
      </c>
      <c r="D246" s="229">
        <v>18.8</v>
      </c>
      <c r="E246" s="229">
        <v>19</v>
      </c>
      <c r="F246" s="229">
        <v>17</v>
      </c>
      <c r="G246" s="229">
        <v>19.2</v>
      </c>
      <c r="H246" s="228">
        <v>13</v>
      </c>
      <c r="I246" s="228">
        <v>24</v>
      </c>
      <c r="J246" s="228">
        <v>12.6</v>
      </c>
      <c r="K246" s="229">
        <v>17.55</v>
      </c>
      <c r="L246" s="229">
        <v>17</v>
      </c>
      <c r="M246" s="229">
        <v>15</v>
      </c>
      <c r="N246" s="229">
        <v>18.64</v>
      </c>
      <c r="O246" s="229">
        <v>17</v>
      </c>
      <c r="P246" s="229">
        <v>20.6</v>
      </c>
      <c r="Q246" s="229">
        <v>19.399999999999999</v>
      </c>
      <c r="R246" s="229">
        <v>21</v>
      </c>
      <c r="S246" s="229">
        <v>17.899999999999999</v>
      </c>
      <c r="T246" s="229">
        <v>18</v>
      </c>
      <c r="U246" s="229">
        <v>18.98</v>
      </c>
      <c r="V246" s="229">
        <v>22.2</v>
      </c>
      <c r="W246" s="229">
        <v>17.420000000000002</v>
      </c>
      <c r="X246" s="229">
        <v>19</v>
      </c>
      <c r="Y246" s="229">
        <v>20.100000000000001</v>
      </c>
      <c r="Z246" s="229">
        <v>18.3</v>
      </c>
      <c r="AA246" s="229">
        <v>20.3</v>
      </c>
      <c r="AB246" s="225"/>
      <c r="AC246" s="226"/>
      <c r="AD246" s="226"/>
      <c r="AE246" s="226"/>
      <c r="AF246" s="226"/>
      <c r="AG246" s="226"/>
      <c r="AH246" s="226"/>
      <c r="AI246" s="226"/>
      <c r="AJ246" s="226"/>
      <c r="AK246" s="226"/>
      <c r="AL246" s="226"/>
      <c r="AM246" s="226"/>
      <c r="AN246" s="226"/>
      <c r="AO246" s="226"/>
      <c r="AP246" s="226"/>
      <c r="AQ246" s="226"/>
      <c r="AR246" s="226"/>
      <c r="AS246" s="226"/>
      <c r="AT246" s="226"/>
      <c r="AU246" s="226"/>
      <c r="AV246" s="226"/>
      <c r="AW246" s="226"/>
      <c r="AX246" s="226"/>
      <c r="AY246" s="226"/>
      <c r="AZ246" s="226"/>
      <c r="BA246" s="226"/>
      <c r="BB246" s="226"/>
      <c r="BC246" s="226"/>
      <c r="BD246" s="226"/>
      <c r="BE246" s="226"/>
      <c r="BF246" s="226"/>
      <c r="BG246" s="226"/>
      <c r="BH246" s="226"/>
      <c r="BI246" s="226"/>
      <c r="BJ246" s="226"/>
      <c r="BK246" s="226"/>
      <c r="BL246" s="226"/>
      <c r="BM246" s="230">
        <v>1</v>
      </c>
    </row>
    <row r="247" spans="1:65">
      <c r="A247" s="30"/>
      <c r="B247" s="19">
        <v>1</v>
      </c>
      <c r="C247" s="9">
        <v>2</v>
      </c>
      <c r="D247" s="224">
        <v>18.600000000000001</v>
      </c>
      <c r="E247" s="224">
        <v>19</v>
      </c>
      <c r="F247" s="224">
        <v>18</v>
      </c>
      <c r="G247" s="224">
        <v>19.399999999999999</v>
      </c>
      <c r="H247" s="231">
        <v>13</v>
      </c>
      <c r="I247" s="231">
        <v>24</v>
      </c>
      <c r="J247" s="231">
        <v>12.3</v>
      </c>
      <c r="K247" s="224">
        <v>17.45</v>
      </c>
      <c r="L247" s="224">
        <v>16.8</v>
      </c>
      <c r="M247" s="232">
        <v>14</v>
      </c>
      <c r="N247" s="224">
        <v>18.47</v>
      </c>
      <c r="O247" s="224">
        <v>18</v>
      </c>
      <c r="P247" s="224">
        <v>20.2</v>
      </c>
      <c r="Q247" s="224">
        <v>18.899999999999999</v>
      </c>
      <c r="R247" s="224">
        <v>20</v>
      </c>
      <c r="S247" s="224">
        <v>18.2</v>
      </c>
      <c r="T247" s="224">
        <v>19</v>
      </c>
      <c r="U247" s="224">
        <v>19.489999999999998</v>
      </c>
      <c r="V247" s="224">
        <v>21.4</v>
      </c>
      <c r="W247" s="224">
        <v>17.62</v>
      </c>
      <c r="X247" s="224">
        <v>20</v>
      </c>
      <c r="Y247" s="224">
        <v>19</v>
      </c>
      <c r="Z247" s="224">
        <v>18.100000000000001</v>
      </c>
      <c r="AA247" s="224">
        <v>18.7</v>
      </c>
      <c r="AB247" s="225"/>
      <c r="AC247" s="226"/>
      <c r="AD247" s="226"/>
      <c r="AE247" s="226"/>
      <c r="AF247" s="226"/>
      <c r="AG247" s="226"/>
      <c r="AH247" s="226"/>
      <c r="AI247" s="226"/>
      <c r="AJ247" s="226"/>
      <c r="AK247" s="226"/>
      <c r="AL247" s="226"/>
      <c r="AM247" s="226"/>
      <c r="AN247" s="226"/>
      <c r="AO247" s="226"/>
      <c r="AP247" s="226"/>
      <c r="AQ247" s="226"/>
      <c r="AR247" s="226"/>
      <c r="AS247" s="226"/>
      <c r="AT247" s="226"/>
      <c r="AU247" s="226"/>
      <c r="AV247" s="226"/>
      <c r="AW247" s="226"/>
      <c r="AX247" s="226"/>
      <c r="AY247" s="226"/>
      <c r="AZ247" s="226"/>
      <c r="BA247" s="226"/>
      <c r="BB247" s="226"/>
      <c r="BC247" s="226"/>
      <c r="BD247" s="226"/>
      <c r="BE247" s="226"/>
      <c r="BF247" s="226"/>
      <c r="BG247" s="226"/>
      <c r="BH247" s="226"/>
      <c r="BI247" s="226"/>
      <c r="BJ247" s="226"/>
      <c r="BK247" s="226"/>
      <c r="BL247" s="226"/>
      <c r="BM247" s="230">
        <v>29</v>
      </c>
    </row>
    <row r="248" spans="1:65">
      <c r="A248" s="30"/>
      <c r="B248" s="19">
        <v>1</v>
      </c>
      <c r="C248" s="9">
        <v>3</v>
      </c>
      <c r="D248" s="224">
        <v>18.2</v>
      </c>
      <c r="E248" s="224">
        <v>19.5</v>
      </c>
      <c r="F248" s="224">
        <v>17</v>
      </c>
      <c r="G248" s="224">
        <v>19</v>
      </c>
      <c r="H248" s="231">
        <v>13</v>
      </c>
      <c r="I248" s="231">
        <v>22</v>
      </c>
      <c r="J248" s="231">
        <v>12</v>
      </c>
      <c r="K248" s="224">
        <v>17.170000000000002</v>
      </c>
      <c r="L248" s="224">
        <v>17</v>
      </c>
      <c r="M248" s="224">
        <v>15</v>
      </c>
      <c r="N248" s="224">
        <v>19.07</v>
      </c>
      <c r="O248" s="224">
        <v>17</v>
      </c>
      <c r="P248" s="224">
        <v>21.1</v>
      </c>
      <c r="Q248" s="224">
        <v>19.3</v>
      </c>
      <c r="R248" s="224">
        <v>21</v>
      </c>
      <c r="S248" s="224">
        <v>18.100000000000001</v>
      </c>
      <c r="T248" s="224">
        <v>19</v>
      </c>
      <c r="U248" s="224">
        <v>18.88</v>
      </c>
      <c r="V248" s="224">
        <v>21.6</v>
      </c>
      <c r="W248" s="224">
        <v>17.62</v>
      </c>
      <c r="X248" s="224">
        <v>18</v>
      </c>
      <c r="Y248" s="224">
        <v>19.399999999999999</v>
      </c>
      <c r="Z248" s="224">
        <v>17.8</v>
      </c>
      <c r="AA248" s="224">
        <v>19.5</v>
      </c>
      <c r="AB248" s="225"/>
      <c r="AC248" s="226"/>
      <c r="AD248" s="226"/>
      <c r="AE248" s="226"/>
      <c r="AF248" s="226"/>
      <c r="AG248" s="226"/>
      <c r="AH248" s="226"/>
      <c r="AI248" s="226"/>
      <c r="AJ248" s="226"/>
      <c r="AK248" s="226"/>
      <c r="AL248" s="226"/>
      <c r="AM248" s="226"/>
      <c r="AN248" s="226"/>
      <c r="AO248" s="226"/>
      <c r="AP248" s="226"/>
      <c r="AQ248" s="226"/>
      <c r="AR248" s="226"/>
      <c r="AS248" s="226"/>
      <c r="AT248" s="226"/>
      <c r="AU248" s="226"/>
      <c r="AV248" s="226"/>
      <c r="AW248" s="226"/>
      <c r="AX248" s="226"/>
      <c r="AY248" s="226"/>
      <c r="AZ248" s="226"/>
      <c r="BA248" s="226"/>
      <c r="BB248" s="226"/>
      <c r="BC248" s="226"/>
      <c r="BD248" s="226"/>
      <c r="BE248" s="226"/>
      <c r="BF248" s="226"/>
      <c r="BG248" s="226"/>
      <c r="BH248" s="226"/>
      <c r="BI248" s="226"/>
      <c r="BJ248" s="226"/>
      <c r="BK248" s="226"/>
      <c r="BL248" s="226"/>
      <c r="BM248" s="230">
        <v>16</v>
      </c>
    </row>
    <row r="249" spans="1:65">
      <c r="A249" s="30"/>
      <c r="B249" s="19">
        <v>1</v>
      </c>
      <c r="C249" s="9">
        <v>4</v>
      </c>
      <c r="D249" s="224">
        <v>18.8</v>
      </c>
      <c r="E249" s="224">
        <v>19.5</v>
      </c>
      <c r="F249" s="224">
        <v>17</v>
      </c>
      <c r="G249" s="224">
        <v>19.100000000000001</v>
      </c>
      <c r="H249" s="231">
        <v>13</v>
      </c>
      <c r="I249" s="231">
        <v>23</v>
      </c>
      <c r="J249" s="231">
        <v>12.5</v>
      </c>
      <c r="K249" s="224">
        <v>17.47</v>
      </c>
      <c r="L249" s="224">
        <v>17.3</v>
      </c>
      <c r="M249" s="224">
        <v>16</v>
      </c>
      <c r="N249" s="224">
        <v>18.59</v>
      </c>
      <c r="O249" s="224">
        <v>18</v>
      </c>
      <c r="P249" s="224">
        <v>19.8</v>
      </c>
      <c r="Q249" s="224">
        <v>18.7</v>
      </c>
      <c r="R249" s="224">
        <v>18</v>
      </c>
      <c r="S249" s="224">
        <v>17.899999999999999</v>
      </c>
      <c r="T249" s="224">
        <v>18</v>
      </c>
      <c r="U249" s="224">
        <v>17.7</v>
      </c>
      <c r="V249" s="224">
        <v>21.9</v>
      </c>
      <c r="W249" s="224">
        <v>17.23</v>
      </c>
      <c r="X249" s="224">
        <v>19</v>
      </c>
      <c r="Y249" s="224">
        <v>19.2</v>
      </c>
      <c r="Z249" s="224">
        <v>18.100000000000001</v>
      </c>
      <c r="AA249" s="224">
        <v>18.5</v>
      </c>
      <c r="AB249" s="225"/>
      <c r="AC249" s="226"/>
      <c r="AD249" s="226"/>
      <c r="AE249" s="226"/>
      <c r="AF249" s="226"/>
      <c r="AG249" s="226"/>
      <c r="AH249" s="226"/>
      <c r="AI249" s="226"/>
      <c r="AJ249" s="226"/>
      <c r="AK249" s="226"/>
      <c r="AL249" s="226"/>
      <c r="AM249" s="226"/>
      <c r="AN249" s="226"/>
      <c r="AO249" s="226"/>
      <c r="AP249" s="226"/>
      <c r="AQ249" s="226"/>
      <c r="AR249" s="226"/>
      <c r="AS249" s="226"/>
      <c r="AT249" s="226"/>
      <c r="AU249" s="226"/>
      <c r="AV249" s="226"/>
      <c r="AW249" s="226"/>
      <c r="AX249" s="226"/>
      <c r="AY249" s="226"/>
      <c r="AZ249" s="226"/>
      <c r="BA249" s="226"/>
      <c r="BB249" s="226"/>
      <c r="BC249" s="226"/>
      <c r="BD249" s="226"/>
      <c r="BE249" s="226"/>
      <c r="BF249" s="226"/>
      <c r="BG249" s="226"/>
      <c r="BH249" s="226"/>
      <c r="BI249" s="226"/>
      <c r="BJ249" s="226"/>
      <c r="BK249" s="226"/>
      <c r="BL249" s="226"/>
      <c r="BM249" s="230">
        <v>18.594126984126984</v>
      </c>
    </row>
    <row r="250" spans="1:65">
      <c r="A250" s="30"/>
      <c r="B250" s="19">
        <v>1</v>
      </c>
      <c r="C250" s="9">
        <v>5</v>
      </c>
      <c r="D250" s="224">
        <v>18.600000000000001</v>
      </c>
      <c r="E250" s="224">
        <v>19.5</v>
      </c>
      <c r="F250" s="224">
        <v>17</v>
      </c>
      <c r="G250" s="224">
        <v>19.2</v>
      </c>
      <c r="H250" s="231">
        <v>13</v>
      </c>
      <c r="I250" s="231">
        <v>22</v>
      </c>
      <c r="J250" s="231">
        <v>12.1</v>
      </c>
      <c r="K250" s="224">
        <v>17.79</v>
      </c>
      <c r="L250" s="224">
        <v>17</v>
      </c>
      <c r="M250" s="224">
        <v>15</v>
      </c>
      <c r="N250" s="224">
        <v>18.11</v>
      </c>
      <c r="O250" s="224">
        <v>17</v>
      </c>
      <c r="P250" s="224">
        <v>19.8</v>
      </c>
      <c r="Q250" s="224">
        <v>19.100000000000001</v>
      </c>
      <c r="R250" s="224">
        <v>23</v>
      </c>
      <c r="S250" s="224">
        <v>18.3</v>
      </c>
      <c r="T250" s="224">
        <v>18</v>
      </c>
      <c r="U250" s="224">
        <v>17.7</v>
      </c>
      <c r="V250" s="224">
        <v>22.4</v>
      </c>
      <c r="W250" s="224">
        <v>17.23</v>
      </c>
      <c r="X250" s="224">
        <v>19</v>
      </c>
      <c r="Y250" s="224">
        <v>18.600000000000001</v>
      </c>
      <c r="Z250" s="224">
        <v>17.7</v>
      </c>
      <c r="AA250" s="224">
        <v>19.7</v>
      </c>
      <c r="AB250" s="225"/>
      <c r="AC250" s="226"/>
      <c r="AD250" s="226"/>
      <c r="AE250" s="226"/>
      <c r="AF250" s="226"/>
      <c r="AG250" s="226"/>
      <c r="AH250" s="226"/>
      <c r="AI250" s="226"/>
      <c r="AJ250" s="226"/>
      <c r="AK250" s="226"/>
      <c r="AL250" s="226"/>
      <c r="AM250" s="226"/>
      <c r="AN250" s="226"/>
      <c r="AO250" s="226"/>
      <c r="AP250" s="226"/>
      <c r="AQ250" s="226"/>
      <c r="AR250" s="226"/>
      <c r="AS250" s="226"/>
      <c r="AT250" s="226"/>
      <c r="AU250" s="226"/>
      <c r="AV250" s="226"/>
      <c r="AW250" s="226"/>
      <c r="AX250" s="226"/>
      <c r="AY250" s="226"/>
      <c r="AZ250" s="226"/>
      <c r="BA250" s="226"/>
      <c r="BB250" s="226"/>
      <c r="BC250" s="226"/>
      <c r="BD250" s="226"/>
      <c r="BE250" s="226"/>
      <c r="BF250" s="226"/>
      <c r="BG250" s="226"/>
      <c r="BH250" s="226"/>
      <c r="BI250" s="226"/>
      <c r="BJ250" s="226"/>
      <c r="BK250" s="226"/>
      <c r="BL250" s="226"/>
      <c r="BM250" s="230">
        <v>83</v>
      </c>
    </row>
    <row r="251" spans="1:65">
      <c r="A251" s="30"/>
      <c r="B251" s="19">
        <v>1</v>
      </c>
      <c r="C251" s="9">
        <v>6</v>
      </c>
      <c r="D251" s="224">
        <v>18</v>
      </c>
      <c r="E251" s="224">
        <v>20.5</v>
      </c>
      <c r="F251" s="224">
        <v>18</v>
      </c>
      <c r="G251" s="224">
        <v>19.100000000000001</v>
      </c>
      <c r="H251" s="231">
        <v>13</v>
      </c>
      <c r="I251" s="231">
        <v>24</v>
      </c>
      <c r="J251" s="231">
        <v>11.9</v>
      </c>
      <c r="K251" s="224">
        <v>17.37</v>
      </c>
      <c r="L251" s="224">
        <v>16.899999999999999</v>
      </c>
      <c r="M251" s="224">
        <v>16</v>
      </c>
      <c r="N251" s="224">
        <v>18.43</v>
      </c>
      <c r="O251" s="224">
        <v>18</v>
      </c>
      <c r="P251" s="224">
        <v>20.6</v>
      </c>
      <c r="Q251" s="224">
        <v>19.100000000000001</v>
      </c>
      <c r="R251" s="224">
        <v>20</v>
      </c>
      <c r="S251" s="224">
        <v>18.3</v>
      </c>
      <c r="T251" s="224">
        <v>18</v>
      </c>
      <c r="U251" s="224">
        <v>18.28</v>
      </c>
      <c r="V251" s="224">
        <v>21.9</v>
      </c>
      <c r="W251" s="224">
        <v>16.600000000000001</v>
      </c>
      <c r="X251" s="224">
        <v>20</v>
      </c>
      <c r="Y251" s="224">
        <v>19.5</v>
      </c>
      <c r="Z251" s="224">
        <v>17.899999999999999</v>
      </c>
      <c r="AA251" s="224">
        <v>20.5</v>
      </c>
      <c r="AB251" s="225"/>
      <c r="AC251" s="226"/>
      <c r="AD251" s="226"/>
      <c r="AE251" s="226"/>
      <c r="AF251" s="226"/>
      <c r="AG251" s="226"/>
      <c r="AH251" s="226"/>
      <c r="AI251" s="226"/>
      <c r="AJ251" s="226"/>
      <c r="AK251" s="226"/>
      <c r="AL251" s="226"/>
      <c r="AM251" s="226"/>
      <c r="AN251" s="226"/>
      <c r="AO251" s="226"/>
      <c r="AP251" s="226"/>
      <c r="AQ251" s="226"/>
      <c r="AR251" s="226"/>
      <c r="AS251" s="226"/>
      <c r="AT251" s="226"/>
      <c r="AU251" s="226"/>
      <c r="AV251" s="226"/>
      <c r="AW251" s="226"/>
      <c r="AX251" s="226"/>
      <c r="AY251" s="226"/>
      <c r="AZ251" s="226"/>
      <c r="BA251" s="226"/>
      <c r="BB251" s="226"/>
      <c r="BC251" s="226"/>
      <c r="BD251" s="226"/>
      <c r="BE251" s="226"/>
      <c r="BF251" s="226"/>
      <c r="BG251" s="226"/>
      <c r="BH251" s="226"/>
      <c r="BI251" s="226"/>
      <c r="BJ251" s="226"/>
      <c r="BK251" s="226"/>
      <c r="BL251" s="226"/>
      <c r="BM251" s="227"/>
    </row>
    <row r="252" spans="1:65">
      <c r="A252" s="30"/>
      <c r="B252" s="20" t="s">
        <v>269</v>
      </c>
      <c r="C252" s="12"/>
      <c r="D252" s="233">
        <v>18.5</v>
      </c>
      <c r="E252" s="233">
        <v>19.5</v>
      </c>
      <c r="F252" s="233">
        <v>17.333333333333332</v>
      </c>
      <c r="G252" s="233">
        <v>19.166666666666668</v>
      </c>
      <c r="H252" s="233">
        <v>13</v>
      </c>
      <c r="I252" s="233">
        <v>23.166666666666668</v>
      </c>
      <c r="J252" s="233">
        <v>12.233333333333334</v>
      </c>
      <c r="K252" s="233">
        <v>17.466666666666669</v>
      </c>
      <c r="L252" s="233">
        <v>17</v>
      </c>
      <c r="M252" s="233">
        <v>15.166666666666666</v>
      </c>
      <c r="N252" s="233">
        <v>18.551666666666666</v>
      </c>
      <c r="O252" s="233">
        <v>17.5</v>
      </c>
      <c r="P252" s="233">
        <v>20.349999999999998</v>
      </c>
      <c r="Q252" s="233">
        <v>19.083333333333332</v>
      </c>
      <c r="R252" s="233">
        <v>20.5</v>
      </c>
      <c r="S252" s="233">
        <v>18.116666666666664</v>
      </c>
      <c r="T252" s="233">
        <v>18.333333333333332</v>
      </c>
      <c r="U252" s="233">
        <v>18.504999999999999</v>
      </c>
      <c r="V252" s="233">
        <v>21.900000000000002</v>
      </c>
      <c r="W252" s="233">
        <v>17.286666666666672</v>
      </c>
      <c r="X252" s="233">
        <v>19.166666666666668</v>
      </c>
      <c r="Y252" s="233">
        <v>19.3</v>
      </c>
      <c r="Z252" s="233">
        <v>17.983333333333334</v>
      </c>
      <c r="AA252" s="233">
        <v>19.533333333333335</v>
      </c>
      <c r="AB252" s="225"/>
      <c r="AC252" s="226"/>
      <c r="AD252" s="226"/>
      <c r="AE252" s="226"/>
      <c r="AF252" s="226"/>
      <c r="AG252" s="226"/>
      <c r="AH252" s="226"/>
      <c r="AI252" s="226"/>
      <c r="AJ252" s="226"/>
      <c r="AK252" s="226"/>
      <c r="AL252" s="226"/>
      <c r="AM252" s="226"/>
      <c r="AN252" s="226"/>
      <c r="AO252" s="226"/>
      <c r="AP252" s="226"/>
      <c r="AQ252" s="226"/>
      <c r="AR252" s="226"/>
      <c r="AS252" s="226"/>
      <c r="AT252" s="226"/>
      <c r="AU252" s="226"/>
      <c r="AV252" s="226"/>
      <c r="AW252" s="226"/>
      <c r="AX252" s="226"/>
      <c r="AY252" s="226"/>
      <c r="AZ252" s="226"/>
      <c r="BA252" s="226"/>
      <c r="BB252" s="226"/>
      <c r="BC252" s="226"/>
      <c r="BD252" s="226"/>
      <c r="BE252" s="226"/>
      <c r="BF252" s="226"/>
      <c r="BG252" s="226"/>
      <c r="BH252" s="226"/>
      <c r="BI252" s="226"/>
      <c r="BJ252" s="226"/>
      <c r="BK252" s="226"/>
      <c r="BL252" s="226"/>
      <c r="BM252" s="227"/>
    </row>
    <row r="253" spans="1:65">
      <c r="A253" s="30"/>
      <c r="B253" s="3" t="s">
        <v>270</v>
      </c>
      <c r="C253" s="29"/>
      <c r="D253" s="224">
        <v>18.600000000000001</v>
      </c>
      <c r="E253" s="224">
        <v>19.5</v>
      </c>
      <c r="F253" s="224">
        <v>17</v>
      </c>
      <c r="G253" s="224">
        <v>19.149999999999999</v>
      </c>
      <c r="H253" s="224">
        <v>13</v>
      </c>
      <c r="I253" s="224">
        <v>23.5</v>
      </c>
      <c r="J253" s="224">
        <v>12.2</v>
      </c>
      <c r="K253" s="224">
        <v>17.46</v>
      </c>
      <c r="L253" s="224">
        <v>17</v>
      </c>
      <c r="M253" s="224">
        <v>15</v>
      </c>
      <c r="N253" s="224">
        <v>18.53</v>
      </c>
      <c r="O253" s="224">
        <v>17.5</v>
      </c>
      <c r="P253" s="224">
        <v>20.399999999999999</v>
      </c>
      <c r="Q253" s="224">
        <v>19.100000000000001</v>
      </c>
      <c r="R253" s="224">
        <v>20.5</v>
      </c>
      <c r="S253" s="224">
        <v>18.149999999999999</v>
      </c>
      <c r="T253" s="224">
        <v>18</v>
      </c>
      <c r="U253" s="224">
        <v>18.579999999999998</v>
      </c>
      <c r="V253" s="224">
        <v>21.9</v>
      </c>
      <c r="W253" s="224">
        <v>17.325000000000003</v>
      </c>
      <c r="X253" s="224">
        <v>19</v>
      </c>
      <c r="Y253" s="224">
        <v>19.299999999999997</v>
      </c>
      <c r="Z253" s="224">
        <v>18</v>
      </c>
      <c r="AA253" s="224">
        <v>19.600000000000001</v>
      </c>
      <c r="AB253" s="225"/>
      <c r="AC253" s="226"/>
      <c r="AD253" s="226"/>
      <c r="AE253" s="226"/>
      <c r="AF253" s="226"/>
      <c r="AG253" s="226"/>
      <c r="AH253" s="226"/>
      <c r="AI253" s="226"/>
      <c r="AJ253" s="226"/>
      <c r="AK253" s="226"/>
      <c r="AL253" s="226"/>
      <c r="AM253" s="226"/>
      <c r="AN253" s="226"/>
      <c r="AO253" s="226"/>
      <c r="AP253" s="226"/>
      <c r="AQ253" s="226"/>
      <c r="AR253" s="226"/>
      <c r="AS253" s="226"/>
      <c r="AT253" s="226"/>
      <c r="AU253" s="226"/>
      <c r="AV253" s="226"/>
      <c r="AW253" s="226"/>
      <c r="AX253" s="226"/>
      <c r="AY253" s="226"/>
      <c r="AZ253" s="226"/>
      <c r="BA253" s="226"/>
      <c r="BB253" s="226"/>
      <c r="BC253" s="226"/>
      <c r="BD253" s="226"/>
      <c r="BE253" s="226"/>
      <c r="BF253" s="226"/>
      <c r="BG253" s="226"/>
      <c r="BH253" s="226"/>
      <c r="BI253" s="226"/>
      <c r="BJ253" s="226"/>
      <c r="BK253" s="226"/>
      <c r="BL253" s="226"/>
      <c r="BM253" s="227"/>
    </row>
    <row r="254" spans="1:65">
      <c r="A254" s="30"/>
      <c r="B254" s="3" t="s">
        <v>271</v>
      </c>
      <c r="C254" s="29"/>
      <c r="D254" s="24">
        <v>0.32863353450310023</v>
      </c>
      <c r="E254" s="24">
        <v>0.54772255750516607</v>
      </c>
      <c r="F254" s="24">
        <v>0.5163977794943222</v>
      </c>
      <c r="G254" s="24">
        <v>0.1366260102127938</v>
      </c>
      <c r="H254" s="24">
        <v>0</v>
      </c>
      <c r="I254" s="24">
        <v>0.98319208025017513</v>
      </c>
      <c r="J254" s="24">
        <v>0.28047578623950159</v>
      </c>
      <c r="K254" s="24">
        <v>0.20451568806980636</v>
      </c>
      <c r="L254" s="24">
        <v>0.16733200530681536</v>
      </c>
      <c r="M254" s="24">
        <v>0.75277265270908111</v>
      </c>
      <c r="N254" s="24">
        <v>0.31447840413399913</v>
      </c>
      <c r="O254" s="24">
        <v>0.54772255750516607</v>
      </c>
      <c r="P254" s="24">
        <v>0.51283525619832382</v>
      </c>
      <c r="Q254" s="24">
        <v>0.2562550812504345</v>
      </c>
      <c r="R254" s="24">
        <v>1.6431676725154984</v>
      </c>
      <c r="S254" s="24">
        <v>0.18348478592697268</v>
      </c>
      <c r="T254" s="24">
        <v>0.5163977794943222</v>
      </c>
      <c r="U254" s="24">
        <v>0.73255033956718618</v>
      </c>
      <c r="V254" s="24">
        <v>0.36878177829171516</v>
      </c>
      <c r="W254" s="24">
        <v>0.3789283133610718</v>
      </c>
      <c r="X254" s="24">
        <v>0.752772652709081</v>
      </c>
      <c r="Y254" s="24">
        <v>0.50596442562694066</v>
      </c>
      <c r="Z254" s="24">
        <v>0.22286019533929105</v>
      </c>
      <c r="AA254" s="24">
        <v>0.81404340588611557</v>
      </c>
      <c r="AB254" s="155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87</v>
      </c>
      <c r="C255" s="29"/>
      <c r="D255" s="13">
        <v>1.7763974838005417E-2</v>
      </c>
      <c r="E255" s="13">
        <v>2.8088336282316211E-2</v>
      </c>
      <c r="F255" s="13">
        <v>2.9792179586210898E-2</v>
      </c>
      <c r="G255" s="13">
        <v>7.1283135763196758E-3</v>
      </c>
      <c r="H255" s="13">
        <v>0</v>
      </c>
      <c r="I255" s="13">
        <v>4.2439945910079498E-2</v>
      </c>
      <c r="J255" s="13">
        <v>2.2927175986880238E-2</v>
      </c>
      <c r="K255" s="13">
        <v>1.1708913439111049E-2</v>
      </c>
      <c r="L255" s="13">
        <v>9.8430591356950207E-3</v>
      </c>
      <c r="M255" s="13">
        <v>4.9633361717082276E-2</v>
      </c>
      <c r="N255" s="13">
        <v>1.6951490654963569E-2</v>
      </c>
      <c r="O255" s="13">
        <v>3.129843185743806E-2</v>
      </c>
      <c r="P255" s="13">
        <v>2.5200749690335325E-2</v>
      </c>
      <c r="Q255" s="13">
        <v>1.3428213864651591E-2</v>
      </c>
      <c r="R255" s="13">
        <v>8.015452061051212E-2</v>
      </c>
      <c r="S255" s="13">
        <v>1.0127955064966295E-2</v>
      </c>
      <c r="T255" s="13">
        <v>2.8167151608781211E-2</v>
      </c>
      <c r="U255" s="13">
        <v>3.9586616566721765E-2</v>
      </c>
      <c r="V255" s="13">
        <v>1.6839350606927633E-2</v>
      </c>
      <c r="W255" s="13">
        <v>2.1920264945684824E-2</v>
      </c>
      <c r="X255" s="13">
        <v>3.927509492395205E-2</v>
      </c>
      <c r="Y255" s="13">
        <v>2.6215773348546148E-2</v>
      </c>
      <c r="Z255" s="13">
        <v>1.2392596589765952E-2</v>
      </c>
      <c r="AA255" s="13">
        <v>4.1674577093145843E-2</v>
      </c>
      <c r="AB255" s="155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3" t="s">
        <v>272</v>
      </c>
      <c r="C256" s="29"/>
      <c r="D256" s="13">
        <v>-5.0621889485500393E-3</v>
      </c>
      <c r="E256" s="13">
        <v>4.871823327044722E-2</v>
      </c>
      <c r="F256" s="13">
        <v>-6.7806014870713582E-2</v>
      </c>
      <c r="G256" s="13">
        <v>3.0791425864114874E-2</v>
      </c>
      <c r="H256" s="13">
        <v>-0.30085451115303519</v>
      </c>
      <c r="I256" s="13">
        <v>0.24591311474010413</v>
      </c>
      <c r="J256" s="13">
        <v>-0.34208616818759974</v>
      </c>
      <c r="K256" s="13">
        <v>-6.0635291908180511E-2</v>
      </c>
      <c r="L256" s="13">
        <v>-8.5732822277045928E-2</v>
      </c>
      <c r="M256" s="13">
        <v>-0.18433026301187438</v>
      </c>
      <c r="N256" s="13">
        <v>-2.2835338005685601E-3</v>
      </c>
      <c r="O256" s="13">
        <v>-5.8842611167547298E-2</v>
      </c>
      <c r="P256" s="13">
        <v>9.4431592156594801E-2</v>
      </c>
      <c r="Q256" s="13">
        <v>2.6309724012531621E-2</v>
      </c>
      <c r="R256" s="13">
        <v>0.10249865548944448</v>
      </c>
      <c r="S256" s="13">
        <v>-2.5678017465832537E-2</v>
      </c>
      <c r="T256" s="13">
        <v>-1.4025592651716323E-2</v>
      </c>
      <c r="U256" s="13">
        <v>-4.7932868374550575E-3</v>
      </c>
      <c r="V256" s="13">
        <v>0.17779124659604095</v>
      </c>
      <c r="W256" s="13">
        <v>-7.0315767907599747E-2</v>
      </c>
      <c r="X256" s="13">
        <v>3.0791425864114874E-2</v>
      </c>
      <c r="Y256" s="13">
        <v>3.7962148826647946E-2</v>
      </c>
      <c r="Z256" s="13">
        <v>-3.2848740428365275E-2</v>
      </c>
      <c r="AA256" s="13">
        <v>5.0510914011080654E-2</v>
      </c>
      <c r="AB256" s="155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46" t="s">
        <v>273</v>
      </c>
      <c r="C257" s="47"/>
      <c r="D257" s="45">
        <v>0</v>
      </c>
      <c r="E257" s="45">
        <v>0.66</v>
      </c>
      <c r="F257" s="45">
        <v>0.78</v>
      </c>
      <c r="G257" s="45">
        <v>0.44</v>
      </c>
      <c r="H257" s="45">
        <v>3.65</v>
      </c>
      <c r="I257" s="45">
        <v>3.09</v>
      </c>
      <c r="J257" s="45">
        <v>4.16</v>
      </c>
      <c r="K257" s="45">
        <v>0.69</v>
      </c>
      <c r="L257" s="45">
        <v>1</v>
      </c>
      <c r="M257" s="45">
        <v>2.21</v>
      </c>
      <c r="N257" s="45">
        <v>0.03</v>
      </c>
      <c r="O257" s="45">
        <v>0.66</v>
      </c>
      <c r="P257" s="45">
        <v>1.23</v>
      </c>
      <c r="Q257" s="45">
        <v>0.39</v>
      </c>
      <c r="R257" s="45">
        <v>1.32</v>
      </c>
      <c r="S257" s="45">
        <v>0.26</v>
      </c>
      <c r="T257" s="45">
        <v>0.11</v>
      </c>
      <c r="U257" s="45">
        <v>0</v>
      </c>
      <c r="V257" s="45">
        <v>2.25</v>
      </c>
      <c r="W257" s="45">
        <v>0.81</v>
      </c>
      <c r="X257" s="45">
        <v>0.44</v>
      </c>
      <c r="Y257" s="45">
        <v>0.53</v>
      </c>
      <c r="Z257" s="45">
        <v>0.34</v>
      </c>
      <c r="AA257" s="45">
        <v>0.68</v>
      </c>
      <c r="AB257" s="155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B258" s="31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BM258" s="55"/>
    </row>
    <row r="259" spans="1:65" ht="15">
      <c r="B259" s="8" t="s">
        <v>574</v>
      </c>
      <c r="BM259" s="28" t="s">
        <v>67</v>
      </c>
    </row>
    <row r="260" spans="1:65" ht="15">
      <c r="A260" s="25" t="s">
        <v>33</v>
      </c>
      <c r="B260" s="18" t="s">
        <v>110</v>
      </c>
      <c r="C260" s="15" t="s">
        <v>111</v>
      </c>
      <c r="D260" s="16" t="s">
        <v>226</v>
      </c>
      <c r="E260" s="17" t="s">
        <v>226</v>
      </c>
      <c r="F260" s="17" t="s">
        <v>226</v>
      </c>
      <c r="G260" s="17" t="s">
        <v>226</v>
      </c>
      <c r="H260" s="17" t="s">
        <v>226</v>
      </c>
      <c r="I260" s="17" t="s">
        <v>226</v>
      </c>
      <c r="J260" s="17" t="s">
        <v>226</v>
      </c>
      <c r="K260" s="17" t="s">
        <v>226</v>
      </c>
      <c r="L260" s="155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 t="s">
        <v>227</v>
      </c>
      <c r="C261" s="9" t="s">
        <v>227</v>
      </c>
      <c r="D261" s="153" t="s">
        <v>230</v>
      </c>
      <c r="E261" s="154" t="s">
        <v>235</v>
      </c>
      <c r="F261" s="154" t="s">
        <v>236</v>
      </c>
      <c r="G261" s="154" t="s">
        <v>238</v>
      </c>
      <c r="H261" s="154" t="s">
        <v>240</v>
      </c>
      <c r="I261" s="154" t="s">
        <v>242</v>
      </c>
      <c r="J261" s="154" t="s">
        <v>244</v>
      </c>
      <c r="K261" s="154" t="s">
        <v>247</v>
      </c>
      <c r="L261" s="155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 t="s">
        <v>3</v>
      </c>
    </row>
    <row r="262" spans="1:65">
      <c r="A262" s="30"/>
      <c r="B262" s="19"/>
      <c r="C262" s="9"/>
      <c r="D262" s="10" t="s">
        <v>319</v>
      </c>
      <c r="E262" s="11" t="s">
        <v>319</v>
      </c>
      <c r="F262" s="11" t="s">
        <v>319</v>
      </c>
      <c r="G262" s="11" t="s">
        <v>319</v>
      </c>
      <c r="H262" s="11" t="s">
        <v>319</v>
      </c>
      <c r="I262" s="11" t="s">
        <v>319</v>
      </c>
      <c r="J262" s="11" t="s">
        <v>324</v>
      </c>
      <c r="K262" s="11" t="s">
        <v>319</v>
      </c>
      <c r="L262" s="155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</v>
      </c>
    </row>
    <row r="263" spans="1:65">
      <c r="A263" s="30"/>
      <c r="B263" s="19"/>
      <c r="C263" s="9"/>
      <c r="D263" s="26" t="s">
        <v>326</v>
      </c>
      <c r="E263" s="26" t="s">
        <v>116</v>
      </c>
      <c r="F263" s="26" t="s">
        <v>265</v>
      </c>
      <c r="G263" s="26" t="s">
        <v>325</v>
      </c>
      <c r="H263" s="26" t="s">
        <v>116</v>
      </c>
      <c r="I263" s="26" t="s">
        <v>327</v>
      </c>
      <c r="J263" s="26" t="s">
        <v>325</v>
      </c>
      <c r="K263" s="26" t="s">
        <v>329</v>
      </c>
      <c r="L263" s="155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3</v>
      </c>
    </row>
    <row r="264" spans="1:65">
      <c r="A264" s="30"/>
      <c r="B264" s="18">
        <v>1</v>
      </c>
      <c r="C264" s="14">
        <v>1</v>
      </c>
      <c r="D264" s="22">
        <v>2.56</v>
      </c>
      <c r="E264" s="22">
        <v>2.4</v>
      </c>
      <c r="F264" s="22">
        <v>2.16</v>
      </c>
      <c r="G264" s="22">
        <v>2.5680000000000001</v>
      </c>
      <c r="H264" s="22">
        <v>2.58</v>
      </c>
      <c r="I264" s="22">
        <v>2.38</v>
      </c>
      <c r="J264" s="22">
        <v>2.8</v>
      </c>
      <c r="K264" s="22">
        <v>2.19</v>
      </c>
      <c r="L264" s="155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</v>
      </c>
    </row>
    <row r="265" spans="1:65">
      <c r="A265" s="30"/>
      <c r="B265" s="19">
        <v>1</v>
      </c>
      <c r="C265" s="9">
        <v>2</v>
      </c>
      <c r="D265" s="11">
        <v>2.52</v>
      </c>
      <c r="E265" s="11">
        <v>2.7</v>
      </c>
      <c r="F265" s="11">
        <v>2.1399999999999997</v>
      </c>
      <c r="G265" s="11">
        <v>2.5659999999999998</v>
      </c>
      <c r="H265" s="11">
        <v>2.31</v>
      </c>
      <c r="I265" s="11">
        <v>2.4500000000000002</v>
      </c>
      <c r="J265" s="11">
        <v>2.7</v>
      </c>
      <c r="K265" s="11">
        <v>2.1800000000000002</v>
      </c>
      <c r="L265" s="155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30</v>
      </c>
    </row>
    <row r="266" spans="1:65">
      <c r="A266" s="30"/>
      <c r="B266" s="19">
        <v>1</v>
      </c>
      <c r="C266" s="9">
        <v>3</v>
      </c>
      <c r="D266" s="11">
        <v>2.4900000000000002</v>
      </c>
      <c r="E266" s="11">
        <v>2.4</v>
      </c>
      <c r="F266" s="11">
        <v>2.29</v>
      </c>
      <c r="G266" s="11">
        <v>2.5339999999999998</v>
      </c>
      <c r="H266" s="11">
        <v>2.42</v>
      </c>
      <c r="I266" s="11">
        <v>2.44</v>
      </c>
      <c r="J266" s="11">
        <v>3</v>
      </c>
      <c r="K266" s="11">
        <v>2.16</v>
      </c>
      <c r="L266" s="155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16</v>
      </c>
    </row>
    <row r="267" spans="1:65">
      <c r="A267" s="30"/>
      <c r="B267" s="19">
        <v>1</v>
      </c>
      <c r="C267" s="9">
        <v>4</v>
      </c>
      <c r="D267" s="11">
        <v>2.61</v>
      </c>
      <c r="E267" s="11">
        <v>2.5</v>
      </c>
      <c r="F267" s="11">
        <v>2.2000000000000002</v>
      </c>
      <c r="G267" s="11">
        <v>2.5459999999999998</v>
      </c>
      <c r="H267" s="11">
        <v>2.4300000000000002</v>
      </c>
      <c r="I267" s="11">
        <v>2.41</v>
      </c>
      <c r="J267" s="11">
        <v>2.6</v>
      </c>
      <c r="K267" s="11">
        <v>2.0099999999999998</v>
      </c>
      <c r="L267" s="155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2.4329999999999998</v>
      </c>
    </row>
    <row r="268" spans="1:65">
      <c r="A268" s="30"/>
      <c r="B268" s="19">
        <v>1</v>
      </c>
      <c r="C268" s="9">
        <v>5</v>
      </c>
      <c r="D268" s="11">
        <v>2.56</v>
      </c>
      <c r="E268" s="11">
        <v>2.5</v>
      </c>
      <c r="F268" s="11">
        <v>2.23</v>
      </c>
      <c r="G268" s="11">
        <v>2.5529999999999999</v>
      </c>
      <c r="H268" s="11">
        <v>2.4700000000000002</v>
      </c>
      <c r="I268" s="11">
        <v>2.31</v>
      </c>
      <c r="J268" s="11">
        <v>2.5</v>
      </c>
      <c r="K268" s="11">
        <v>2.25</v>
      </c>
      <c r="L268" s="155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84</v>
      </c>
    </row>
    <row r="269" spans="1:65">
      <c r="A269" s="30"/>
      <c r="B269" s="19">
        <v>1</v>
      </c>
      <c r="C269" s="9">
        <v>6</v>
      </c>
      <c r="D269" s="11">
        <v>2.5</v>
      </c>
      <c r="E269" s="11">
        <v>2.4</v>
      </c>
      <c r="F269" s="11">
        <v>2.1799999999999997</v>
      </c>
      <c r="G269" s="11">
        <v>2.597</v>
      </c>
      <c r="H269" s="11">
        <v>2.34</v>
      </c>
      <c r="I269" s="11">
        <v>2.2799999999999998</v>
      </c>
      <c r="J269" s="11">
        <v>2.8</v>
      </c>
      <c r="K269" s="11">
        <v>2.0699999999999998</v>
      </c>
      <c r="L269" s="155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20" t="s">
        <v>269</v>
      </c>
      <c r="C270" s="12"/>
      <c r="D270" s="23">
        <v>2.54</v>
      </c>
      <c r="E270" s="23">
        <v>2.4833333333333334</v>
      </c>
      <c r="F270" s="23">
        <v>2.1999999999999997</v>
      </c>
      <c r="G270" s="23">
        <v>2.5606666666666666</v>
      </c>
      <c r="H270" s="23">
        <v>2.4250000000000003</v>
      </c>
      <c r="I270" s="23">
        <v>2.3783333333333334</v>
      </c>
      <c r="J270" s="23">
        <v>2.7333333333333329</v>
      </c>
      <c r="K270" s="23">
        <v>2.1433333333333331</v>
      </c>
      <c r="L270" s="155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270</v>
      </c>
      <c r="C271" s="29"/>
      <c r="D271" s="11">
        <v>2.54</v>
      </c>
      <c r="E271" s="11">
        <v>2.4500000000000002</v>
      </c>
      <c r="F271" s="11">
        <v>2.19</v>
      </c>
      <c r="G271" s="11">
        <v>2.5594999999999999</v>
      </c>
      <c r="H271" s="11">
        <v>2.4249999999999998</v>
      </c>
      <c r="I271" s="11">
        <v>2.395</v>
      </c>
      <c r="J271" s="11">
        <v>2.75</v>
      </c>
      <c r="K271" s="11">
        <v>2.17</v>
      </c>
      <c r="L271" s="155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271</v>
      </c>
      <c r="C272" s="29"/>
      <c r="D272" s="24">
        <v>4.5166359162544779E-2</v>
      </c>
      <c r="E272" s="24">
        <v>0.11690451944500133</v>
      </c>
      <c r="F272" s="24">
        <v>5.4037024344425269E-2</v>
      </c>
      <c r="G272" s="24">
        <v>2.1851010655497594E-2</v>
      </c>
      <c r="H272" s="24">
        <v>9.6488341264631614E-2</v>
      </c>
      <c r="I272" s="24">
        <v>6.968978882638889E-2</v>
      </c>
      <c r="J272" s="24">
        <v>0.1751190071541826</v>
      </c>
      <c r="K272" s="24">
        <v>8.7559503577091427E-2</v>
      </c>
      <c r="L272" s="205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  <c r="AK272" s="206"/>
      <c r="AL272" s="206"/>
      <c r="AM272" s="206"/>
      <c r="AN272" s="206"/>
      <c r="AO272" s="206"/>
      <c r="AP272" s="206"/>
      <c r="AQ272" s="206"/>
      <c r="AR272" s="206"/>
      <c r="AS272" s="206"/>
      <c r="AT272" s="206"/>
      <c r="AU272" s="206"/>
      <c r="AV272" s="206"/>
      <c r="AW272" s="206"/>
      <c r="AX272" s="206"/>
      <c r="AY272" s="206"/>
      <c r="AZ272" s="206"/>
      <c r="BA272" s="206"/>
      <c r="BB272" s="206"/>
      <c r="BC272" s="206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56"/>
    </row>
    <row r="273" spans="1:65">
      <c r="A273" s="30"/>
      <c r="B273" s="3" t="s">
        <v>87</v>
      </c>
      <c r="C273" s="29"/>
      <c r="D273" s="13">
        <v>1.7782031166356214E-2</v>
      </c>
      <c r="E273" s="13">
        <v>4.7075645414094494E-2</v>
      </c>
      <c r="F273" s="13">
        <v>2.4562283792920581E-2</v>
      </c>
      <c r="G273" s="13">
        <v>8.5333288162578475E-3</v>
      </c>
      <c r="H273" s="13">
        <v>3.9789006707064575E-2</v>
      </c>
      <c r="I273" s="13">
        <v>2.9301943444872695E-2</v>
      </c>
      <c r="J273" s="13">
        <v>6.4067929446652183E-2</v>
      </c>
      <c r="K273" s="13">
        <v>4.0852023441877806E-2</v>
      </c>
      <c r="L273" s="155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3" t="s">
        <v>272</v>
      </c>
      <c r="C274" s="29"/>
      <c r="D274" s="13">
        <v>4.3978627209206866E-2</v>
      </c>
      <c r="E274" s="13">
        <v>2.0687765447321649E-2</v>
      </c>
      <c r="F274" s="13">
        <v>-9.5766543362104439E-2</v>
      </c>
      <c r="G274" s="13">
        <v>5.2472941498835413E-2</v>
      </c>
      <c r="H274" s="13">
        <v>-3.2881216605012975E-3</v>
      </c>
      <c r="I274" s="13">
        <v>-2.2468831346759699E-2</v>
      </c>
      <c r="J274" s="13">
        <v>0.12344156733799139</v>
      </c>
      <c r="K274" s="13">
        <v>-0.11905740512398966</v>
      </c>
      <c r="L274" s="155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46" t="s">
        <v>273</v>
      </c>
      <c r="C275" s="47"/>
      <c r="D275" s="45">
        <v>0.6</v>
      </c>
      <c r="E275" s="45">
        <v>0.2</v>
      </c>
      <c r="F275" s="45">
        <v>1.78</v>
      </c>
      <c r="G275" s="45">
        <v>0.75</v>
      </c>
      <c r="H275" s="45">
        <v>0.2</v>
      </c>
      <c r="I275" s="45">
        <v>0.53</v>
      </c>
      <c r="J275" s="45">
        <v>1.96</v>
      </c>
      <c r="K275" s="45">
        <v>2.1800000000000002</v>
      </c>
      <c r="L275" s="155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B276" s="31"/>
      <c r="C276" s="20"/>
      <c r="D276" s="20"/>
      <c r="E276" s="20"/>
      <c r="F276" s="20"/>
      <c r="G276" s="20"/>
      <c r="H276" s="20"/>
      <c r="I276" s="20"/>
      <c r="J276" s="20"/>
      <c r="K276" s="20"/>
      <c r="BM276" s="55"/>
    </row>
    <row r="277" spans="1:65" ht="15">
      <c r="B277" s="8" t="s">
        <v>575</v>
      </c>
      <c r="BM277" s="28" t="s">
        <v>67</v>
      </c>
    </row>
    <row r="278" spans="1:65" ht="15">
      <c r="A278" s="25" t="s">
        <v>36</v>
      </c>
      <c r="B278" s="18" t="s">
        <v>110</v>
      </c>
      <c r="C278" s="15" t="s">
        <v>111</v>
      </c>
      <c r="D278" s="16" t="s">
        <v>226</v>
      </c>
      <c r="E278" s="17" t="s">
        <v>226</v>
      </c>
      <c r="F278" s="17" t="s">
        <v>226</v>
      </c>
      <c r="G278" s="17" t="s">
        <v>226</v>
      </c>
      <c r="H278" s="17" t="s">
        <v>226</v>
      </c>
      <c r="I278" s="17" t="s">
        <v>226</v>
      </c>
      <c r="J278" s="17" t="s">
        <v>226</v>
      </c>
      <c r="K278" s="17" t="s">
        <v>226</v>
      </c>
      <c r="L278" s="155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 t="s">
        <v>227</v>
      </c>
      <c r="C279" s="9" t="s">
        <v>227</v>
      </c>
      <c r="D279" s="153" t="s">
        <v>230</v>
      </c>
      <c r="E279" s="154" t="s">
        <v>235</v>
      </c>
      <c r="F279" s="154" t="s">
        <v>236</v>
      </c>
      <c r="G279" s="154" t="s">
        <v>238</v>
      </c>
      <c r="H279" s="154" t="s">
        <v>240</v>
      </c>
      <c r="I279" s="154" t="s">
        <v>242</v>
      </c>
      <c r="J279" s="154" t="s">
        <v>244</v>
      </c>
      <c r="K279" s="154" t="s">
        <v>247</v>
      </c>
      <c r="L279" s="155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 t="s">
        <v>3</v>
      </c>
    </row>
    <row r="280" spans="1:65">
      <c r="A280" s="30"/>
      <c r="B280" s="19"/>
      <c r="C280" s="9"/>
      <c r="D280" s="10" t="s">
        <v>319</v>
      </c>
      <c r="E280" s="11" t="s">
        <v>319</v>
      </c>
      <c r="F280" s="11" t="s">
        <v>319</v>
      </c>
      <c r="G280" s="11" t="s">
        <v>319</v>
      </c>
      <c r="H280" s="11" t="s">
        <v>319</v>
      </c>
      <c r="I280" s="11" t="s">
        <v>319</v>
      </c>
      <c r="J280" s="11" t="s">
        <v>324</v>
      </c>
      <c r="K280" s="11" t="s">
        <v>319</v>
      </c>
      <c r="L280" s="155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9"/>
      <c r="C281" s="9"/>
      <c r="D281" s="26" t="s">
        <v>326</v>
      </c>
      <c r="E281" s="26" t="s">
        <v>116</v>
      </c>
      <c r="F281" s="26" t="s">
        <v>265</v>
      </c>
      <c r="G281" s="26" t="s">
        <v>325</v>
      </c>
      <c r="H281" s="26" t="s">
        <v>116</v>
      </c>
      <c r="I281" s="26" t="s">
        <v>327</v>
      </c>
      <c r="J281" s="26" t="s">
        <v>325</v>
      </c>
      <c r="K281" s="26" t="s">
        <v>329</v>
      </c>
      <c r="L281" s="155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3</v>
      </c>
    </row>
    <row r="282" spans="1:65">
      <c r="A282" s="30"/>
      <c r="B282" s="18">
        <v>1</v>
      </c>
      <c r="C282" s="14">
        <v>1</v>
      </c>
      <c r="D282" s="22">
        <v>1.36</v>
      </c>
      <c r="E282" s="22">
        <v>1.2</v>
      </c>
      <c r="F282" s="22">
        <v>1.18</v>
      </c>
      <c r="G282" s="22">
        <v>1.3140000000000001</v>
      </c>
      <c r="H282" s="22">
        <v>1.33</v>
      </c>
      <c r="I282" s="22">
        <v>1.22</v>
      </c>
      <c r="J282" s="148">
        <v>1.4</v>
      </c>
      <c r="K282" s="22">
        <v>1.19</v>
      </c>
      <c r="L282" s="155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>
        <v>1</v>
      </c>
      <c r="C283" s="9">
        <v>2</v>
      </c>
      <c r="D283" s="11">
        <v>1.36</v>
      </c>
      <c r="E283" s="151">
        <v>1.4</v>
      </c>
      <c r="F283" s="11">
        <v>1.17</v>
      </c>
      <c r="G283" s="11">
        <v>1.3009999999999999</v>
      </c>
      <c r="H283" s="11">
        <v>1.23</v>
      </c>
      <c r="I283" s="11">
        <v>1.36</v>
      </c>
      <c r="J283" s="150">
        <v>1.4</v>
      </c>
      <c r="K283" s="11">
        <v>1.17</v>
      </c>
      <c r="L283" s="155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31</v>
      </c>
    </row>
    <row r="284" spans="1:65">
      <c r="A284" s="30"/>
      <c r="B284" s="19">
        <v>1</v>
      </c>
      <c r="C284" s="9">
        <v>3</v>
      </c>
      <c r="D284" s="11">
        <v>1.36</v>
      </c>
      <c r="E284" s="11">
        <v>1.2</v>
      </c>
      <c r="F284" s="151">
        <v>1.26</v>
      </c>
      <c r="G284" s="11">
        <v>1.2989999999999999</v>
      </c>
      <c r="H284" s="11">
        <v>1.26</v>
      </c>
      <c r="I284" s="11">
        <v>1.34</v>
      </c>
      <c r="J284" s="150">
        <v>1.4</v>
      </c>
      <c r="K284" s="11">
        <v>1.19</v>
      </c>
      <c r="L284" s="155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16</v>
      </c>
    </row>
    <row r="285" spans="1:65">
      <c r="A285" s="30"/>
      <c r="B285" s="19">
        <v>1</v>
      </c>
      <c r="C285" s="9">
        <v>4</v>
      </c>
      <c r="D285" s="11">
        <v>1.4</v>
      </c>
      <c r="E285" s="11">
        <v>1.25</v>
      </c>
      <c r="F285" s="11">
        <v>1.19</v>
      </c>
      <c r="G285" s="11">
        <v>1.2909999999999999</v>
      </c>
      <c r="H285" s="11">
        <v>1.27</v>
      </c>
      <c r="I285" s="11">
        <v>1.26</v>
      </c>
      <c r="J285" s="150">
        <v>1.3</v>
      </c>
      <c r="K285" s="11">
        <v>1.1200000000000001</v>
      </c>
      <c r="L285" s="155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1.258357142857143</v>
      </c>
    </row>
    <row r="286" spans="1:65">
      <c r="A286" s="30"/>
      <c r="B286" s="19">
        <v>1</v>
      </c>
      <c r="C286" s="9">
        <v>5</v>
      </c>
      <c r="D286" s="11">
        <v>1.35</v>
      </c>
      <c r="E286" s="11">
        <v>1.25</v>
      </c>
      <c r="F286" s="11">
        <v>1.21</v>
      </c>
      <c r="G286" s="11">
        <v>1.3</v>
      </c>
      <c r="H286" s="11">
        <v>1.32</v>
      </c>
      <c r="I286" s="11">
        <v>1.21</v>
      </c>
      <c r="J286" s="150">
        <v>1.3</v>
      </c>
      <c r="K286" s="11">
        <v>1.23</v>
      </c>
      <c r="L286" s="155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85</v>
      </c>
    </row>
    <row r="287" spans="1:65">
      <c r="A287" s="30"/>
      <c r="B287" s="19">
        <v>1</v>
      </c>
      <c r="C287" s="9">
        <v>6</v>
      </c>
      <c r="D287" s="11">
        <v>1.35</v>
      </c>
      <c r="E287" s="11">
        <v>1.25</v>
      </c>
      <c r="F287" s="11">
        <v>1.17</v>
      </c>
      <c r="G287" s="11">
        <v>1.3120000000000001</v>
      </c>
      <c r="H287" s="11">
        <v>1.27</v>
      </c>
      <c r="I287" s="11">
        <v>1.27</v>
      </c>
      <c r="J287" s="150">
        <v>1.4</v>
      </c>
      <c r="K287" s="11">
        <v>1.1299999999999999</v>
      </c>
      <c r="L287" s="155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20" t="s">
        <v>269</v>
      </c>
      <c r="C288" s="12"/>
      <c r="D288" s="23">
        <v>1.3633333333333333</v>
      </c>
      <c r="E288" s="23">
        <v>1.2583333333333333</v>
      </c>
      <c r="F288" s="23">
        <v>1.1966666666666665</v>
      </c>
      <c r="G288" s="23">
        <v>1.3028333333333333</v>
      </c>
      <c r="H288" s="23">
        <v>1.28</v>
      </c>
      <c r="I288" s="23">
        <v>1.2766666666666666</v>
      </c>
      <c r="J288" s="23">
        <v>1.3666666666666665</v>
      </c>
      <c r="K288" s="23">
        <v>1.1716666666666666</v>
      </c>
      <c r="L288" s="155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270</v>
      </c>
      <c r="C289" s="29"/>
      <c r="D289" s="11">
        <v>1.36</v>
      </c>
      <c r="E289" s="11">
        <v>1.25</v>
      </c>
      <c r="F289" s="11">
        <v>1.1850000000000001</v>
      </c>
      <c r="G289" s="11">
        <v>1.3005</v>
      </c>
      <c r="H289" s="11">
        <v>1.27</v>
      </c>
      <c r="I289" s="11">
        <v>1.2650000000000001</v>
      </c>
      <c r="J289" s="11">
        <v>1.4</v>
      </c>
      <c r="K289" s="11">
        <v>1.18</v>
      </c>
      <c r="L289" s="155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271</v>
      </c>
      <c r="C290" s="29"/>
      <c r="D290" s="24">
        <v>1.8618986725025183E-2</v>
      </c>
      <c r="E290" s="24">
        <v>7.3598007219398701E-2</v>
      </c>
      <c r="F290" s="24">
        <v>3.4448028487370198E-2</v>
      </c>
      <c r="G290" s="24">
        <v>8.6583293230661756E-3</v>
      </c>
      <c r="H290" s="24">
        <v>3.7947331922020586E-2</v>
      </c>
      <c r="I290" s="24">
        <v>6.1535897382476459E-2</v>
      </c>
      <c r="J290" s="24">
        <v>5.1639777949432156E-2</v>
      </c>
      <c r="K290" s="24">
        <v>4.1190613817551507E-2</v>
      </c>
      <c r="L290" s="205"/>
      <c r="M290" s="206"/>
      <c r="N290" s="206"/>
      <c r="O290" s="206"/>
      <c r="P290" s="206"/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  <c r="AA290" s="206"/>
      <c r="AB290" s="206"/>
      <c r="AC290" s="206"/>
      <c r="AD290" s="206"/>
      <c r="AE290" s="206"/>
      <c r="AF290" s="206"/>
      <c r="AG290" s="206"/>
      <c r="AH290" s="206"/>
      <c r="AI290" s="206"/>
      <c r="AJ290" s="206"/>
      <c r="AK290" s="206"/>
      <c r="AL290" s="206"/>
      <c r="AM290" s="206"/>
      <c r="AN290" s="206"/>
      <c r="AO290" s="206"/>
      <c r="AP290" s="206"/>
      <c r="AQ290" s="206"/>
      <c r="AR290" s="206"/>
      <c r="AS290" s="206"/>
      <c r="AT290" s="206"/>
      <c r="AU290" s="206"/>
      <c r="AV290" s="206"/>
      <c r="AW290" s="206"/>
      <c r="AX290" s="206"/>
      <c r="AY290" s="206"/>
      <c r="AZ290" s="206"/>
      <c r="BA290" s="206"/>
      <c r="BB290" s="206"/>
      <c r="BC290" s="206"/>
      <c r="BD290" s="206"/>
      <c r="BE290" s="206"/>
      <c r="BF290" s="206"/>
      <c r="BG290" s="206"/>
      <c r="BH290" s="206"/>
      <c r="BI290" s="206"/>
      <c r="BJ290" s="206"/>
      <c r="BK290" s="206"/>
      <c r="BL290" s="206"/>
      <c r="BM290" s="56"/>
    </row>
    <row r="291" spans="1:65">
      <c r="A291" s="30"/>
      <c r="B291" s="3" t="s">
        <v>87</v>
      </c>
      <c r="C291" s="29"/>
      <c r="D291" s="13">
        <v>1.3656958478013582E-2</v>
      </c>
      <c r="E291" s="13">
        <v>5.8488482558462541E-2</v>
      </c>
      <c r="F291" s="13">
        <v>2.8786653332064236E-2</v>
      </c>
      <c r="G291" s="13">
        <v>6.6457689571954781E-3</v>
      </c>
      <c r="H291" s="13">
        <v>2.9646353064078583E-2</v>
      </c>
      <c r="I291" s="13">
        <v>4.820044181395023E-2</v>
      </c>
      <c r="J291" s="13">
        <v>3.7785203377633289E-2</v>
      </c>
      <c r="K291" s="13">
        <v>3.5155573670740972E-2</v>
      </c>
      <c r="L291" s="155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272</v>
      </c>
      <c r="C292" s="29"/>
      <c r="D292" s="13">
        <v>8.3423208643166546E-2</v>
      </c>
      <c r="E292" s="13">
        <v>-1.8921117859727055E-5</v>
      </c>
      <c r="F292" s="13">
        <v>-4.9024616374335528E-2</v>
      </c>
      <c r="G292" s="13">
        <v>3.5344648161813375E-2</v>
      </c>
      <c r="H292" s="13">
        <v>1.719929613441562E-2</v>
      </c>
      <c r="I292" s="13">
        <v>1.4550339634065379E-2</v>
      </c>
      <c r="J292" s="13">
        <v>8.6072165143516344E-2</v>
      </c>
      <c r="K292" s="13">
        <v>-6.8891790126960784E-2</v>
      </c>
      <c r="L292" s="155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273</v>
      </c>
      <c r="C293" s="47"/>
      <c r="D293" s="45">
        <v>2.23</v>
      </c>
      <c r="E293" s="45">
        <v>0.47</v>
      </c>
      <c r="F293" s="45">
        <v>2.06</v>
      </c>
      <c r="G293" s="45">
        <v>0.67</v>
      </c>
      <c r="H293" s="45">
        <v>0.09</v>
      </c>
      <c r="I293" s="45">
        <v>0</v>
      </c>
      <c r="J293" s="45" t="s">
        <v>274</v>
      </c>
      <c r="K293" s="45">
        <v>2.71</v>
      </c>
      <c r="L293" s="155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 t="s">
        <v>337</v>
      </c>
      <c r="C294" s="20"/>
      <c r="D294" s="20"/>
      <c r="E294" s="20"/>
      <c r="F294" s="20"/>
      <c r="G294" s="20"/>
      <c r="H294" s="20"/>
      <c r="I294" s="20"/>
      <c r="J294" s="20"/>
      <c r="K294" s="20"/>
      <c r="BM294" s="55"/>
    </row>
    <row r="295" spans="1:65">
      <c r="BM295" s="55"/>
    </row>
    <row r="296" spans="1:65" ht="15">
      <c r="B296" s="8" t="s">
        <v>576</v>
      </c>
      <c r="BM296" s="28" t="s">
        <v>67</v>
      </c>
    </row>
    <row r="297" spans="1:65" ht="15">
      <c r="A297" s="25" t="s">
        <v>39</v>
      </c>
      <c r="B297" s="18" t="s">
        <v>110</v>
      </c>
      <c r="C297" s="15" t="s">
        <v>111</v>
      </c>
      <c r="D297" s="16" t="s">
        <v>226</v>
      </c>
      <c r="E297" s="17" t="s">
        <v>226</v>
      </c>
      <c r="F297" s="17" t="s">
        <v>226</v>
      </c>
      <c r="G297" s="17" t="s">
        <v>226</v>
      </c>
      <c r="H297" s="17" t="s">
        <v>226</v>
      </c>
      <c r="I297" s="17" t="s">
        <v>226</v>
      </c>
      <c r="J297" s="17" t="s">
        <v>226</v>
      </c>
      <c r="K297" s="17" t="s">
        <v>226</v>
      </c>
      <c r="L297" s="155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</v>
      </c>
    </row>
    <row r="298" spans="1:65">
      <c r="A298" s="30"/>
      <c r="B298" s="19" t="s">
        <v>227</v>
      </c>
      <c r="C298" s="9" t="s">
        <v>227</v>
      </c>
      <c r="D298" s="153" t="s">
        <v>230</v>
      </c>
      <c r="E298" s="154" t="s">
        <v>235</v>
      </c>
      <c r="F298" s="154" t="s">
        <v>236</v>
      </c>
      <c r="G298" s="154" t="s">
        <v>238</v>
      </c>
      <c r="H298" s="154" t="s">
        <v>240</v>
      </c>
      <c r="I298" s="154" t="s">
        <v>242</v>
      </c>
      <c r="J298" s="154" t="s">
        <v>244</v>
      </c>
      <c r="K298" s="154" t="s">
        <v>247</v>
      </c>
      <c r="L298" s="155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 t="s">
        <v>3</v>
      </c>
    </row>
    <row r="299" spans="1:65">
      <c r="A299" s="30"/>
      <c r="B299" s="19"/>
      <c r="C299" s="9"/>
      <c r="D299" s="10" t="s">
        <v>319</v>
      </c>
      <c r="E299" s="11" t="s">
        <v>319</v>
      </c>
      <c r="F299" s="11" t="s">
        <v>319</v>
      </c>
      <c r="G299" s="11" t="s">
        <v>319</v>
      </c>
      <c r="H299" s="11" t="s">
        <v>319</v>
      </c>
      <c r="I299" s="11" t="s">
        <v>319</v>
      </c>
      <c r="J299" s="11" t="s">
        <v>324</v>
      </c>
      <c r="K299" s="11" t="s">
        <v>319</v>
      </c>
      <c r="L299" s="155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9"/>
      <c r="C300" s="9"/>
      <c r="D300" s="26" t="s">
        <v>326</v>
      </c>
      <c r="E300" s="26" t="s">
        <v>116</v>
      </c>
      <c r="F300" s="26" t="s">
        <v>265</v>
      </c>
      <c r="G300" s="26" t="s">
        <v>325</v>
      </c>
      <c r="H300" s="26" t="s">
        <v>116</v>
      </c>
      <c r="I300" s="26" t="s">
        <v>327</v>
      </c>
      <c r="J300" s="26" t="s">
        <v>325</v>
      </c>
      <c r="K300" s="26" t="s">
        <v>329</v>
      </c>
      <c r="L300" s="155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3</v>
      </c>
    </row>
    <row r="301" spans="1:65">
      <c r="A301" s="30"/>
      <c r="B301" s="18">
        <v>1</v>
      </c>
      <c r="C301" s="14">
        <v>1</v>
      </c>
      <c r="D301" s="22">
        <v>0.66</v>
      </c>
      <c r="E301" s="148">
        <v>0.6</v>
      </c>
      <c r="F301" s="22">
        <v>0.56799999999999995</v>
      </c>
      <c r="G301" s="22">
        <v>0.65300000000000002</v>
      </c>
      <c r="H301" s="22">
        <v>0.66</v>
      </c>
      <c r="I301" s="22">
        <v>0.51300000000000001</v>
      </c>
      <c r="J301" s="148">
        <v>0.7</v>
      </c>
      <c r="K301" s="22">
        <v>0.56000000000000005</v>
      </c>
      <c r="L301" s="155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</v>
      </c>
    </row>
    <row r="302" spans="1:65">
      <c r="A302" s="30"/>
      <c r="B302" s="19">
        <v>1</v>
      </c>
      <c r="C302" s="9">
        <v>2</v>
      </c>
      <c r="D302" s="11">
        <v>0.65</v>
      </c>
      <c r="E302" s="150">
        <v>0.6</v>
      </c>
      <c r="F302" s="11">
        <v>0.54799999999999993</v>
      </c>
      <c r="G302" s="11">
        <v>0.66100000000000003</v>
      </c>
      <c r="H302" s="11">
        <v>0.63</v>
      </c>
      <c r="I302" s="11">
        <v>0.52800000000000002</v>
      </c>
      <c r="J302" s="150">
        <v>0.7</v>
      </c>
      <c r="K302" s="11">
        <v>0.56999999999999995</v>
      </c>
      <c r="L302" s="155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32</v>
      </c>
    </row>
    <row r="303" spans="1:65">
      <c r="A303" s="30"/>
      <c r="B303" s="19">
        <v>1</v>
      </c>
      <c r="C303" s="9">
        <v>3</v>
      </c>
      <c r="D303" s="11">
        <v>0.64400000000000002</v>
      </c>
      <c r="E303" s="150">
        <v>0.6</v>
      </c>
      <c r="F303" s="11">
        <v>0.60399999999999998</v>
      </c>
      <c r="G303" s="11">
        <v>0.65400000000000003</v>
      </c>
      <c r="H303" s="11">
        <v>0.62</v>
      </c>
      <c r="I303" s="11">
        <v>0.52400000000000002</v>
      </c>
      <c r="J303" s="150">
        <v>0.7</v>
      </c>
      <c r="K303" s="11">
        <v>0.54</v>
      </c>
      <c r="L303" s="155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16</v>
      </c>
    </row>
    <row r="304" spans="1:65">
      <c r="A304" s="30"/>
      <c r="B304" s="19">
        <v>1</v>
      </c>
      <c r="C304" s="9">
        <v>4</v>
      </c>
      <c r="D304" s="11">
        <v>0.65600000000000003</v>
      </c>
      <c r="E304" s="150">
        <v>0.6</v>
      </c>
      <c r="F304" s="11">
        <v>0.58400000000000007</v>
      </c>
      <c r="G304" s="11">
        <v>0.65300000000000002</v>
      </c>
      <c r="H304" s="11">
        <v>0.62</v>
      </c>
      <c r="I304" s="11">
        <v>0.51700000000000002</v>
      </c>
      <c r="J304" s="150">
        <v>0.7</v>
      </c>
      <c r="K304" s="11">
        <v>0.53</v>
      </c>
      <c r="L304" s="155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0.59850000000000014</v>
      </c>
    </row>
    <row r="305" spans="1:65">
      <c r="A305" s="30"/>
      <c r="B305" s="19">
        <v>1</v>
      </c>
      <c r="C305" s="9">
        <v>5</v>
      </c>
      <c r="D305" s="11">
        <v>0.64400000000000002</v>
      </c>
      <c r="E305" s="150">
        <v>0.6</v>
      </c>
      <c r="F305" s="11">
        <v>0.6</v>
      </c>
      <c r="G305" s="11">
        <v>0.65300000000000002</v>
      </c>
      <c r="H305" s="11">
        <v>0.62</v>
      </c>
      <c r="I305" s="11">
        <v>0.51200000000000001</v>
      </c>
      <c r="J305" s="150">
        <v>0.7</v>
      </c>
      <c r="K305" s="11">
        <v>0.59</v>
      </c>
      <c r="L305" s="155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8">
        <v>86</v>
      </c>
    </row>
    <row r="306" spans="1:65">
      <c r="A306" s="30"/>
      <c r="B306" s="19">
        <v>1</v>
      </c>
      <c r="C306" s="9">
        <v>6</v>
      </c>
      <c r="D306" s="11">
        <v>0.65</v>
      </c>
      <c r="E306" s="150">
        <v>0.6</v>
      </c>
      <c r="F306" s="11">
        <v>0.57199999999999995</v>
      </c>
      <c r="G306" s="11">
        <v>0.66</v>
      </c>
      <c r="H306" s="11">
        <v>0.64</v>
      </c>
      <c r="I306" s="11">
        <v>0.51800000000000002</v>
      </c>
      <c r="J306" s="150">
        <v>0.7</v>
      </c>
      <c r="K306" s="11">
        <v>0.54</v>
      </c>
      <c r="L306" s="155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20" t="s">
        <v>269</v>
      </c>
      <c r="C307" s="12"/>
      <c r="D307" s="23">
        <v>0.65066666666666673</v>
      </c>
      <c r="E307" s="23">
        <v>0.6</v>
      </c>
      <c r="F307" s="23">
        <v>0.57933333333333337</v>
      </c>
      <c r="G307" s="23">
        <v>0.65566666666666673</v>
      </c>
      <c r="H307" s="23">
        <v>0.63166666666666671</v>
      </c>
      <c r="I307" s="23">
        <v>0.51866666666666672</v>
      </c>
      <c r="J307" s="23">
        <v>0.70000000000000007</v>
      </c>
      <c r="K307" s="23">
        <v>0.55500000000000005</v>
      </c>
      <c r="L307" s="155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270</v>
      </c>
      <c r="C308" s="29"/>
      <c r="D308" s="11">
        <v>0.65</v>
      </c>
      <c r="E308" s="11">
        <v>0.6</v>
      </c>
      <c r="F308" s="11">
        <v>0.57800000000000007</v>
      </c>
      <c r="G308" s="11">
        <v>0.65349999999999997</v>
      </c>
      <c r="H308" s="11">
        <v>0.625</v>
      </c>
      <c r="I308" s="11">
        <v>0.51750000000000007</v>
      </c>
      <c r="J308" s="11">
        <v>0.7</v>
      </c>
      <c r="K308" s="11">
        <v>0.55000000000000004</v>
      </c>
      <c r="L308" s="155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271</v>
      </c>
      <c r="C309" s="29"/>
      <c r="D309" s="24">
        <v>6.4083279150388937E-3</v>
      </c>
      <c r="E309" s="24">
        <v>0</v>
      </c>
      <c r="F309" s="24">
        <v>2.1077634275854292E-2</v>
      </c>
      <c r="G309" s="24">
        <v>3.777124126457415E-3</v>
      </c>
      <c r="H309" s="24">
        <v>1.6020819787597236E-2</v>
      </c>
      <c r="I309" s="24">
        <v>6.2503333244449243E-3</v>
      </c>
      <c r="J309" s="24">
        <v>1.2161883888976234E-16</v>
      </c>
      <c r="K309" s="24">
        <v>2.25831795812724E-2</v>
      </c>
      <c r="L309" s="205"/>
      <c r="M309" s="206"/>
      <c r="N309" s="206"/>
      <c r="O309" s="206"/>
      <c r="P309" s="206"/>
      <c r="Q309" s="206"/>
      <c r="R309" s="206"/>
      <c r="S309" s="206"/>
      <c r="T309" s="206"/>
      <c r="U309" s="206"/>
      <c r="V309" s="206"/>
      <c r="W309" s="206"/>
      <c r="X309" s="206"/>
      <c r="Y309" s="206"/>
      <c r="Z309" s="206"/>
      <c r="AA309" s="206"/>
      <c r="AB309" s="206"/>
      <c r="AC309" s="206"/>
      <c r="AD309" s="206"/>
      <c r="AE309" s="206"/>
      <c r="AF309" s="206"/>
      <c r="AG309" s="206"/>
      <c r="AH309" s="206"/>
      <c r="AI309" s="206"/>
      <c r="AJ309" s="206"/>
      <c r="AK309" s="206"/>
      <c r="AL309" s="206"/>
      <c r="AM309" s="206"/>
      <c r="AN309" s="206"/>
      <c r="AO309" s="206"/>
      <c r="AP309" s="206"/>
      <c r="AQ309" s="206"/>
      <c r="AR309" s="206"/>
      <c r="AS309" s="206"/>
      <c r="AT309" s="206"/>
      <c r="AU309" s="206"/>
      <c r="AV309" s="206"/>
      <c r="AW309" s="206"/>
      <c r="AX309" s="206"/>
      <c r="AY309" s="206"/>
      <c r="AZ309" s="206"/>
      <c r="BA309" s="206"/>
      <c r="BB309" s="206"/>
      <c r="BC309" s="206"/>
      <c r="BD309" s="206"/>
      <c r="BE309" s="206"/>
      <c r="BF309" s="206"/>
      <c r="BG309" s="206"/>
      <c r="BH309" s="206"/>
      <c r="BI309" s="206"/>
      <c r="BJ309" s="206"/>
      <c r="BK309" s="206"/>
      <c r="BL309" s="206"/>
      <c r="BM309" s="56"/>
    </row>
    <row r="310" spans="1:65">
      <c r="A310" s="30"/>
      <c r="B310" s="3" t="s">
        <v>87</v>
      </c>
      <c r="C310" s="29"/>
      <c r="D310" s="13">
        <v>9.8488646235228884E-3</v>
      </c>
      <c r="E310" s="13">
        <v>0</v>
      </c>
      <c r="F310" s="13">
        <v>3.6382567794915346E-2</v>
      </c>
      <c r="G310" s="13">
        <v>5.7607383728379485E-3</v>
      </c>
      <c r="H310" s="13">
        <v>2.5362775389335991E-2</v>
      </c>
      <c r="I310" s="13">
        <v>1.2050771191089184E-2</v>
      </c>
      <c r="J310" s="13">
        <v>1.7374119841394619E-16</v>
      </c>
      <c r="K310" s="13">
        <v>4.069041365995027E-2</v>
      </c>
      <c r="L310" s="155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3" t="s">
        <v>272</v>
      </c>
      <c r="C311" s="29"/>
      <c r="D311" s="13">
        <v>8.7162350320244997E-2</v>
      </c>
      <c r="E311" s="13">
        <v>2.5062656641601233E-3</v>
      </c>
      <c r="F311" s="13">
        <v>-3.20245057087164E-2</v>
      </c>
      <c r="G311" s="13">
        <v>9.5516569200779555E-2</v>
      </c>
      <c r="H311" s="13">
        <v>5.5416318574213141E-2</v>
      </c>
      <c r="I311" s="13">
        <v>-0.13338902812587039</v>
      </c>
      <c r="J311" s="13">
        <v>0.16959064327485374</v>
      </c>
      <c r="K311" s="13">
        <v>-7.2681704260651792E-2</v>
      </c>
      <c r="L311" s="155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A312" s="30"/>
      <c r="B312" s="46" t="s">
        <v>273</v>
      </c>
      <c r="C312" s="47"/>
      <c r="D312" s="45">
        <v>0.64</v>
      </c>
      <c r="E312" s="45" t="s">
        <v>274</v>
      </c>
      <c r="F312" s="45">
        <v>0.37</v>
      </c>
      <c r="G312" s="45">
        <v>0.71</v>
      </c>
      <c r="H312" s="45">
        <v>0.37</v>
      </c>
      <c r="I312" s="45">
        <v>1.23</v>
      </c>
      <c r="J312" s="45" t="s">
        <v>274</v>
      </c>
      <c r="K312" s="45">
        <v>0.71</v>
      </c>
      <c r="L312" s="155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5"/>
    </row>
    <row r="313" spans="1:65">
      <c r="B313" s="31" t="s">
        <v>338</v>
      </c>
      <c r="C313" s="20"/>
      <c r="D313" s="20"/>
      <c r="E313" s="20"/>
      <c r="F313" s="20"/>
      <c r="G313" s="20"/>
      <c r="H313" s="20"/>
      <c r="I313" s="20"/>
      <c r="J313" s="20"/>
      <c r="K313" s="20"/>
      <c r="BM313" s="55"/>
    </row>
    <row r="314" spans="1:65">
      <c r="BM314" s="55"/>
    </row>
    <row r="315" spans="1:65" ht="15">
      <c r="B315" s="8" t="s">
        <v>577</v>
      </c>
      <c r="BM315" s="28" t="s">
        <v>67</v>
      </c>
    </row>
    <row r="316" spans="1:65" ht="15">
      <c r="A316" s="25" t="s">
        <v>52</v>
      </c>
      <c r="B316" s="18" t="s">
        <v>110</v>
      </c>
      <c r="C316" s="15" t="s">
        <v>111</v>
      </c>
      <c r="D316" s="16" t="s">
        <v>226</v>
      </c>
      <c r="E316" s="17" t="s">
        <v>226</v>
      </c>
      <c r="F316" s="17" t="s">
        <v>226</v>
      </c>
      <c r="G316" s="17" t="s">
        <v>226</v>
      </c>
      <c r="H316" s="17" t="s">
        <v>226</v>
      </c>
      <c r="I316" s="17" t="s">
        <v>226</v>
      </c>
      <c r="J316" s="17" t="s">
        <v>226</v>
      </c>
      <c r="K316" s="17" t="s">
        <v>226</v>
      </c>
      <c r="L316" s="17" t="s">
        <v>226</v>
      </c>
      <c r="M316" s="17" t="s">
        <v>226</v>
      </c>
      <c r="N316" s="17" t="s">
        <v>226</v>
      </c>
      <c r="O316" s="17" t="s">
        <v>226</v>
      </c>
      <c r="P316" s="17" t="s">
        <v>226</v>
      </c>
      <c r="Q316" s="17" t="s">
        <v>226</v>
      </c>
      <c r="R316" s="17" t="s">
        <v>226</v>
      </c>
      <c r="S316" s="17" t="s">
        <v>226</v>
      </c>
      <c r="T316" s="17" t="s">
        <v>226</v>
      </c>
      <c r="U316" s="17" t="s">
        <v>226</v>
      </c>
      <c r="V316" s="17" t="s">
        <v>226</v>
      </c>
      <c r="W316" s="17" t="s">
        <v>226</v>
      </c>
      <c r="X316" s="17" t="s">
        <v>226</v>
      </c>
      <c r="Y316" s="17" t="s">
        <v>226</v>
      </c>
      <c r="Z316" s="17" t="s">
        <v>226</v>
      </c>
      <c r="AA316" s="155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 t="s">
        <v>227</v>
      </c>
      <c r="C317" s="9" t="s">
        <v>227</v>
      </c>
      <c r="D317" s="153" t="s">
        <v>229</v>
      </c>
      <c r="E317" s="154" t="s">
        <v>230</v>
      </c>
      <c r="F317" s="154" t="s">
        <v>231</v>
      </c>
      <c r="G317" s="154" t="s">
        <v>232</v>
      </c>
      <c r="H317" s="154" t="s">
        <v>234</v>
      </c>
      <c r="I317" s="154" t="s">
        <v>235</v>
      </c>
      <c r="J317" s="154" t="s">
        <v>236</v>
      </c>
      <c r="K317" s="154" t="s">
        <v>237</v>
      </c>
      <c r="L317" s="154" t="s">
        <v>238</v>
      </c>
      <c r="M317" s="154" t="s">
        <v>241</v>
      </c>
      <c r="N317" s="154" t="s">
        <v>242</v>
      </c>
      <c r="O317" s="154" t="s">
        <v>243</v>
      </c>
      <c r="P317" s="154" t="s">
        <v>244</v>
      </c>
      <c r="Q317" s="154" t="s">
        <v>246</v>
      </c>
      <c r="R317" s="154" t="s">
        <v>247</v>
      </c>
      <c r="S317" s="154" t="s">
        <v>248</v>
      </c>
      <c r="T317" s="154" t="s">
        <v>249</v>
      </c>
      <c r="U317" s="154" t="s">
        <v>251</v>
      </c>
      <c r="V317" s="154" t="s">
        <v>255</v>
      </c>
      <c r="W317" s="154" t="s">
        <v>256</v>
      </c>
      <c r="X317" s="154" t="s">
        <v>257</v>
      </c>
      <c r="Y317" s="154" t="s">
        <v>258</v>
      </c>
      <c r="Z317" s="154" t="s">
        <v>259</v>
      </c>
      <c r="AA317" s="155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s">
        <v>1</v>
      </c>
    </row>
    <row r="318" spans="1:65">
      <c r="A318" s="30"/>
      <c r="B318" s="19"/>
      <c r="C318" s="9"/>
      <c r="D318" s="10" t="s">
        <v>319</v>
      </c>
      <c r="E318" s="11" t="s">
        <v>323</v>
      </c>
      <c r="F318" s="11" t="s">
        <v>323</v>
      </c>
      <c r="G318" s="11" t="s">
        <v>323</v>
      </c>
      <c r="H318" s="11" t="s">
        <v>324</v>
      </c>
      <c r="I318" s="11" t="s">
        <v>319</v>
      </c>
      <c r="J318" s="11" t="s">
        <v>323</v>
      </c>
      <c r="K318" s="11" t="s">
        <v>324</v>
      </c>
      <c r="L318" s="11" t="s">
        <v>319</v>
      </c>
      <c r="M318" s="11" t="s">
        <v>324</v>
      </c>
      <c r="N318" s="11" t="s">
        <v>319</v>
      </c>
      <c r="O318" s="11" t="s">
        <v>323</v>
      </c>
      <c r="P318" s="11" t="s">
        <v>324</v>
      </c>
      <c r="Q318" s="11" t="s">
        <v>323</v>
      </c>
      <c r="R318" s="11" t="s">
        <v>323</v>
      </c>
      <c r="S318" s="11" t="s">
        <v>319</v>
      </c>
      <c r="T318" s="11" t="s">
        <v>324</v>
      </c>
      <c r="U318" s="11" t="s">
        <v>319</v>
      </c>
      <c r="V318" s="11" t="s">
        <v>319</v>
      </c>
      <c r="W318" s="11" t="s">
        <v>324</v>
      </c>
      <c r="X318" s="11" t="s">
        <v>319</v>
      </c>
      <c r="Y318" s="11" t="s">
        <v>324</v>
      </c>
      <c r="Z318" s="11" t="s">
        <v>319</v>
      </c>
      <c r="AA318" s="155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3</v>
      </c>
    </row>
    <row r="319" spans="1:65">
      <c r="A319" s="30"/>
      <c r="B319" s="19"/>
      <c r="C319" s="9"/>
      <c r="D319" s="26" t="s">
        <v>325</v>
      </c>
      <c r="E319" s="26" t="s">
        <v>326</v>
      </c>
      <c r="F319" s="26" t="s">
        <v>325</v>
      </c>
      <c r="G319" s="26" t="s">
        <v>327</v>
      </c>
      <c r="H319" s="26" t="s">
        <v>327</v>
      </c>
      <c r="I319" s="26" t="s">
        <v>116</v>
      </c>
      <c r="J319" s="26" t="s">
        <v>265</v>
      </c>
      <c r="K319" s="26" t="s">
        <v>327</v>
      </c>
      <c r="L319" s="26" t="s">
        <v>325</v>
      </c>
      <c r="M319" s="26" t="s">
        <v>328</v>
      </c>
      <c r="N319" s="26" t="s">
        <v>327</v>
      </c>
      <c r="O319" s="26" t="s">
        <v>328</v>
      </c>
      <c r="P319" s="26" t="s">
        <v>325</v>
      </c>
      <c r="Q319" s="26" t="s">
        <v>327</v>
      </c>
      <c r="R319" s="26" t="s">
        <v>329</v>
      </c>
      <c r="S319" s="26" t="s">
        <v>325</v>
      </c>
      <c r="T319" s="26" t="s">
        <v>328</v>
      </c>
      <c r="U319" s="26" t="s">
        <v>115</v>
      </c>
      <c r="V319" s="26" t="s">
        <v>325</v>
      </c>
      <c r="W319" s="26" t="s">
        <v>330</v>
      </c>
      <c r="X319" s="26" t="s">
        <v>325</v>
      </c>
      <c r="Y319" s="26" t="s">
        <v>325</v>
      </c>
      <c r="Z319" s="26" t="s">
        <v>325</v>
      </c>
      <c r="AA319" s="155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3</v>
      </c>
    </row>
    <row r="320" spans="1:65">
      <c r="A320" s="30"/>
      <c r="B320" s="18">
        <v>1</v>
      </c>
      <c r="C320" s="14">
        <v>1</v>
      </c>
      <c r="D320" s="207">
        <v>1</v>
      </c>
      <c r="E320" s="207">
        <v>1.0900000000000001</v>
      </c>
      <c r="F320" s="207">
        <v>0.97</v>
      </c>
      <c r="G320" s="207">
        <v>1.05</v>
      </c>
      <c r="H320" s="207">
        <v>1.02</v>
      </c>
      <c r="I320" s="207">
        <v>0.92349999999999999</v>
      </c>
      <c r="J320" s="207">
        <v>0.98</v>
      </c>
      <c r="K320" s="208">
        <v>0.81999999999999984</v>
      </c>
      <c r="L320" s="207">
        <v>1.004</v>
      </c>
      <c r="M320" s="207">
        <v>1.01</v>
      </c>
      <c r="N320" s="207">
        <v>0.96539999999999992</v>
      </c>
      <c r="O320" s="207">
        <v>1.02</v>
      </c>
      <c r="P320" s="208">
        <v>1.26</v>
      </c>
      <c r="Q320" s="207">
        <v>0.97</v>
      </c>
      <c r="R320" s="208">
        <v>1.1499999999999999</v>
      </c>
      <c r="S320" s="207">
        <v>0.97</v>
      </c>
      <c r="T320" s="208">
        <v>0.79</v>
      </c>
      <c r="U320" s="207">
        <v>0.98</v>
      </c>
      <c r="V320" s="207">
        <v>0.93999999999999984</v>
      </c>
      <c r="W320" s="207">
        <v>1.04</v>
      </c>
      <c r="X320" s="207">
        <v>1.1200000000000001</v>
      </c>
      <c r="Y320" s="207">
        <v>1.04</v>
      </c>
      <c r="Z320" s="207">
        <v>0.97</v>
      </c>
      <c r="AA320" s="205"/>
      <c r="AB320" s="206"/>
      <c r="AC320" s="206"/>
      <c r="AD320" s="206"/>
      <c r="AE320" s="206"/>
      <c r="AF320" s="206"/>
      <c r="AG320" s="206"/>
      <c r="AH320" s="206"/>
      <c r="AI320" s="206"/>
      <c r="AJ320" s="206"/>
      <c r="AK320" s="206"/>
      <c r="AL320" s="206"/>
      <c r="AM320" s="206"/>
      <c r="AN320" s="206"/>
      <c r="AO320" s="206"/>
      <c r="AP320" s="206"/>
      <c r="AQ320" s="206"/>
      <c r="AR320" s="206"/>
      <c r="AS320" s="206"/>
      <c r="AT320" s="206"/>
      <c r="AU320" s="206"/>
      <c r="AV320" s="206"/>
      <c r="AW320" s="206"/>
      <c r="AX320" s="206"/>
      <c r="AY320" s="206"/>
      <c r="AZ320" s="206"/>
      <c r="BA320" s="206"/>
      <c r="BB320" s="206"/>
      <c r="BC320" s="206"/>
      <c r="BD320" s="206"/>
      <c r="BE320" s="206"/>
      <c r="BF320" s="206"/>
      <c r="BG320" s="206"/>
      <c r="BH320" s="206"/>
      <c r="BI320" s="206"/>
      <c r="BJ320" s="206"/>
      <c r="BK320" s="206"/>
      <c r="BL320" s="206"/>
      <c r="BM320" s="209">
        <v>1</v>
      </c>
    </row>
    <row r="321" spans="1:65">
      <c r="A321" s="30"/>
      <c r="B321" s="19">
        <v>1</v>
      </c>
      <c r="C321" s="9">
        <v>2</v>
      </c>
      <c r="D321" s="24">
        <v>0.98</v>
      </c>
      <c r="E321" s="24">
        <v>1.02</v>
      </c>
      <c r="F321" s="24">
        <v>0.97</v>
      </c>
      <c r="G321" s="24">
        <v>1.04</v>
      </c>
      <c r="H321" s="24">
        <v>1.02</v>
      </c>
      <c r="I321" s="24">
        <v>0.93500000000000005</v>
      </c>
      <c r="J321" s="24">
        <v>1.03</v>
      </c>
      <c r="K321" s="210">
        <v>0.81999999999999984</v>
      </c>
      <c r="L321" s="24">
        <v>1.006</v>
      </c>
      <c r="M321" s="24">
        <v>0.98</v>
      </c>
      <c r="N321" s="24">
        <v>0.96830000000000005</v>
      </c>
      <c r="O321" s="24">
        <v>1.05</v>
      </c>
      <c r="P321" s="210">
        <v>1.25</v>
      </c>
      <c r="Q321" s="24">
        <v>0.97</v>
      </c>
      <c r="R321" s="210">
        <v>1.1900000000000002</v>
      </c>
      <c r="S321" s="24">
        <v>0.97</v>
      </c>
      <c r="T321" s="210">
        <v>0.79</v>
      </c>
      <c r="U321" s="24">
        <v>0.96</v>
      </c>
      <c r="V321" s="24">
        <v>0.96</v>
      </c>
      <c r="W321" s="24">
        <v>1.04</v>
      </c>
      <c r="X321" s="24">
        <v>1.07</v>
      </c>
      <c r="Y321" s="24">
        <v>1.02</v>
      </c>
      <c r="Z321" s="24">
        <v>0.96</v>
      </c>
      <c r="AA321" s="205"/>
      <c r="AB321" s="206"/>
      <c r="AC321" s="206"/>
      <c r="AD321" s="206"/>
      <c r="AE321" s="206"/>
      <c r="AF321" s="206"/>
      <c r="AG321" s="206"/>
      <c r="AH321" s="206"/>
      <c r="AI321" s="206"/>
      <c r="AJ321" s="206"/>
      <c r="AK321" s="206"/>
      <c r="AL321" s="206"/>
      <c r="AM321" s="206"/>
      <c r="AN321" s="206"/>
      <c r="AO321" s="206"/>
      <c r="AP321" s="206"/>
      <c r="AQ321" s="206"/>
      <c r="AR321" s="206"/>
      <c r="AS321" s="206"/>
      <c r="AT321" s="206"/>
      <c r="AU321" s="206"/>
      <c r="AV321" s="206"/>
      <c r="AW321" s="206"/>
      <c r="AX321" s="206"/>
      <c r="AY321" s="206"/>
      <c r="AZ321" s="206"/>
      <c r="BA321" s="206"/>
      <c r="BB321" s="206"/>
      <c r="BC321" s="206"/>
      <c r="BD321" s="206"/>
      <c r="BE321" s="206"/>
      <c r="BF321" s="206"/>
      <c r="BG321" s="206"/>
      <c r="BH321" s="206"/>
      <c r="BI321" s="206"/>
      <c r="BJ321" s="206"/>
      <c r="BK321" s="206"/>
      <c r="BL321" s="206"/>
      <c r="BM321" s="209" t="e">
        <v>#N/A</v>
      </c>
    </row>
    <row r="322" spans="1:65">
      <c r="A322" s="30"/>
      <c r="B322" s="19">
        <v>1</v>
      </c>
      <c r="C322" s="9">
        <v>3</v>
      </c>
      <c r="D322" s="24">
        <v>0.97</v>
      </c>
      <c r="E322" s="24">
        <v>1.06</v>
      </c>
      <c r="F322" s="24">
        <v>0.96</v>
      </c>
      <c r="G322" s="24">
        <v>1.04</v>
      </c>
      <c r="H322" s="24">
        <v>1.03</v>
      </c>
      <c r="I322" s="24">
        <v>0.93149999999999999</v>
      </c>
      <c r="J322" s="24">
        <v>1.02</v>
      </c>
      <c r="K322" s="210">
        <v>0.8</v>
      </c>
      <c r="L322" s="24">
        <v>0.98</v>
      </c>
      <c r="M322" s="24">
        <v>1.01</v>
      </c>
      <c r="N322" s="24">
        <v>0.98270000000000002</v>
      </c>
      <c r="O322" s="24">
        <v>1.02</v>
      </c>
      <c r="P322" s="210">
        <v>1.3</v>
      </c>
      <c r="Q322" s="24">
        <v>0.96</v>
      </c>
      <c r="R322" s="210">
        <v>1.2</v>
      </c>
      <c r="S322" s="24">
        <v>0.97</v>
      </c>
      <c r="T322" s="210">
        <v>0.79</v>
      </c>
      <c r="U322" s="24">
        <v>0.96</v>
      </c>
      <c r="V322" s="24">
        <v>0.96</v>
      </c>
      <c r="W322" s="24">
        <v>1.05</v>
      </c>
      <c r="X322" s="24">
        <v>1.06</v>
      </c>
      <c r="Y322" s="24">
        <v>1.02</v>
      </c>
      <c r="Z322" s="24">
        <v>0.98</v>
      </c>
      <c r="AA322" s="205"/>
      <c r="AB322" s="206"/>
      <c r="AC322" s="206"/>
      <c r="AD322" s="206"/>
      <c r="AE322" s="206"/>
      <c r="AF322" s="206"/>
      <c r="AG322" s="206"/>
      <c r="AH322" s="206"/>
      <c r="AI322" s="206"/>
      <c r="AJ322" s="206"/>
      <c r="AK322" s="206"/>
      <c r="AL322" s="206"/>
      <c r="AM322" s="206"/>
      <c r="AN322" s="206"/>
      <c r="AO322" s="206"/>
      <c r="AP322" s="206"/>
      <c r="AQ322" s="206"/>
      <c r="AR322" s="206"/>
      <c r="AS322" s="206"/>
      <c r="AT322" s="206"/>
      <c r="AU322" s="206"/>
      <c r="AV322" s="206"/>
      <c r="AW322" s="206"/>
      <c r="AX322" s="206"/>
      <c r="AY322" s="206"/>
      <c r="AZ322" s="206"/>
      <c r="BA322" s="206"/>
      <c r="BB322" s="206"/>
      <c r="BC322" s="206"/>
      <c r="BD322" s="206"/>
      <c r="BE322" s="206"/>
      <c r="BF322" s="206"/>
      <c r="BG322" s="206"/>
      <c r="BH322" s="206"/>
      <c r="BI322" s="206"/>
      <c r="BJ322" s="206"/>
      <c r="BK322" s="206"/>
      <c r="BL322" s="206"/>
      <c r="BM322" s="209">
        <v>16</v>
      </c>
    </row>
    <row r="323" spans="1:65">
      <c r="A323" s="30"/>
      <c r="B323" s="19">
        <v>1</v>
      </c>
      <c r="C323" s="9">
        <v>4</v>
      </c>
      <c r="D323" s="24">
        <v>0.98999999999999988</v>
      </c>
      <c r="E323" s="211">
        <v>1.1299999999999999</v>
      </c>
      <c r="F323" s="24">
        <v>0.97</v>
      </c>
      <c r="G323" s="24">
        <v>1.04</v>
      </c>
      <c r="H323" s="24">
        <v>1.02</v>
      </c>
      <c r="I323" s="24">
        <v>0.92800000000000005</v>
      </c>
      <c r="J323" s="24">
        <v>1.02</v>
      </c>
      <c r="K323" s="210">
        <v>0.84</v>
      </c>
      <c r="L323" s="24">
        <v>1</v>
      </c>
      <c r="M323" s="24">
        <v>0.97</v>
      </c>
      <c r="N323" s="24">
        <v>0.96209999999999996</v>
      </c>
      <c r="O323" s="24">
        <v>1.05</v>
      </c>
      <c r="P323" s="210">
        <v>1.19</v>
      </c>
      <c r="Q323" s="24">
        <v>0.93999999999999984</v>
      </c>
      <c r="R323" s="210">
        <v>1.1599999999999999</v>
      </c>
      <c r="S323" s="24">
        <v>0.97</v>
      </c>
      <c r="T323" s="210">
        <v>0.80999999999999994</v>
      </c>
      <c r="U323" s="24">
        <v>0.95</v>
      </c>
      <c r="V323" s="24">
        <v>0.93</v>
      </c>
      <c r="W323" s="24">
        <v>1.05</v>
      </c>
      <c r="X323" s="24">
        <v>1.08</v>
      </c>
      <c r="Y323" s="24">
        <v>1.01</v>
      </c>
      <c r="Z323" s="24">
        <v>0.98</v>
      </c>
      <c r="AA323" s="205"/>
      <c r="AB323" s="206"/>
      <c r="AC323" s="206"/>
      <c r="AD323" s="206"/>
      <c r="AE323" s="206"/>
      <c r="AF323" s="206"/>
      <c r="AG323" s="206"/>
      <c r="AH323" s="206"/>
      <c r="AI323" s="206"/>
      <c r="AJ323" s="206"/>
      <c r="AK323" s="206"/>
      <c r="AL323" s="206"/>
      <c r="AM323" s="206"/>
      <c r="AN323" s="206"/>
      <c r="AO323" s="206"/>
      <c r="AP323" s="206"/>
      <c r="AQ323" s="206"/>
      <c r="AR323" s="206"/>
      <c r="AS323" s="206"/>
      <c r="AT323" s="206"/>
      <c r="AU323" s="206"/>
      <c r="AV323" s="206"/>
      <c r="AW323" s="206"/>
      <c r="AX323" s="206"/>
      <c r="AY323" s="206"/>
      <c r="AZ323" s="206"/>
      <c r="BA323" s="206"/>
      <c r="BB323" s="206"/>
      <c r="BC323" s="206"/>
      <c r="BD323" s="206"/>
      <c r="BE323" s="206"/>
      <c r="BF323" s="206"/>
      <c r="BG323" s="206"/>
      <c r="BH323" s="206"/>
      <c r="BI323" s="206"/>
      <c r="BJ323" s="206"/>
      <c r="BK323" s="206"/>
      <c r="BL323" s="206"/>
      <c r="BM323" s="209">
        <v>0.99784561403508787</v>
      </c>
    </row>
    <row r="324" spans="1:65">
      <c r="A324" s="30"/>
      <c r="B324" s="19">
        <v>1</v>
      </c>
      <c r="C324" s="9">
        <v>5</v>
      </c>
      <c r="D324" s="24">
        <v>1</v>
      </c>
      <c r="E324" s="24">
        <v>1.08</v>
      </c>
      <c r="F324" s="24">
        <v>0.97</v>
      </c>
      <c r="G324" s="24">
        <v>1.04</v>
      </c>
      <c r="H324" s="24">
        <v>1.01</v>
      </c>
      <c r="I324" s="24">
        <v>0.92149999999999987</v>
      </c>
      <c r="J324" s="24">
        <v>1.03</v>
      </c>
      <c r="K324" s="210">
        <v>0.83</v>
      </c>
      <c r="L324" s="24">
        <v>1.0109999999999999</v>
      </c>
      <c r="M324" s="24">
        <v>0.98</v>
      </c>
      <c r="N324" s="24">
        <v>0.95670000000000011</v>
      </c>
      <c r="O324" s="24">
        <v>1.03</v>
      </c>
      <c r="P324" s="210">
        <v>1.25</v>
      </c>
      <c r="Q324" s="24">
        <v>0.96</v>
      </c>
      <c r="R324" s="210">
        <v>1.1599999999999999</v>
      </c>
      <c r="S324" s="24">
        <v>0.98</v>
      </c>
      <c r="T324" s="210">
        <v>0.80999999999999994</v>
      </c>
      <c r="U324" s="24">
        <v>0.96</v>
      </c>
      <c r="V324" s="24">
        <v>0.93</v>
      </c>
      <c r="W324" s="24">
        <v>1.02</v>
      </c>
      <c r="X324" s="24">
        <v>1.04</v>
      </c>
      <c r="Y324" s="24">
        <v>1.02</v>
      </c>
      <c r="Z324" s="24">
        <v>0.97</v>
      </c>
      <c r="AA324" s="205"/>
      <c r="AB324" s="206"/>
      <c r="AC324" s="206"/>
      <c r="AD324" s="206"/>
      <c r="AE324" s="206"/>
      <c r="AF324" s="206"/>
      <c r="AG324" s="206"/>
      <c r="AH324" s="206"/>
      <c r="AI324" s="206"/>
      <c r="AJ324" s="206"/>
      <c r="AK324" s="206"/>
      <c r="AL324" s="206"/>
      <c r="AM324" s="206"/>
      <c r="AN324" s="206"/>
      <c r="AO324" s="206"/>
      <c r="AP324" s="206"/>
      <c r="AQ324" s="206"/>
      <c r="AR324" s="206"/>
      <c r="AS324" s="206"/>
      <c r="AT324" s="206"/>
      <c r="AU324" s="206"/>
      <c r="AV324" s="206"/>
      <c r="AW324" s="206"/>
      <c r="AX324" s="206"/>
      <c r="AY324" s="206"/>
      <c r="AZ324" s="206"/>
      <c r="BA324" s="206"/>
      <c r="BB324" s="206"/>
      <c r="BC324" s="206"/>
      <c r="BD324" s="206"/>
      <c r="BE324" s="206"/>
      <c r="BF324" s="206"/>
      <c r="BG324" s="206"/>
      <c r="BH324" s="206"/>
      <c r="BI324" s="206"/>
      <c r="BJ324" s="206"/>
      <c r="BK324" s="206"/>
      <c r="BL324" s="206"/>
      <c r="BM324" s="209">
        <v>87</v>
      </c>
    </row>
    <row r="325" spans="1:65">
      <c r="A325" s="30"/>
      <c r="B325" s="19">
        <v>1</v>
      </c>
      <c r="C325" s="9">
        <v>6</v>
      </c>
      <c r="D325" s="24">
        <v>0.98</v>
      </c>
      <c r="E325" s="24">
        <v>1.05</v>
      </c>
      <c r="F325" s="24">
        <v>0.98</v>
      </c>
      <c r="G325" s="24">
        <v>1.05</v>
      </c>
      <c r="H325" s="24">
        <v>1.04</v>
      </c>
      <c r="I325" s="24">
        <v>0.9325</v>
      </c>
      <c r="J325" s="24">
        <v>0.97</v>
      </c>
      <c r="K325" s="210">
        <v>0.81000000000000016</v>
      </c>
      <c r="L325" s="24">
        <v>0.99199999999999999</v>
      </c>
      <c r="M325" s="24">
        <v>0.96</v>
      </c>
      <c r="N325" s="24">
        <v>0.96419999999999995</v>
      </c>
      <c r="O325" s="24">
        <v>1.04</v>
      </c>
      <c r="P325" s="210">
        <v>1.26</v>
      </c>
      <c r="Q325" s="24">
        <v>0.96</v>
      </c>
      <c r="R325" s="210">
        <v>1.1900000000000002</v>
      </c>
      <c r="S325" s="24">
        <v>0.96</v>
      </c>
      <c r="T325" s="210">
        <v>0.79</v>
      </c>
      <c r="U325" s="24">
        <v>0.97</v>
      </c>
      <c r="V325" s="24">
        <v>0.98999999999999988</v>
      </c>
      <c r="W325" s="24">
        <v>1.06</v>
      </c>
      <c r="X325" s="24">
        <v>1.07</v>
      </c>
      <c r="Y325" s="24">
        <v>1.01</v>
      </c>
      <c r="Z325" s="24">
        <v>0.97</v>
      </c>
      <c r="AA325" s="205"/>
      <c r="AB325" s="206"/>
      <c r="AC325" s="206"/>
      <c r="AD325" s="206"/>
      <c r="AE325" s="206"/>
      <c r="AF325" s="206"/>
      <c r="AG325" s="206"/>
      <c r="AH325" s="206"/>
      <c r="AI325" s="206"/>
      <c r="AJ325" s="206"/>
      <c r="AK325" s="206"/>
      <c r="AL325" s="206"/>
      <c r="AM325" s="206"/>
      <c r="AN325" s="206"/>
      <c r="AO325" s="206"/>
      <c r="AP325" s="206"/>
      <c r="AQ325" s="206"/>
      <c r="AR325" s="206"/>
      <c r="AS325" s="206"/>
      <c r="AT325" s="206"/>
      <c r="AU325" s="206"/>
      <c r="AV325" s="206"/>
      <c r="AW325" s="206"/>
      <c r="AX325" s="206"/>
      <c r="AY325" s="206"/>
      <c r="AZ325" s="206"/>
      <c r="BA325" s="206"/>
      <c r="BB325" s="206"/>
      <c r="BC325" s="206"/>
      <c r="BD325" s="206"/>
      <c r="BE325" s="206"/>
      <c r="BF325" s="206"/>
      <c r="BG325" s="206"/>
      <c r="BH325" s="206"/>
      <c r="BI325" s="206"/>
      <c r="BJ325" s="206"/>
      <c r="BK325" s="206"/>
      <c r="BL325" s="206"/>
      <c r="BM325" s="56"/>
    </row>
    <row r="326" spans="1:65">
      <c r="A326" s="30"/>
      <c r="B326" s="20" t="s">
        <v>269</v>
      </c>
      <c r="C326" s="12"/>
      <c r="D326" s="212">
        <v>0.98666666666666669</v>
      </c>
      <c r="E326" s="212">
        <v>1.0716666666666668</v>
      </c>
      <c r="F326" s="212">
        <v>0.97000000000000008</v>
      </c>
      <c r="G326" s="212">
        <v>1.0433333333333332</v>
      </c>
      <c r="H326" s="212">
        <v>1.0233333333333332</v>
      </c>
      <c r="I326" s="212">
        <v>0.92866666666666664</v>
      </c>
      <c r="J326" s="212">
        <v>1.0083333333333333</v>
      </c>
      <c r="K326" s="212">
        <v>0.82</v>
      </c>
      <c r="L326" s="212">
        <v>0.99883333333333324</v>
      </c>
      <c r="M326" s="212">
        <v>0.98499999999999988</v>
      </c>
      <c r="N326" s="212">
        <v>0.96656666666666669</v>
      </c>
      <c r="O326" s="212">
        <v>1.0350000000000001</v>
      </c>
      <c r="P326" s="212">
        <v>1.2516666666666667</v>
      </c>
      <c r="Q326" s="212">
        <v>0.96</v>
      </c>
      <c r="R326" s="212">
        <v>1.175</v>
      </c>
      <c r="S326" s="212">
        <v>0.96999999999999986</v>
      </c>
      <c r="T326" s="212">
        <v>0.79666666666666675</v>
      </c>
      <c r="U326" s="212">
        <v>0.96333333333333326</v>
      </c>
      <c r="V326" s="212">
        <v>0.95166666666666666</v>
      </c>
      <c r="W326" s="212">
        <v>1.0433333333333332</v>
      </c>
      <c r="X326" s="212">
        <v>1.0733333333333335</v>
      </c>
      <c r="Y326" s="212">
        <v>1.0199999999999998</v>
      </c>
      <c r="Z326" s="212">
        <v>0.97166666666666668</v>
      </c>
      <c r="AA326" s="205"/>
      <c r="AB326" s="206"/>
      <c r="AC326" s="206"/>
      <c r="AD326" s="206"/>
      <c r="AE326" s="206"/>
      <c r="AF326" s="206"/>
      <c r="AG326" s="206"/>
      <c r="AH326" s="206"/>
      <c r="AI326" s="206"/>
      <c r="AJ326" s="206"/>
      <c r="AK326" s="206"/>
      <c r="AL326" s="206"/>
      <c r="AM326" s="206"/>
      <c r="AN326" s="206"/>
      <c r="AO326" s="206"/>
      <c r="AP326" s="206"/>
      <c r="AQ326" s="206"/>
      <c r="AR326" s="206"/>
      <c r="AS326" s="206"/>
      <c r="AT326" s="206"/>
      <c r="AU326" s="206"/>
      <c r="AV326" s="206"/>
      <c r="AW326" s="206"/>
      <c r="AX326" s="206"/>
      <c r="AY326" s="206"/>
      <c r="AZ326" s="206"/>
      <c r="BA326" s="206"/>
      <c r="BB326" s="206"/>
      <c r="BC326" s="206"/>
      <c r="BD326" s="206"/>
      <c r="BE326" s="206"/>
      <c r="BF326" s="206"/>
      <c r="BG326" s="206"/>
      <c r="BH326" s="206"/>
      <c r="BI326" s="206"/>
      <c r="BJ326" s="206"/>
      <c r="BK326" s="206"/>
      <c r="BL326" s="206"/>
      <c r="BM326" s="56"/>
    </row>
    <row r="327" spans="1:65">
      <c r="A327" s="30"/>
      <c r="B327" s="3" t="s">
        <v>270</v>
      </c>
      <c r="C327" s="29"/>
      <c r="D327" s="24">
        <v>0.98499999999999988</v>
      </c>
      <c r="E327" s="24">
        <v>1.07</v>
      </c>
      <c r="F327" s="24">
        <v>0.97</v>
      </c>
      <c r="G327" s="24">
        <v>1.04</v>
      </c>
      <c r="H327" s="24">
        <v>1.02</v>
      </c>
      <c r="I327" s="24">
        <v>0.92975000000000008</v>
      </c>
      <c r="J327" s="24">
        <v>1.02</v>
      </c>
      <c r="K327" s="24">
        <v>0.81999999999999984</v>
      </c>
      <c r="L327" s="24">
        <v>1.002</v>
      </c>
      <c r="M327" s="24">
        <v>0.98</v>
      </c>
      <c r="N327" s="24">
        <v>0.96479999999999988</v>
      </c>
      <c r="O327" s="24">
        <v>1.0350000000000001</v>
      </c>
      <c r="P327" s="24">
        <v>1.2549999999999999</v>
      </c>
      <c r="Q327" s="24">
        <v>0.96</v>
      </c>
      <c r="R327" s="24">
        <v>1.175</v>
      </c>
      <c r="S327" s="24">
        <v>0.97</v>
      </c>
      <c r="T327" s="24">
        <v>0.79</v>
      </c>
      <c r="U327" s="24">
        <v>0.96</v>
      </c>
      <c r="V327" s="24">
        <v>0.95</v>
      </c>
      <c r="W327" s="24">
        <v>1.0449999999999999</v>
      </c>
      <c r="X327" s="24">
        <v>1.07</v>
      </c>
      <c r="Y327" s="24">
        <v>1.02</v>
      </c>
      <c r="Z327" s="24">
        <v>0.97</v>
      </c>
      <c r="AA327" s="205"/>
      <c r="AB327" s="206"/>
      <c r="AC327" s="206"/>
      <c r="AD327" s="206"/>
      <c r="AE327" s="206"/>
      <c r="AF327" s="206"/>
      <c r="AG327" s="206"/>
      <c r="AH327" s="206"/>
      <c r="AI327" s="206"/>
      <c r="AJ327" s="206"/>
      <c r="AK327" s="206"/>
      <c r="AL327" s="206"/>
      <c r="AM327" s="206"/>
      <c r="AN327" s="206"/>
      <c r="AO327" s="206"/>
      <c r="AP327" s="206"/>
      <c r="AQ327" s="206"/>
      <c r="AR327" s="206"/>
      <c r="AS327" s="206"/>
      <c r="AT327" s="206"/>
      <c r="AU327" s="206"/>
      <c r="AV327" s="206"/>
      <c r="AW327" s="206"/>
      <c r="AX327" s="206"/>
      <c r="AY327" s="206"/>
      <c r="AZ327" s="206"/>
      <c r="BA327" s="206"/>
      <c r="BB327" s="206"/>
      <c r="BC327" s="206"/>
      <c r="BD327" s="206"/>
      <c r="BE327" s="206"/>
      <c r="BF327" s="206"/>
      <c r="BG327" s="206"/>
      <c r="BH327" s="206"/>
      <c r="BI327" s="206"/>
      <c r="BJ327" s="206"/>
      <c r="BK327" s="206"/>
      <c r="BL327" s="206"/>
      <c r="BM327" s="56"/>
    </row>
    <row r="328" spans="1:65">
      <c r="A328" s="30"/>
      <c r="B328" s="3" t="s">
        <v>271</v>
      </c>
      <c r="C328" s="29"/>
      <c r="D328" s="24">
        <v>1.2110601416389971E-2</v>
      </c>
      <c r="E328" s="24">
        <v>3.7638632635454014E-2</v>
      </c>
      <c r="F328" s="24">
        <v>6.324555320336764E-3</v>
      </c>
      <c r="G328" s="24">
        <v>5.1639777949432277E-3</v>
      </c>
      <c r="H328" s="24">
        <v>1.0327955589886454E-2</v>
      </c>
      <c r="I328" s="24">
        <v>5.3166405433005496E-3</v>
      </c>
      <c r="J328" s="24">
        <v>2.6394443859772229E-2</v>
      </c>
      <c r="K328" s="24">
        <v>1.41421356237309E-2</v>
      </c>
      <c r="L328" s="24">
        <v>1.1214573851318042E-2</v>
      </c>
      <c r="M328" s="24">
        <v>2.073644135332774E-2</v>
      </c>
      <c r="N328" s="24">
        <v>8.8040142359418379E-3</v>
      </c>
      <c r="O328" s="24">
        <v>1.3784048752090236E-2</v>
      </c>
      <c r="P328" s="24">
        <v>3.5449494589721145E-2</v>
      </c>
      <c r="Q328" s="24">
        <v>1.0954451150103373E-2</v>
      </c>
      <c r="R328" s="24">
        <v>2.0736441353327806E-2</v>
      </c>
      <c r="S328" s="24">
        <v>6.324555320336764E-3</v>
      </c>
      <c r="T328" s="24">
        <v>1.0327955589886396E-2</v>
      </c>
      <c r="U328" s="24">
        <v>1.0327955589886455E-2</v>
      </c>
      <c r="V328" s="24">
        <v>2.316606713852536E-2</v>
      </c>
      <c r="W328" s="24">
        <v>1.3662601021279476E-2</v>
      </c>
      <c r="X328" s="24">
        <v>2.6583202716502538E-2</v>
      </c>
      <c r="Y328" s="24">
        <v>1.0954451150103331E-2</v>
      </c>
      <c r="Z328" s="24">
        <v>7.5277265270908174E-3</v>
      </c>
      <c r="AA328" s="205"/>
      <c r="AB328" s="206"/>
      <c r="AC328" s="206"/>
      <c r="AD328" s="206"/>
      <c r="AE328" s="206"/>
      <c r="AF328" s="206"/>
      <c r="AG328" s="206"/>
      <c r="AH328" s="206"/>
      <c r="AI328" s="206"/>
      <c r="AJ328" s="206"/>
      <c r="AK328" s="206"/>
      <c r="AL328" s="206"/>
      <c r="AM328" s="206"/>
      <c r="AN328" s="206"/>
      <c r="AO328" s="206"/>
      <c r="AP328" s="206"/>
      <c r="AQ328" s="206"/>
      <c r="AR328" s="206"/>
      <c r="AS328" s="206"/>
      <c r="AT328" s="206"/>
      <c r="AU328" s="206"/>
      <c r="AV328" s="206"/>
      <c r="AW328" s="206"/>
      <c r="AX328" s="206"/>
      <c r="AY328" s="206"/>
      <c r="AZ328" s="206"/>
      <c r="BA328" s="206"/>
      <c r="BB328" s="206"/>
      <c r="BC328" s="206"/>
      <c r="BD328" s="206"/>
      <c r="BE328" s="206"/>
      <c r="BF328" s="206"/>
      <c r="BG328" s="206"/>
      <c r="BH328" s="206"/>
      <c r="BI328" s="206"/>
      <c r="BJ328" s="206"/>
      <c r="BK328" s="206"/>
      <c r="BL328" s="206"/>
      <c r="BM328" s="56"/>
    </row>
    <row r="329" spans="1:65">
      <c r="A329" s="30"/>
      <c r="B329" s="3" t="s">
        <v>87</v>
      </c>
      <c r="C329" s="29"/>
      <c r="D329" s="13">
        <v>1.2274258192287132E-2</v>
      </c>
      <c r="E329" s="13">
        <v>3.5121585662943086E-2</v>
      </c>
      <c r="F329" s="13">
        <v>6.5201601240585192E-3</v>
      </c>
      <c r="G329" s="13">
        <v>4.9494994839711457E-3</v>
      </c>
      <c r="H329" s="13">
        <v>1.0092464745817382E-2</v>
      </c>
      <c r="I329" s="13">
        <v>5.7250257106610369E-3</v>
      </c>
      <c r="J329" s="13">
        <v>2.617630796010469E-2</v>
      </c>
      <c r="K329" s="13">
        <v>1.7246506858208416E-2</v>
      </c>
      <c r="L329" s="13">
        <v>1.1227672802921453E-2</v>
      </c>
      <c r="M329" s="13">
        <v>2.1052224724190601E-2</v>
      </c>
      <c r="N329" s="13">
        <v>9.1085431968222618E-3</v>
      </c>
      <c r="O329" s="13">
        <v>1.3317921499604091E-2</v>
      </c>
      <c r="P329" s="13">
        <v>2.8321833227473617E-2</v>
      </c>
      <c r="Q329" s="13">
        <v>1.1410886614691014E-2</v>
      </c>
      <c r="R329" s="13">
        <v>1.7648035194321537E-2</v>
      </c>
      <c r="S329" s="13">
        <v>6.5201601240585201E-3</v>
      </c>
      <c r="T329" s="13">
        <v>1.29639609914892E-2</v>
      </c>
      <c r="U329" s="13">
        <v>1.0721061165972099E-2</v>
      </c>
      <c r="V329" s="13">
        <v>2.4342627466051165E-2</v>
      </c>
      <c r="W329" s="13">
        <v>1.3095144748830171E-2</v>
      </c>
      <c r="X329" s="13">
        <v>2.4766959052642114E-2</v>
      </c>
      <c r="Y329" s="13">
        <v>1.0739657990297385E-2</v>
      </c>
      <c r="Z329" s="13">
        <v>7.7472314172461242E-3</v>
      </c>
      <c r="AA329" s="155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3" t="s">
        <v>272</v>
      </c>
      <c r="C330" s="29"/>
      <c r="D330" s="13">
        <v>-1.1203083133487723E-2</v>
      </c>
      <c r="E330" s="13">
        <v>7.3980435042512616E-2</v>
      </c>
      <c r="F330" s="13">
        <v>-2.7905733756232842E-2</v>
      </c>
      <c r="G330" s="13">
        <v>4.5585928983845614E-2</v>
      </c>
      <c r="H330" s="13">
        <v>2.5542748236551338E-2</v>
      </c>
      <c r="I330" s="13">
        <v>-6.9328307300640879E-2</v>
      </c>
      <c r="J330" s="13">
        <v>1.0510362676080964E-2</v>
      </c>
      <c r="K330" s="13">
        <v>-0.17822958936093913</v>
      </c>
      <c r="L330" s="13">
        <v>9.8985182111621661E-4</v>
      </c>
      <c r="M330" s="13">
        <v>-1.2873348195762357E-2</v>
      </c>
      <c r="N330" s="13">
        <v>-3.1346479784518322E-2</v>
      </c>
      <c r="O330" s="13">
        <v>3.7234603672473332E-2</v>
      </c>
      <c r="P330" s="13">
        <v>0.25436906176815999</v>
      </c>
      <c r="Q330" s="13">
        <v>-3.792732412987998E-2</v>
      </c>
      <c r="R330" s="13">
        <v>0.17753686890353237</v>
      </c>
      <c r="S330" s="13">
        <v>-2.7905733756233064E-2</v>
      </c>
      <c r="T330" s="13">
        <v>-0.20161330023278223</v>
      </c>
      <c r="U330" s="13">
        <v>-3.4586794005331045E-2</v>
      </c>
      <c r="V330" s="13">
        <v>-4.6278649441252484E-2</v>
      </c>
      <c r="W330" s="13">
        <v>4.5585928983845614E-2</v>
      </c>
      <c r="X330" s="13">
        <v>7.5650700104787028E-2</v>
      </c>
      <c r="Y330" s="13">
        <v>2.2202218112002292E-2</v>
      </c>
      <c r="Z330" s="13">
        <v>-2.6235468693958319E-2</v>
      </c>
      <c r="AA330" s="155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A331" s="30"/>
      <c r="B331" s="46" t="s">
        <v>273</v>
      </c>
      <c r="C331" s="47"/>
      <c r="D331" s="45">
        <v>0</v>
      </c>
      <c r="E331" s="45">
        <v>1.64</v>
      </c>
      <c r="F331" s="45">
        <v>0.32</v>
      </c>
      <c r="G331" s="45">
        <v>1.0900000000000001</v>
      </c>
      <c r="H331" s="45">
        <v>0.71</v>
      </c>
      <c r="I331" s="45">
        <v>1.1200000000000001</v>
      </c>
      <c r="J331" s="45">
        <v>0.42</v>
      </c>
      <c r="K331" s="45">
        <v>3.21</v>
      </c>
      <c r="L331" s="45">
        <v>0.23</v>
      </c>
      <c r="M331" s="45">
        <v>0.03</v>
      </c>
      <c r="N331" s="45">
        <v>0.39</v>
      </c>
      <c r="O331" s="45">
        <v>0.93</v>
      </c>
      <c r="P331" s="45">
        <v>5.1100000000000003</v>
      </c>
      <c r="Q331" s="45">
        <v>0.51</v>
      </c>
      <c r="R331" s="45">
        <v>3.63</v>
      </c>
      <c r="S331" s="45">
        <v>0.32</v>
      </c>
      <c r="T331" s="45">
        <v>3.66</v>
      </c>
      <c r="U331" s="45">
        <v>0.45</v>
      </c>
      <c r="V331" s="45">
        <v>0.67</v>
      </c>
      <c r="W331" s="45">
        <v>1.0900000000000001</v>
      </c>
      <c r="X331" s="45">
        <v>1.67</v>
      </c>
      <c r="Y331" s="45">
        <v>0.64</v>
      </c>
      <c r="Z331" s="45">
        <v>0.28999999999999998</v>
      </c>
      <c r="AA331" s="155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5"/>
    </row>
    <row r="332" spans="1:65">
      <c r="B332" s="31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BM332" s="55"/>
    </row>
    <row r="333" spans="1:65" ht="15">
      <c r="B333" s="8" t="s">
        <v>578</v>
      </c>
      <c r="BM333" s="28" t="s">
        <v>67</v>
      </c>
    </row>
    <row r="334" spans="1:65" ht="15">
      <c r="A334" s="25" t="s">
        <v>42</v>
      </c>
      <c r="B334" s="18" t="s">
        <v>110</v>
      </c>
      <c r="C334" s="15" t="s">
        <v>111</v>
      </c>
      <c r="D334" s="16" t="s">
        <v>226</v>
      </c>
      <c r="E334" s="17" t="s">
        <v>226</v>
      </c>
      <c r="F334" s="17" t="s">
        <v>226</v>
      </c>
      <c r="G334" s="17" t="s">
        <v>226</v>
      </c>
      <c r="H334" s="17" t="s">
        <v>226</v>
      </c>
      <c r="I334" s="17" t="s">
        <v>226</v>
      </c>
      <c r="J334" s="17" t="s">
        <v>226</v>
      </c>
      <c r="K334" s="17" t="s">
        <v>226</v>
      </c>
      <c r="L334" s="17" t="s">
        <v>226</v>
      </c>
      <c r="M334" s="17" t="s">
        <v>226</v>
      </c>
      <c r="N334" s="17" t="s">
        <v>226</v>
      </c>
      <c r="O334" s="17" t="s">
        <v>226</v>
      </c>
      <c r="P334" s="17" t="s">
        <v>226</v>
      </c>
      <c r="Q334" s="17" t="s">
        <v>226</v>
      </c>
      <c r="R334" s="17" t="s">
        <v>226</v>
      </c>
      <c r="S334" s="17" t="s">
        <v>226</v>
      </c>
      <c r="T334" s="17" t="s">
        <v>226</v>
      </c>
      <c r="U334" s="17" t="s">
        <v>226</v>
      </c>
      <c r="V334" s="17" t="s">
        <v>226</v>
      </c>
      <c r="W334" s="17" t="s">
        <v>226</v>
      </c>
      <c r="X334" s="17" t="s">
        <v>226</v>
      </c>
      <c r="Y334" s="17" t="s">
        <v>226</v>
      </c>
      <c r="Z334" s="17" t="s">
        <v>226</v>
      </c>
      <c r="AA334" s="155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 t="s">
        <v>227</v>
      </c>
      <c r="C335" s="9" t="s">
        <v>227</v>
      </c>
      <c r="D335" s="153" t="s">
        <v>229</v>
      </c>
      <c r="E335" s="154" t="s">
        <v>230</v>
      </c>
      <c r="F335" s="154" t="s">
        <v>231</v>
      </c>
      <c r="G335" s="154" t="s">
        <v>232</v>
      </c>
      <c r="H335" s="154" t="s">
        <v>234</v>
      </c>
      <c r="I335" s="154" t="s">
        <v>235</v>
      </c>
      <c r="J335" s="154" t="s">
        <v>237</v>
      </c>
      <c r="K335" s="154" t="s">
        <v>238</v>
      </c>
      <c r="L335" s="154" t="s">
        <v>240</v>
      </c>
      <c r="M335" s="154" t="s">
        <v>241</v>
      </c>
      <c r="N335" s="154" t="s">
        <v>242</v>
      </c>
      <c r="O335" s="154" t="s">
        <v>243</v>
      </c>
      <c r="P335" s="154" t="s">
        <v>244</v>
      </c>
      <c r="Q335" s="154" t="s">
        <v>246</v>
      </c>
      <c r="R335" s="154" t="s">
        <v>247</v>
      </c>
      <c r="S335" s="154" t="s">
        <v>248</v>
      </c>
      <c r="T335" s="154" t="s">
        <v>249</v>
      </c>
      <c r="U335" s="154" t="s">
        <v>251</v>
      </c>
      <c r="V335" s="154" t="s">
        <v>255</v>
      </c>
      <c r="W335" s="154" t="s">
        <v>256</v>
      </c>
      <c r="X335" s="154" t="s">
        <v>257</v>
      </c>
      <c r="Y335" s="154" t="s">
        <v>258</v>
      </c>
      <c r="Z335" s="154" t="s">
        <v>259</v>
      </c>
      <c r="AA335" s="155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 t="s">
        <v>3</v>
      </c>
    </row>
    <row r="336" spans="1:65">
      <c r="A336" s="30"/>
      <c r="B336" s="19"/>
      <c r="C336" s="9"/>
      <c r="D336" s="10" t="s">
        <v>319</v>
      </c>
      <c r="E336" s="11" t="s">
        <v>319</v>
      </c>
      <c r="F336" s="11" t="s">
        <v>323</v>
      </c>
      <c r="G336" s="11" t="s">
        <v>324</v>
      </c>
      <c r="H336" s="11" t="s">
        <v>324</v>
      </c>
      <c r="I336" s="11" t="s">
        <v>319</v>
      </c>
      <c r="J336" s="11" t="s">
        <v>324</v>
      </c>
      <c r="K336" s="11" t="s">
        <v>319</v>
      </c>
      <c r="L336" s="11" t="s">
        <v>319</v>
      </c>
      <c r="M336" s="11" t="s">
        <v>324</v>
      </c>
      <c r="N336" s="11" t="s">
        <v>319</v>
      </c>
      <c r="O336" s="11" t="s">
        <v>319</v>
      </c>
      <c r="P336" s="11" t="s">
        <v>324</v>
      </c>
      <c r="Q336" s="11" t="s">
        <v>319</v>
      </c>
      <c r="R336" s="11" t="s">
        <v>319</v>
      </c>
      <c r="S336" s="11" t="s">
        <v>319</v>
      </c>
      <c r="T336" s="11" t="s">
        <v>324</v>
      </c>
      <c r="U336" s="11" t="s">
        <v>319</v>
      </c>
      <c r="V336" s="11" t="s">
        <v>319</v>
      </c>
      <c r="W336" s="11" t="s">
        <v>324</v>
      </c>
      <c r="X336" s="11" t="s">
        <v>319</v>
      </c>
      <c r="Y336" s="11" t="s">
        <v>324</v>
      </c>
      <c r="Z336" s="11" t="s">
        <v>319</v>
      </c>
      <c r="AA336" s="155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2</v>
      </c>
    </row>
    <row r="337" spans="1:65">
      <c r="A337" s="30"/>
      <c r="B337" s="19"/>
      <c r="C337" s="9"/>
      <c r="D337" s="26" t="s">
        <v>325</v>
      </c>
      <c r="E337" s="26" t="s">
        <v>326</v>
      </c>
      <c r="F337" s="26" t="s">
        <v>325</v>
      </c>
      <c r="G337" s="26" t="s">
        <v>327</v>
      </c>
      <c r="H337" s="26" t="s">
        <v>327</v>
      </c>
      <c r="I337" s="26" t="s">
        <v>116</v>
      </c>
      <c r="J337" s="26" t="s">
        <v>327</v>
      </c>
      <c r="K337" s="26" t="s">
        <v>325</v>
      </c>
      <c r="L337" s="26" t="s">
        <v>116</v>
      </c>
      <c r="M337" s="26" t="s">
        <v>328</v>
      </c>
      <c r="N337" s="26" t="s">
        <v>327</v>
      </c>
      <c r="O337" s="26" t="s">
        <v>328</v>
      </c>
      <c r="P337" s="26" t="s">
        <v>325</v>
      </c>
      <c r="Q337" s="26" t="s">
        <v>327</v>
      </c>
      <c r="R337" s="26" t="s">
        <v>329</v>
      </c>
      <c r="S337" s="26" t="s">
        <v>325</v>
      </c>
      <c r="T337" s="26" t="s">
        <v>328</v>
      </c>
      <c r="U337" s="26" t="s">
        <v>115</v>
      </c>
      <c r="V337" s="26" t="s">
        <v>325</v>
      </c>
      <c r="W337" s="26" t="s">
        <v>330</v>
      </c>
      <c r="X337" s="26" t="s">
        <v>325</v>
      </c>
      <c r="Y337" s="26" t="s">
        <v>325</v>
      </c>
      <c r="Z337" s="26" t="s">
        <v>325</v>
      </c>
      <c r="AA337" s="155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2</v>
      </c>
    </row>
    <row r="338" spans="1:65">
      <c r="A338" s="30"/>
      <c r="B338" s="18">
        <v>1</v>
      </c>
      <c r="C338" s="14">
        <v>1</v>
      </c>
      <c r="D338" s="22">
        <v>2.89</v>
      </c>
      <c r="E338" s="22">
        <v>3</v>
      </c>
      <c r="F338" s="148">
        <v>2</v>
      </c>
      <c r="G338" s="22">
        <v>2.6</v>
      </c>
      <c r="H338" s="22">
        <v>3.5</v>
      </c>
      <c r="I338" s="148">
        <v>2</v>
      </c>
      <c r="J338" s="148">
        <v>4</v>
      </c>
      <c r="K338" s="22">
        <v>2.9</v>
      </c>
      <c r="L338" s="22">
        <v>3</v>
      </c>
      <c r="M338" s="22">
        <v>3.8</v>
      </c>
      <c r="N338" s="22">
        <v>3.42</v>
      </c>
      <c r="O338" s="22">
        <v>3.74</v>
      </c>
      <c r="P338" s="148">
        <v>3.95</v>
      </c>
      <c r="Q338" s="22">
        <v>3</v>
      </c>
      <c r="R338" s="22">
        <v>2.9</v>
      </c>
      <c r="S338" s="22">
        <v>2.83</v>
      </c>
      <c r="T338" s="148">
        <v>4.5</v>
      </c>
      <c r="U338" s="22">
        <v>2.8</v>
      </c>
      <c r="V338" s="22">
        <v>2.2999999999999998</v>
      </c>
      <c r="W338" s="148" t="s">
        <v>103</v>
      </c>
      <c r="X338" s="22">
        <v>3.24</v>
      </c>
      <c r="Y338" s="22">
        <v>2.69</v>
      </c>
      <c r="Z338" s="22">
        <v>2.98</v>
      </c>
      <c r="AA338" s="155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>
        <v>1</v>
      </c>
      <c r="C339" s="9">
        <v>2</v>
      </c>
      <c r="D339" s="11">
        <v>2.93</v>
      </c>
      <c r="E339" s="11">
        <v>3</v>
      </c>
      <c r="F339" s="150">
        <v>2</v>
      </c>
      <c r="G339" s="11">
        <v>2.5</v>
      </c>
      <c r="H339" s="11">
        <v>3.4</v>
      </c>
      <c r="I339" s="150">
        <v>3</v>
      </c>
      <c r="J339" s="150">
        <v>4</v>
      </c>
      <c r="K339" s="11">
        <v>2.9</v>
      </c>
      <c r="L339" s="11">
        <v>2.63</v>
      </c>
      <c r="M339" s="11">
        <v>3.6</v>
      </c>
      <c r="N339" s="11">
        <v>3.53</v>
      </c>
      <c r="O339" s="11">
        <v>3.69</v>
      </c>
      <c r="P339" s="150">
        <v>3.9099999999999997</v>
      </c>
      <c r="Q339" s="11">
        <v>2.9</v>
      </c>
      <c r="R339" s="11">
        <v>3.1</v>
      </c>
      <c r="S339" s="11">
        <v>2.8</v>
      </c>
      <c r="T339" s="150">
        <v>4.7</v>
      </c>
      <c r="U339" s="11">
        <v>2.8</v>
      </c>
      <c r="V339" s="11">
        <v>2.4</v>
      </c>
      <c r="W339" s="150" t="s">
        <v>103</v>
      </c>
      <c r="X339" s="11">
        <v>2.91</v>
      </c>
      <c r="Y339" s="11">
        <v>2.48</v>
      </c>
      <c r="Z339" s="11">
        <v>2.74</v>
      </c>
      <c r="AA339" s="155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33</v>
      </c>
    </row>
    <row r="340" spans="1:65">
      <c r="A340" s="30"/>
      <c r="B340" s="19">
        <v>1</v>
      </c>
      <c r="C340" s="9">
        <v>3</v>
      </c>
      <c r="D340" s="11">
        <v>2.87</v>
      </c>
      <c r="E340" s="11">
        <v>3</v>
      </c>
      <c r="F340" s="150">
        <v>2</v>
      </c>
      <c r="G340" s="11">
        <v>2.5</v>
      </c>
      <c r="H340" s="11">
        <v>3.6</v>
      </c>
      <c r="I340" s="150">
        <v>2</v>
      </c>
      <c r="J340" s="150">
        <v>4</v>
      </c>
      <c r="K340" s="11">
        <v>2.7</v>
      </c>
      <c r="L340" s="11">
        <v>2.79</v>
      </c>
      <c r="M340" s="11">
        <v>3.8</v>
      </c>
      <c r="N340" s="11">
        <v>3.49</v>
      </c>
      <c r="O340" s="11">
        <v>3.7</v>
      </c>
      <c r="P340" s="150">
        <v>4.1100000000000003</v>
      </c>
      <c r="Q340" s="11">
        <v>3</v>
      </c>
      <c r="R340" s="11">
        <v>3</v>
      </c>
      <c r="S340" s="11">
        <v>2.77</v>
      </c>
      <c r="T340" s="150">
        <v>4.5</v>
      </c>
      <c r="U340" s="11">
        <v>2.9</v>
      </c>
      <c r="V340" s="11">
        <v>2.2000000000000002</v>
      </c>
      <c r="W340" s="150" t="s">
        <v>103</v>
      </c>
      <c r="X340" s="11">
        <v>3.07</v>
      </c>
      <c r="Y340" s="11">
        <v>2.78</v>
      </c>
      <c r="Z340" s="11">
        <v>2.86</v>
      </c>
      <c r="AA340" s="155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16</v>
      </c>
    </row>
    <row r="341" spans="1:65">
      <c r="A341" s="30"/>
      <c r="B341" s="19">
        <v>1</v>
      </c>
      <c r="C341" s="9">
        <v>4</v>
      </c>
      <c r="D341" s="11">
        <v>3</v>
      </c>
      <c r="E341" s="11">
        <v>3</v>
      </c>
      <c r="F341" s="150">
        <v>2</v>
      </c>
      <c r="G341" s="11">
        <v>2.6</v>
      </c>
      <c r="H341" s="11">
        <v>3.5</v>
      </c>
      <c r="I341" s="150">
        <v>2</v>
      </c>
      <c r="J341" s="150">
        <v>4</v>
      </c>
      <c r="K341" s="11">
        <v>2.8</v>
      </c>
      <c r="L341" s="11">
        <v>3.09</v>
      </c>
      <c r="M341" s="11">
        <v>3.3</v>
      </c>
      <c r="N341" s="11">
        <v>3.44</v>
      </c>
      <c r="O341" s="11">
        <v>3.62</v>
      </c>
      <c r="P341" s="150">
        <v>3.8</v>
      </c>
      <c r="Q341" s="11">
        <v>3</v>
      </c>
      <c r="R341" s="11">
        <v>2.7</v>
      </c>
      <c r="S341" s="11">
        <v>2.77</v>
      </c>
      <c r="T341" s="150">
        <v>4.5999999999999996</v>
      </c>
      <c r="U341" s="11">
        <v>2.7</v>
      </c>
      <c r="V341" s="11">
        <v>2.4</v>
      </c>
      <c r="W341" s="150" t="s">
        <v>103</v>
      </c>
      <c r="X341" s="11">
        <v>2.97</v>
      </c>
      <c r="Y341" s="11">
        <v>2.69</v>
      </c>
      <c r="Z341" s="11">
        <v>2.73</v>
      </c>
      <c r="AA341" s="155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2.9863725490196078</v>
      </c>
    </row>
    <row r="342" spans="1:65">
      <c r="A342" s="30"/>
      <c r="B342" s="19">
        <v>1</v>
      </c>
      <c r="C342" s="9">
        <v>5</v>
      </c>
      <c r="D342" s="11">
        <v>2.94</v>
      </c>
      <c r="E342" s="11">
        <v>3</v>
      </c>
      <c r="F342" s="150">
        <v>2</v>
      </c>
      <c r="G342" s="11">
        <v>2.5</v>
      </c>
      <c r="H342" s="11">
        <v>3.6</v>
      </c>
      <c r="I342" s="150">
        <v>2</v>
      </c>
      <c r="J342" s="150">
        <v>4</v>
      </c>
      <c r="K342" s="11">
        <v>2.8</v>
      </c>
      <c r="L342" s="11">
        <v>3.02</v>
      </c>
      <c r="M342" s="11">
        <v>3.5</v>
      </c>
      <c r="N342" s="11">
        <v>3.41</v>
      </c>
      <c r="O342" s="11">
        <v>3.61</v>
      </c>
      <c r="P342" s="150">
        <v>3.95</v>
      </c>
      <c r="Q342" s="11">
        <v>3</v>
      </c>
      <c r="R342" s="11">
        <v>3.2</v>
      </c>
      <c r="S342" s="11">
        <v>2.8</v>
      </c>
      <c r="T342" s="150">
        <v>4.4000000000000004</v>
      </c>
      <c r="U342" s="11">
        <v>2.8</v>
      </c>
      <c r="V342" s="11">
        <v>2.2999999999999998</v>
      </c>
      <c r="W342" s="150" t="s">
        <v>103</v>
      </c>
      <c r="X342" s="11">
        <v>2.88</v>
      </c>
      <c r="Y342" s="11">
        <v>2.59</v>
      </c>
      <c r="Z342" s="11">
        <v>2.93</v>
      </c>
      <c r="AA342" s="155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88</v>
      </c>
    </row>
    <row r="343" spans="1:65">
      <c r="A343" s="30"/>
      <c r="B343" s="19">
        <v>1</v>
      </c>
      <c r="C343" s="9">
        <v>6</v>
      </c>
      <c r="D343" s="11">
        <v>2.85</v>
      </c>
      <c r="E343" s="11">
        <v>2.8</v>
      </c>
      <c r="F343" s="150">
        <v>2</v>
      </c>
      <c r="G343" s="11">
        <v>2.6</v>
      </c>
      <c r="H343" s="11">
        <v>3.7</v>
      </c>
      <c r="I343" s="150">
        <v>2</v>
      </c>
      <c r="J343" s="150">
        <v>4</v>
      </c>
      <c r="K343" s="11">
        <v>2.7</v>
      </c>
      <c r="L343" s="11">
        <v>3.08</v>
      </c>
      <c r="M343" s="11">
        <v>3.4</v>
      </c>
      <c r="N343" s="11">
        <v>3.39</v>
      </c>
      <c r="O343" s="11">
        <v>3.53</v>
      </c>
      <c r="P343" s="150">
        <v>4</v>
      </c>
      <c r="Q343" s="11">
        <v>2.9</v>
      </c>
      <c r="R343" s="11">
        <v>2.9</v>
      </c>
      <c r="S343" s="11">
        <v>2.74</v>
      </c>
      <c r="T343" s="150">
        <v>4.5999999999999996</v>
      </c>
      <c r="U343" s="11">
        <v>2.6</v>
      </c>
      <c r="V343" s="11">
        <v>2.6</v>
      </c>
      <c r="W343" s="150" t="s">
        <v>103</v>
      </c>
      <c r="X343" s="11">
        <v>3.02</v>
      </c>
      <c r="Y343" s="11">
        <v>2.63</v>
      </c>
      <c r="Z343" s="11">
        <v>3.05</v>
      </c>
      <c r="AA343" s="155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20" t="s">
        <v>269</v>
      </c>
      <c r="C344" s="12"/>
      <c r="D344" s="23">
        <v>2.9133333333333336</v>
      </c>
      <c r="E344" s="23">
        <v>2.9666666666666668</v>
      </c>
      <c r="F344" s="23">
        <v>2</v>
      </c>
      <c r="G344" s="23">
        <v>2.5499999999999998</v>
      </c>
      <c r="H344" s="23">
        <v>3.5500000000000003</v>
      </c>
      <c r="I344" s="23">
        <v>2.1666666666666665</v>
      </c>
      <c r="J344" s="23">
        <v>4</v>
      </c>
      <c r="K344" s="23">
        <v>2.8000000000000003</v>
      </c>
      <c r="L344" s="23">
        <v>2.9350000000000001</v>
      </c>
      <c r="M344" s="23">
        <v>3.5666666666666664</v>
      </c>
      <c r="N344" s="23">
        <v>3.4466666666666668</v>
      </c>
      <c r="O344" s="23">
        <v>3.6483333333333334</v>
      </c>
      <c r="P344" s="23">
        <v>3.9533333333333331</v>
      </c>
      <c r="Q344" s="23">
        <v>2.9666666666666668</v>
      </c>
      <c r="R344" s="23">
        <v>2.9666666666666663</v>
      </c>
      <c r="S344" s="23">
        <v>2.7850000000000001</v>
      </c>
      <c r="T344" s="23">
        <v>4.55</v>
      </c>
      <c r="U344" s="23">
        <v>2.7666666666666671</v>
      </c>
      <c r="V344" s="23">
        <v>2.3666666666666663</v>
      </c>
      <c r="W344" s="23" t="s">
        <v>688</v>
      </c>
      <c r="X344" s="23">
        <v>3.0150000000000001</v>
      </c>
      <c r="Y344" s="23">
        <v>2.6433333333333331</v>
      </c>
      <c r="Z344" s="23">
        <v>2.8816666666666664</v>
      </c>
      <c r="AA344" s="155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270</v>
      </c>
      <c r="C345" s="29"/>
      <c r="D345" s="11">
        <v>2.91</v>
      </c>
      <c r="E345" s="11">
        <v>3</v>
      </c>
      <c r="F345" s="11">
        <v>2</v>
      </c>
      <c r="G345" s="11">
        <v>2.5499999999999998</v>
      </c>
      <c r="H345" s="11">
        <v>3.55</v>
      </c>
      <c r="I345" s="11">
        <v>2</v>
      </c>
      <c r="J345" s="11">
        <v>4</v>
      </c>
      <c r="K345" s="11">
        <v>2.8</v>
      </c>
      <c r="L345" s="11">
        <v>3.01</v>
      </c>
      <c r="M345" s="11">
        <v>3.55</v>
      </c>
      <c r="N345" s="11">
        <v>3.4299999999999997</v>
      </c>
      <c r="O345" s="11">
        <v>3.6550000000000002</v>
      </c>
      <c r="P345" s="11">
        <v>3.95</v>
      </c>
      <c r="Q345" s="11">
        <v>3</v>
      </c>
      <c r="R345" s="11">
        <v>2.95</v>
      </c>
      <c r="S345" s="11">
        <v>2.7850000000000001</v>
      </c>
      <c r="T345" s="11">
        <v>4.55</v>
      </c>
      <c r="U345" s="11">
        <v>2.8</v>
      </c>
      <c r="V345" s="11">
        <v>2.3499999999999996</v>
      </c>
      <c r="W345" s="11" t="s">
        <v>688</v>
      </c>
      <c r="X345" s="11">
        <v>2.9950000000000001</v>
      </c>
      <c r="Y345" s="11">
        <v>2.66</v>
      </c>
      <c r="Z345" s="11">
        <v>2.895</v>
      </c>
      <c r="AA345" s="155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271</v>
      </c>
      <c r="C346" s="29"/>
      <c r="D346" s="24">
        <v>5.4650404085117815E-2</v>
      </c>
      <c r="E346" s="24">
        <v>8.1649658092772678E-2</v>
      </c>
      <c r="F346" s="24">
        <v>0</v>
      </c>
      <c r="G346" s="24">
        <v>5.4772255750516662E-2</v>
      </c>
      <c r="H346" s="24">
        <v>0.10488088481701525</v>
      </c>
      <c r="I346" s="24">
        <v>0.40824829046386274</v>
      </c>
      <c r="J346" s="24">
        <v>0</v>
      </c>
      <c r="K346" s="24">
        <v>8.9442719099991463E-2</v>
      </c>
      <c r="L346" s="24">
        <v>0.18468892765945663</v>
      </c>
      <c r="M346" s="24">
        <v>0.2065591117977289</v>
      </c>
      <c r="N346" s="24">
        <v>5.3166405433004965E-2</v>
      </c>
      <c r="O346" s="24">
        <v>7.6267074590983808E-2</v>
      </c>
      <c r="P346" s="24">
        <v>0.10211105065891106</v>
      </c>
      <c r="Q346" s="24">
        <v>5.1639777949432274E-2</v>
      </c>
      <c r="R346" s="24">
        <v>0.17511900715418266</v>
      </c>
      <c r="S346" s="24">
        <v>3.1464265445104472E-2</v>
      </c>
      <c r="T346" s="24">
        <v>0.10488088481701503</v>
      </c>
      <c r="U346" s="24">
        <v>0.10327955589886434</v>
      </c>
      <c r="V346" s="24">
        <v>0.13662601021279466</v>
      </c>
      <c r="W346" s="24" t="s">
        <v>688</v>
      </c>
      <c r="X346" s="24">
        <v>0.13034569421350292</v>
      </c>
      <c r="Y346" s="24">
        <v>0.10269696522617724</v>
      </c>
      <c r="Z346" s="24">
        <v>0.12952477240538449</v>
      </c>
      <c r="AA346" s="155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87</v>
      </c>
      <c r="C347" s="29"/>
      <c r="D347" s="13">
        <v>1.8758719937683459E-2</v>
      </c>
      <c r="E347" s="13">
        <v>2.7522356660485171E-2</v>
      </c>
      <c r="F347" s="13">
        <v>0</v>
      </c>
      <c r="G347" s="13">
        <v>2.1479315980594771E-2</v>
      </c>
      <c r="H347" s="13">
        <v>2.9543911216060634E-2</v>
      </c>
      <c r="I347" s="13">
        <v>0.1884222879063982</v>
      </c>
      <c r="J347" s="13">
        <v>0</v>
      </c>
      <c r="K347" s="13">
        <v>3.1943828249996947E-2</v>
      </c>
      <c r="L347" s="13">
        <v>6.2926380803903448E-2</v>
      </c>
      <c r="M347" s="13">
        <v>5.7913769662914651E-2</v>
      </c>
      <c r="N347" s="13">
        <v>1.5425456121761594E-2</v>
      </c>
      <c r="O347" s="13">
        <v>2.0904634424207529E-2</v>
      </c>
      <c r="P347" s="13">
        <v>2.5829102190281044E-2</v>
      </c>
      <c r="Q347" s="13">
        <v>1.7406666724527731E-2</v>
      </c>
      <c r="R347" s="13">
        <v>5.9028878816016636E-2</v>
      </c>
      <c r="S347" s="13">
        <v>1.1297761380647925E-2</v>
      </c>
      <c r="T347" s="13">
        <v>2.3050743915827482E-2</v>
      </c>
      <c r="U347" s="13">
        <v>3.7329959963444938E-2</v>
      </c>
      <c r="V347" s="13">
        <v>5.7729300089913248E-2</v>
      </c>
      <c r="W347" s="13" t="s">
        <v>688</v>
      </c>
      <c r="X347" s="13">
        <v>4.3232402724213241E-2</v>
      </c>
      <c r="Y347" s="13">
        <v>3.8851310930457975E-2</v>
      </c>
      <c r="Z347" s="13">
        <v>4.494786780985003E-2</v>
      </c>
      <c r="AA347" s="155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272</v>
      </c>
      <c r="C348" s="29"/>
      <c r="D348" s="13">
        <v>-2.4457503036669714E-2</v>
      </c>
      <c r="E348" s="13">
        <v>-6.5986014904303447E-3</v>
      </c>
      <c r="F348" s="13">
        <v>-0.33029119201602053</v>
      </c>
      <c r="G348" s="13">
        <v>-0.14612126982042617</v>
      </c>
      <c r="H348" s="13">
        <v>0.18873313417156368</v>
      </c>
      <c r="I348" s="13">
        <v>-0.27448212468402222</v>
      </c>
      <c r="J348" s="13">
        <v>0.33941761596795894</v>
      </c>
      <c r="K348" s="13">
        <v>-6.2407668822428541E-2</v>
      </c>
      <c r="L348" s="13">
        <v>-1.7202324283509984E-2</v>
      </c>
      <c r="M348" s="13">
        <v>0.19431404090476345</v>
      </c>
      <c r="N348" s="13">
        <v>0.15413151242572476</v>
      </c>
      <c r="O348" s="13">
        <v>0.22166048389744275</v>
      </c>
      <c r="P348" s="13">
        <v>0.32379107711499944</v>
      </c>
      <c r="Q348" s="13">
        <v>-6.5986014904303447E-3</v>
      </c>
      <c r="R348" s="13">
        <v>-6.5986014904304557E-3</v>
      </c>
      <c r="S348" s="13">
        <v>-6.7430484882308517E-2</v>
      </c>
      <c r="T348" s="13">
        <v>0.5235875381635533</v>
      </c>
      <c r="U348" s="13">
        <v>-7.3569482288828203E-2</v>
      </c>
      <c r="V348" s="13">
        <v>-0.20751124388562436</v>
      </c>
      <c r="W348" s="13" t="s">
        <v>688</v>
      </c>
      <c r="X348" s="13">
        <v>9.5860280358490702E-3</v>
      </c>
      <c r="Y348" s="13">
        <v>-0.11486819211450716</v>
      </c>
      <c r="Z348" s="13">
        <v>-3.5061225829749576E-2</v>
      </c>
      <c r="AA348" s="155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273</v>
      </c>
      <c r="C349" s="47"/>
      <c r="D349" s="45">
        <v>0.1</v>
      </c>
      <c r="E349" s="45">
        <v>0.04</v>
      </c>
      <c r="F349" s="45" t="s">
        <v>274</v>
      </c>
      <c r="G349" s="45">
        <v>1.1000000000000001</v>
      </c>
      <c r="H349" s="45">
        <v>1.64</v>
      </c>
      <c r="I349" s="45" t="s">
        <v>274</v>
      </c>
      <c r="J349" s="45" t="s">
        <v>274</v>
      </c>
      <c r="K349" s="45">
        <v>0.41</v>
      </c>
      <c r="L349" s="45">
        <v>0.04</v>
      </c>
      <c r="M349" s="45">
        <v>1.69</v>
      </c>
      <c r="N349" s="45">
        <v>1.36</v>
      </c>
      <c r="O349" s="45">
        <v>1.91</v>
      </c>
      <c r="P349" s="45">
        <v>2.75</v>
      </c>
      <c r="Q349" s="45">
        <v>0.04</v>
      </c>
      <c r="R349" s="45">
        <v>0.04</v>
      </c>
      <c r="S349" s="45">
        <v>0.45</v>
      </c>
      <c r="T349" s="45">
        <v>4.3899999999999997</v>
      </c>
      <c r="U349" s="45">
        <v>0.51</v>
      </c>
      <c r="V349" s="45">
        <v>1.6</v>
      </c>
      <c r="W349" s="45">
        <v>5.35</v>
      </c>
      <c r="X349" s="45">
        <v>0.18</v>
      </c>
      <c r="Y349" s="45">
        <v>0.84</v>
      </c>
      <c r="Z349" s="45">
        <v>0.19</v>
      </c>
      <c r="AA349" s="155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 t="s">
        <v>302</v>
      </c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BM350" s="55"/>
    </row>
    <row r="351" spans="1:65">
      <c r="BM351" s="55"/>
    </row>
    <row r="352" spans="1:65" ht="15">
      <c r="B352" s="8" t="s">
        <v>579</v>
      </c>
      <c r="BM352" s="28" t="s">
        <v>67</v>
      </c>
    </row>
    <row r="353" spans="1:65" ht="15">
      <c r="A353" s="25" t="s">
        <v>5</v>
      </c>
      <c r="B353" s="18" t="s">
        <v>110</v>
      </c>
      <c r="C353" s="15" t="s">
        <v>111</v>
      </c>
      <c r="D353" s="16" t="s">
        <v>226</v>
      </c>
      <c r="E353" s="17" t="s">
        <v>226</v>
      </c>
      <c r="F353" s="17" t="s">
        <v>226</v>
      </c>
      <c r="G353" s="17" t="s">
        <v>226</v>
      </c>
      <c r="H353" s="17" t="s">
        <v>226</v>
      </c>
      <c r="I353" s="17" t="s">
        <v>226</v>
      </c>
      <c r="J353" s="17" t="s">
        <v>226</v>
      </c>
      <c r="K353" s="17" t="s">
        <v>226</v>
      </c>
      <c r="L353" s="155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 t="s">
        <v>227</v>
      </c>
      <c r="C354" s="9" t="s">
        <v>227</v>
      </c>
      <c r="D354" s="153" t="s">
        <v>230</v>
      </c>
      <c r="E354" s="154" t="s">
        <v>235</v>
      </c>
      <c r="F354" s="154" t="s">
        <v>236</v>
      </c>
      <c r="G354" s="154" t="s">
        <v>238</v>
      </c>
      <c r="H354" s="154" t="s">
        <v>240</v>
      </c>
      <c r="I354" s="154" t="s">
        <v>242</v>
      </c>
      <c r="J354" s="154" t="s">
        <v>244</v>
      </c>
      <c r="K354" s="154" t="s">
        <v>247</v>
      </c>
      <c r="L354" s="155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 t="s">
        <v>3</v>
      </c>
    </row>
    <row r="355" spans="1:65">
      <c r="A355" s="30"/>
      <c r="B355" s="19"/>
      <c r="C355" s="9"/>
      <c r="D355" s="10" t="s">
        <v>319</v>
      </c>
      <c r="E355" s="11" t="s">
        <v>319</v>
      </c>
      <c r="F355" s="11" t="s">
        <v>319</v>
      </c>
      <c r="G355" s="11" t="s">
        <v>319</v>
      </c>
      <c r="H355" s="11" t="s">
        <v>319</v>
      </c>
      <c r="I355" s="11" t="s">
        <v>319</v>
      </c>
      <c r="J355" s="11" t="s">
        <v>324</v>
      </c>
      <c r="K355" s="11" t="s">
        <v>319</v>
      </c>
      <c r="L355" s="155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9"/>
      <c r="C356" s="9"/>
      <c r="D356" s="26" t="s">
        <v>326</v>
      </c>
      <c r="E356" s="26" t="s">
        <v>116</v>
      </c>
      <c r="F356" s="26" t="s">
        <v>265</v>
      </c>
      <c r="G356" s="26" t="s">
        <v>325</v>
      </c>
      <c r="H356" s="26" t="s">
        <v>116</v>
      </c>
      <c r="I356" s="26" t="s">
        <v>327</v>
      </c>
      <c r="J356" s="26" t="s">
        <v>325</v>
      </c>
      <c r="K356" s="26" t="s">
        <v>329</v>
      </c>
      <c r="L356" s="155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3</v>
      </c>
    </row>
    <row r="357" spans="1:65">
      <c r="A357" s="30"/>
      <c r="B357" s="18">
        <v>1</v>
      </c>
      <c r="C357" s="14">
        <v>1</v>
      </c>
      <c r="D357" s="22">
        <v>3.18</v>
      </c>
      <c r="E357" s="22">
        <v>2.7</v>
      </c>
      <c r="F357" s="22">
        <v>2.6</v>
      </c>
      <c r="G357" s="22">
        <v>3.0270000000000001</v>
      </c>
      <c r="H357" s="22">
        <v>3.03</v>
      </c>
      <c r="I357" s="22">
        <v>2.81</v>
      </c>
      <c r="J357" s="22">
        <v>3.3</v>
      </c>
      <c r="K357" s="22">
        <v>2.74</v>
      </c>
      <c r="L357" s="155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</v>
      </c>
    </row>
    <row r="358" spans="1:65">
      <c r="A358" s="30"/>
      <c r="B358" s="19">
        <v>1</v>
      </c>
      <c r="C358" s="9">
        <v>2</v>
      </c>
      <c r="D358" s="11">
        <v>3.15</v>
      </c>
      <c r="E358" s="151">
        <v>3.1</v>
      </c>
      <c r="F358" s="11">
        <v>2.61</v>
      </c>
      <c r="G358" s="11">
        <v>3.03</v>
      </c>
      <c r="H358" s="11">
        <v>2.88</v>
      </c>
      <c r="I358" s="11">
        <v>2.98</v>
      </c>
      <c r="J358" s="11">
        <v>3.2</v>
      </c>
      <c r="K358" s="11">
        <v>2.74</v>
      </c>
      <c r="L358" s="155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34</v>
      </c>
    </row>
    <row r="359" spans="1:65">
      <c r="A359" s="30"/>
      <c r="B359" s="19">
        <v>1</v>
      </c>
      <c r="C359" s="9">
        <v>3</v>
      </c>
      <c r="D359" s="11">
        <v>3.16</v>
      </c>
      <c r="E359" s="11">
        <v>2.7</v>
      </c>
      <c r="F359" s="11">
        <v>2.77</v>
      </c>
      <c r="G359" s="11">
        <v>3.012</v>
      </c>
      <c r="H359" s="11">
        <v>2.9</v>
      </c>
      <c r="I359" s="11">
        <v>2.97</v>
      </c>
      <c r="J359" s="11">
        <v>3.4</v>
      </c>
      <c r="K359" s="11">
        <v>2.71</v>
      </c>
      <c r="L359" s="155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16</v>
      </c>
    </row>
    <row r="360" spans="1:65">
      <c r="A360" s="30"/>
      <c r="B360" s="19">
        <v>1</v>
      </c>
      <c r="C360" s="9">
        <v>4</v>
      </c>
      <c r="D360" s="11">
        <v>3.2</v>
      </c>
      <c r="E360" s="11">
        <v>2.8</v>
      </c>
      <c r="F360" s="11">
        <v>2.63</v>
      </c>
      <c r="G360" s="11">
        <v>3.016</v>
      </c>
      <c r="H360" s="11">
        <v>2.92</v>
      </c>
      <c r="I360" s="11">
        <v>2.84</v>
      </c>
      <c r="J360" s="11">
        <v>3</v>
      </c>
      <c r="K360" s="11">
        <v>2.6</v>
      </c>
      <c r="L360" s="155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2.9223541666666666</v>
      </c>
    </row>
    <row r="361" spans="1:65">
      <c r="A361" s="30"/>
      <c r="B361" s="19">
        <v>1</v>
      </c>
      <c r="C361" s="9">
        <v>5</v>
      </c>
      <c r="D361" s="11">
        <v>3.22</v>
      </c>
      <c r="E361" s="11">
        <v>2.8</v>
      </c>
      <c r="F361" s="11">
        <v>2.68</v>
      </c>
      <c r="G361" s="11">
        <v>3.036</v>
      </c>
      <c r="H361" s="11">
        <v>2.92</v>
      </c>
      <c r="I361" s="11">
        <v>2.88</v>
      </c>
      <c r="J361" s="11">
        <v>3.3</v>
      </c>
      <c r="K361" s="11">
        <v>2.82</v>
      </c>
      <c r="L361" s="155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8">
        <v>89</v>
      </c>
    </row>
    <row r="362" spans="1:65">
      <c r="A362" s="30"/>
      <c r="B362" s="19">
        <v>1</v>
      </c>
      <c r="C362" s="9">
        <v>6</v>
      </c>
      <c r="D362" s="11">
        <v>3.16</v>
      </c>
      <c r="E362" s="11">
        <v>2.8</v>
      </c>
      <c r="F362" s="11">
        <v>2.63</v>
      </c>
      <c r="G362" s="11">
        <v>2.7519999999999998</v>
      </c>
      <c r="H362" s="11">
        <v>2.85</v>
      </c>
      <c r="I362" s="11">
        <v>2.91</v>
      </c>
      <c r="J362" s="11">
        <v>3.5</v>
      </c>
      <c r="K362" s="11">
        <v>2.65</v>
      </c>
      <c r="L362" s="155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20" t="s">
        <v>269</v>
      </c>
      <c r="C363" s="12"/>
      <c r="D363" s="23">
        <v>3.1783333333333332</v>
      </c>
      <c r="E363" s="23">
        <v>2.8166666666666669</v>
      </c>
      <c r="F363" s="23">
        <v>2.6533333333333329</v>
      </c>
      <c r="G363" s="23">
        <v>2.9788333333333337</v>
      </c>
      <c r="H363" s="23">
        <v>2.9166666666666665</v>
      </c>
      <c r="I363" s="23">
        <v>2.8983333333333334</v>
      </c>
      <c r="J363" s="23">
        <v>3.2833333333333332</v>
      </c>
      <c r="K363" s="23">
        <v>2.7100000000000004</v>
      </c>
      <c r="L363" s="155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270</v>
      </c>
      <c r="C364" s="29"/>
      <c r="D364" s="11">
        <v>3.17</v>
      </c>
      <c r="E364" s="11">
        <v>2.8</v>
      </c>
      <c r="F364" s="11">
        <v>2.63</v>
      </c>
      <c r="G364" s="11">
        <v>3.0215000000000001</v>
      </c>
      <c r="H364" s="11">
        <v>2.91</v>
      </c>
      <c r="I364" s="11">
        <v>2.895</v>
      </c>
      <c r="J364" s="11">
        <v>3.3</v>
      </c>
      <c r="K364" s="11">
        <v>2.7250000000000001</v>
      </c>
      <c r="L364" s="155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271</v>
      </c>
      <c r="C365" s="29"/>
      <c r="D365" s="24">
        <v>2.7141603981096447E-2</v>
      </c>
      <c r="E365" s="24">
        <v>0.14719601443879743</v>
      </c>
      <c r="F365" s="24">
        <v>6.3456021516217598E-2</v>
      </c>
      <c r="G365" s="24">
        <v>0.11148168758440413</v>
      </c>
      <c r="H365" s="24">
        <v>6.1535897382476334E-2</v>
      </c>
      <c r="I365" s="24">
        <v>6.8532230860133783E-2</v>
      </c>
      <c r="J365" s="24">
        <v>0.17224014243685082</v>
      </c>
      <c r="K365" s="24">
        <v>7.6941536246685358E-2</v>
      </c>
      <c r="L365" s="205"/>
      <c r="M365" s="206"/>
      <c r="N365" s="206"/>
      <c r="O365" s="206"/>
      <c r="P365" s="206"/>
      <c r="Q365" s="206"/>
      <c r="R365" s="206"/>
      <c r="S365" s="206"/>
      <c r="T365" s="206"/>
      <c r="U365" s="206"/>
      <c r="V365" s="206"/>
      <c r="W365" s="206"/>
      <c r="X365" s="206"/>
      <c r="Y365" s="206"/>
      <c r="Z365" s="206"/>
      <c r="AA365" s="206"/>
      <c r="AB365" s="206"/>
      <c r="AC365" s="206"/>
      <c r="AD365" s="206"/>
      <c r="AE365" s="206"/>
      <c r="AF365" s="206"/>
      <c r="AG365" s="206"/>
      <c r="AH365" s="206"/>
      <c r="AI365" s="206"/>
      <c r="AJ365" s="206"/>
      <c r="AK365" s="206"/>
      <c r="AL365" s="206"/>
      <c r="AM365" s="206"/>
      <c r="AN365" s="206"/>
      <c r="AO365" s="206"/>
      <c r="AP365" s="206"/>
      <c r="AQ365" s="206"/>
      <c r="AR365" s="206"/>
      <c r="AS365" s="206"/>
      <c r="AT365" s="206"/>
      <c r="AU365" s="206"/>
      <c r="AV365" s="206"/>
      <c r="AW365" s="206"/>
      <c r="AX365" s="206"/>
      <c r="AY365" s="206"/>
      <c r="AZ365" s="206"/>
      <c r="BA365" s="206"/>
      <c r="BB365" s="206"/>
      <c r="BC365" s="206"/>
      <c r="BD365" s="206"/>
      <c r="BE365" s="206"/>
      <c r="BF365" s="206"/>
      <c r="BG365" s="206"/>
      <c r="BH365" s="206"/>
      <c r="BI365" s="206"/>
      <c r="BJ365" s="206"/>
      <c r="BK365" s="206"/>
      <c r="BL365" s="206"/>
      <c r="BM365" s="56"/>
    </row>
    <row r="366" spans="1:65">
      <c r="A366" s="30"/>
      <c r="B366" s="3" t="s">
        <v>87</v>
      </c>
      <c r="C366" s="29"/>
      <c r="D366" s="13">
        <v>8.5395712578174455E-3</v>
      </c>
      <c r="E366" s="13">
        <v>5.2258940037442872E-2</v>
      </c>
      <c r="F366" s="13">
        <v>2.3915585998574476E-2</v>
      </c>
      <c r="G366" s="13">
        <v>3.7424613971153403E-2</v>
      </c>
      <c r="H366" s="13">
        <v>2.1098021959706174E-2</v>
      </c>
      <c r="I366" s="13">
        <v>2.3645393051224997E-2</v>
      </c>
      <c r="J366" s="13">
        <v>5.2458926630512943E-2</v>
      </c>
      <c r="K366" s="13">
        <v>2.8391710792134813E-2</v>
      </c>
      <c r="L366" s="155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3" t="s">
        <v>272</v>
      </c>
      <c r="C367" s="29"/>
      <c r="D367" s="13">
        <v>8.7593478431344574E-2</v>
      </c>
      <c r="E367" s="13">
        <v>-3.6165192161000226E-2</v>
      </c>
      <c r="F367" s="13">
        <v>-9.2056204686575605E-2</v>
      </c>
      <c r="G367" s="13">
        <v>1.9326598846535203E-2</v>
      </c>
      <c r="H367" s="13">
        <v>-1.9462049004441706E-3</v>
      </c>
      <c r="I367" s="13">
        <v>-8.2196858982127585E-3</v>
      </c>
      <c r="J367" s="13">
        <v>0.1235234150549287</v>
      </c>
      <c r="K367" s="13">
        <v>-7.2665445238926818E-2</v>
      </c>
      <c r="L367" s="155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A368" s="30"/>
      <c r="B368" s="46" t="s">
        <v>273</v>
      </c>
      <c r="C368" s="47"/>
      <c r="D368" s="45">
        <v>1.27</v>
      </c>
      <c r="E368" s="45">
        <v>0.42</v>
      </c>
      <c r="F368" s="45">
        <v>1.19</v>
      </c>
      <c r="G368" s="45">
        <v>0.33</v>
      </c>
      <c r="H368" s="45">
        <v>0.04</v>
      </c>
      <c r="I368" s="45">
        <v>0.04</v>
      </c>
      <c r="J368" s="45">
        <v>1.76</v>
      </c>
      <c r="K368" s="45">
        <v>0.92</v>
      </c>
      <c r="L368" s="155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5"/>
    </row>
    <row r="369" spans="1:65">
      <c r="B369" s="31"/>
      <c r="C369" s="20"/>
      <c r="D369" s="20"/>
      <c r="E369" s="20"/>
      <c r="F369" s="20"/>
      <c r="G369" s="20"/>
      <c r="H369" s="20"/>
      <c r="I369" s="20"/>
      <c r="J369" s="20"/>
      <c r="K369" s="20"/>
      <c r="BM369" s="55"/>
    </row>
    <row r="370" spans="1:65" ht="15">
      <c r="B370" s="8" t="s">
        <v>580</v>
      </c>
      <c r="BM370" s="28" t="s">
        <v>67</v>
      </c>
    </row>
    <row r="371" spans="1:65" ht="15">
      <c r="A371" s="25" t="s">
        <v>82</v>
      </c>
      <c r="B371" s="18" t="s">
        <v>110</v>
      </c>
      <c r="C371" s="15" t="s">
        <v>111</v>
      </c>
      <c r="D371" s="16" t="s">
        <v>226</v>
      </c>
      <c r="E371" s="17" t="s">
        <v>226</v>
      </c>
      <c r="F371" s="17" t="s">
        <v>226</v>
      </c>
      <c r="G371" s="17" t="s">
        <v>226</v>
      </c>
      <c r="H371" s="17" t="s">
        <v>226</v>
      </c>
      <c r="I371" s="17" t="s">
        <v>226</v>
      </c>
      <c r="J371" s="17" t="s">
        <v>226</v>
      </c>
      <c r="K371" s="17" t="s">
        <v>226</v>
      </c>
      <c r="L371" s="17" t="s">
        <v>226</v>
      </c>
      <c r="M371" s="17" t="s">
        <v>226</v>
      </c>
      <c r="N371" s="17" t="s">
        <v>226</v>
      </c>
      <c r="O371" s="15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 t="s">
        <v>227</v>
      </c>
      <c r="C372" s="9" t="s">
        <v>227</v>
      </c>
      <c r="D372" s="153" t="s">
        <v>229</v>
      </c>
      <c r="E372" s="154" t="s">
        <v>232</v>
      </c>
      <c r="F372" s="154" t="s">
        <v>235</v>
      </c>
      <c r="G372" s="154" t="s">
        <v>237</v>
      </c>
      <c r="H372" s="154" t="s">
        <v>238</v>
      </c>
      <c r="I372" s="154" t="s">
        <v>244</v>
      </c>
      <c r="J372" s="154" t="s">
        <v>246</v>
      </c>
      <c r="K372" s="154" t="s">
        <v>248</v>
      </c>
      <c r="L372" s="154" t="s">
        <v>257</v>
      </c>
      <c r="M372" s="154" t="s">
        <v>258</v>
      </c>
      <c r="N372" s="154" t="s">
        <v>259</v>
      </c>
      <c r="O372" s="15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 t="s">
        <v>3</v>
      </c>
    </row>
    <row r="373" spans="1:65">
      <c r="A373" s="30"/>
      <c r="B373" s="19"/>
      <c r="C373" s="9"/>
      <c r="D373" s="10" t="s">
        <v>319</v>
      </c>
      <c r="E373" s="11" t="s">
        <v>324</v>
      </c>
      <c r="F373" s="11" t="s">
        <v>319</v>
      </c>
      <c r="G373" s="11" t="s">
        <v>324</v>
      </c>
      <c r="H373" s="11" t="s">
        <v>319</v>
      </c>
      <c r="I373" s="11" t="s">
        <v>324</v>
      </c>
      <c r="J373" s="11" t="s">
        <v>319</v>
      </c>
      <c r="K373" s="11" t="s">
        <v>319</v>
      </c>
      <c r="L373" s="11" t="s">
        <v>319</v>
      </c>
      <c r="M373" s="11" t="s">
        <v>324</v>
      </c>
      <c r="N373" s="11" t="s">
        <v>319</v>
      </c>
      <c r="O373" s="15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2</v>
      </c>
    </row>
    <row r="374" spans="1:65">
      <c r="A374" s="30"/>
      <c r="B374" s="19"/>
      <c r="C374" s="9"/>
      <c r="D374" s="26" t="s">
        <v>325</v>
      </c>
      <c r="E374" s="26" t="s">
        <v>327</v>
      </c>
      <c r="F374" s="26" t="s">
        <v>116</v>
      </c>
      <c r="G374" s="26" t="s">
        <v>327</v>
      </c>
      <c r="H374" s="26" t="s">
        <v>325</v>
      </c>
      <c r="I374" s="26" t="s">
        <v>325</v>
      </c>
      <c r="J374" s="26" t="s">
        <v>327</v>
      </c>
      <c r="K374" s="26" t="s">
        <v>325</v>
      </c>
      <c r="L374" s="26" t="s">
        <v>325</v>
      </c>
      <c r="M374" s="26" t="s">
        <v>325</v>
      </c>
      <c r="N374" s="26" t="s">
        <v>325</v>
      </c>
      <c r="O374" s="15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2</v>
      </c>
    </row>
    <row r="375" spans="1:65">
      <c r="A375" s="30"/>
      <c r="B375" s="18">
        <v>1</v>
      </c>
      <c r="C375" s="14">
        <v>1</v>
      </c>
      <c r="D375" s="22">
        <v>0.06</v>
      </c>
      <c r="E375" s="22" t="s">
        <v>105</v>
      </c>
      <c r="F375" s="22" t="s">
        <v>105</v>
      </c>
      <c r="G375" s="22" t="s">
        <v>105</v>
      </c>
      <c r="H375" s="22" t="s">
        <v>303</v>
      </c>
      <c r="I375" s="22" t="s">
        <v>105</v>
      </c>
      <c r="J375" s="22" t="s">
        <v>105</v>
      </c>
      <c r="K375" s="22">
        <v>0.06</v>
      </c>
      <c r="L375" s="22" t="s">
        <v>303</v>
      </c>
      <c r="M375" s="22" t="s">
        <v>303</v>
      </c>
      <c r="N375" s="22" t="s">
        <v>303</v>
      </c>
      <c r="O375" s="15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</v>
      </c>
    </row>
    <row r="376" spans="1:65">
      <c r="A376" s="30"/>
      <c r="B376" s="19">
        <v>1</v>
      </c>
      <c r="C376" s="9">
        <v>2</v>
      </c>
      <c r="D376" s="11">
        <v>0.06</v>
      </c>
      <c r="E376" s="11" t="s">
        <v>105</v>
      </c>
      <c r="F376" s="11" t="s">
        <v>105</v>
      </c>
      <c r="G376" s="11" t="s">
        <v>105</v>
      </c>
      <c r="H376" s="11" t="s">
        <v>303</v>
      </c>
      <c r="I376" s="11" t="s">
        <v>105</v>
      </c>
      <c r="J376" s="11" t="s">
        <v>105</v>
      </c>
      <c r="K376" s="11">
        <v>0.05</v>
      </c>
      <c r="L376" s="11" t="s">
        <v>303</v>
      </c>
      <c r="M376" s="11" t="s">
        <v>303</v>
      </c>
      <c r="N376" s="11" t="s">
        <v>303</v>
      </c>
      <c r="O376" s="15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35</v>
      </c>
    </row>
    <row r="377" spans="1:65">
      <c r="A377" s="30"/>
      <c r="B377" s="19">
        <v>1</v>
      </c>
      <c r="C377" s="9">
        <v>3</v>
      </c>
      <c r="D377" s="11">
        <v>0.06</v>
      </c>
      <c r="E377" s="11" t="s">
        <v>105</v>
      </c>
      <c r="F377" s="11" t="s">
        <v>105</v>
      </c>
      <c r="G377" s="11" t="s">
        <v>105</v>
      </c>
      <c r="H377" s="11" t="s">
        <v>303</v>
      </c>
      <c r="I377" s="11" t="s">
        <v>105</v>
      </c>
      <c r="J377" s="11" t="s">
        <v>105</v>
      </c>
      <c r="K377" s="11">
        <v>0.06</v>
      </c>
      <c r="L377" s="11" t="s">
        <v>303</v>
      </c>
      <c r="M377" s="11" t="s">
        <v>303</v>
      </c>
      <c r="N377" s="11">
        <v>0.05</v>
      </c>
      <c r="O377" s="15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16</v>
      </c>
    </row>
    <row r="378" spans="1:65">
      <c r="A378" s="30"/>
      <c r="B378" s="19">
        <v>1</v>
      </c>
      <c r="C378" s="9">
        <v>4</v>
      </c>
      <c r="D378" s="11">
        <v>7.0000000000000007E-2</v>
      </c>
      <c r="E378" s="11" t="s">
        <v>105</v>
      </c>
      <c r="F378" s="11" t="s">
        <v>105</v>
      </c>
      <c r="G378" s="11" t="s">
        <v>105</v>
      </c>
      <c r="H378" s="11" t="s">
        <v>303</v>
      </c>
      <c r="I378" s="11" t="s">
        <v>105</v>
      </c>
      <c r="J378" s="151">
        <v>0.1</v>
      </c>
      <c r="K378" s="11">
        <v>0.06</v>
      </c>
      <c r="L378" s="11" t="s">
        <v>303</v>
      </c>
      <c r="M378" s="151">
        <v>0.05</v>
      </c>
      <c r="N378" s="11">
        <v>0.05</v>
      </c>
      <c r="O378" s="15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 t="s">
        <v>105</v>
      </c>
    </row>
    <row r="379" spans="1:65">
      <c r="A379" s="30"/>
      <c r="B379" s="19">
        <v>1</v>
      </c>
      <c r="C379" s="9">
        <v>5</v>
      </c>
      <c r="D379" s="11">
        <v>0.06</v>
      </c>
      <c r="E379" s="11" t="s">
        <v>105</v>
      </c>
      <c r="F379" s="11" t="s">
        <v>105</v>
      </c>
      <c r="G379" s="11" t="s">
        <v>105</v>
      </c>
      <c r="H379" s="11" t="s">
        <v>303</v>
      </c>
      <c r="I379" s="11" t="s">
        <v>105</v>
      </c>
      <c r="J379" s="11" t="s">
        <v>105</v>
      </c>
      <c r="K379" s="11">
        <v>7.0000000000000007E-2</v>
      </c>
      <c r="L379" s="11" t="s">
        <v>303</v>
      </c>
      <c r="M379" s="11" t="s">
        <v>303</v>
      </c>
      <c r="N379" s="11" t="s">
        <v>303</v>
      </c>
      <c r="O379" s="15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8">
        <v>90</v>
      </c>
    </row>
    <row r="380" spans="1:65">
      <c r="A380" s="30"/>
      <c r="B380" s="19">
        <v>1</v>
      </c>
      <c r="C380" s="9">
        <v>6</v>
      </c>
      <c r="D380" s="11">
        <v>7.0000000000000007E-2</v>
      </c>
      <c r="E380" s="11" t="s">
        <v>105</v>
      </c>
      <c r="F380" s="11" t="s">
        <v>105</v>
      </c>
      <c r="G380" s="11" t="s">
        <v>105</v>
      </c>
      <c r="H380" s="11" t="s">
        <v>303</v>
      </c>
      <c r="I380" s="11" t="s">
        <v>105</v>
      </c>
      <c r="J380" s="11" t="s">
        <v>105</v>
      </c>
      <c r="K380" s="11">
        <v>0.05</v>
      </c>
      <c r="L380" s="11" t="s">
        <v>303</v>
      </c>
      <c r="M380" s="11" t="s">
        <v>303</v>
      </c>
      <c r="N380" s="11" t="s">
        <v>303</v>
      </c>
      <c r="O380" s="15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20" t="s">
        <v>269</v>
      </c>
      <c r="C381" s="12"/>
      <c r="D381" s="23">
        <v>6.3333333333333339E-2</v>
      </c>
      <c r="E381" s="23" t="s">
        <v>688</v>
      </c>
      <c r="F381" s="23" t="s">
        <v>688</v>
      </c>
      <c r="G381" s="23" t="s">
        <v>688</v>
      </c>
      <c r="H381" s="23" t="s">
        <v>688</v>
      </c>
      <c r="I381" s="23" t="s">
        <v>688</v>
      </c>
      <c r="J381" s="23">
        <v>0.1</v>
      </c>
      <c r="K381" s="23">
        <v>5.8333333333333327E-2</v>
      </c>
      <c r="L381" s="23" t="s">
        <v>688</v>
      </c>
      <c r="M381" s="23">
        <v>0.05</v>
      </c>
      <c r="N381" s="23">
        <v>0.05</v>
      </c>
      <c r="O381" s="15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270</v>
      </c>
      <c r="C382" s="29"/>
      <c r="D382" s="11">
        <v>0.06</v>
      </c>
      <c r="E382" s="11" t="s">
        <v>688</v>
      </c>
      <c r="F382" s="11" t="s">
        <v>688</v>
      </c>
      <c r="G382" s="11" t="s">
        <v>688</v>
      </c>
      <c r="H382" s="11" t="s">
        <v>688</v>
      </c>
      <c r="I382" s="11" t="s">
        <v>688</v>
      </c>
      <c r="J382" s="11">
        <v>0.1</v>
      </c>
      <c r="K382" s="11">
        <v>0.06</v>
      </c>
      <c r="L382" s="11" t="s">
        <v>688</v>
      </c>
      <c r="M382" s="11">
        <v>0.05</v>
      </c>
      <c r="N382" s="11">
        <v>0.05</v>
      </c>
      <c r="O382" s="15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271</v>
      </c>
      <c r="C383" s="29"/>
      <c r="D383" s="24">
        <v>5.1639777949432268E-3</v>
      </c>
      <c r="E383" s="24" t="s">
        <v>688</v>
      </c>
      <c r="F383" s="24" t="s">
        <v>688</v>
      </c>
      <c r="G383" s="24" t="s">
        <v>688</v>
      </c>
      <c r="H383" s="24" t="s">
        <v>688</v>
      </c>
      <c r="I383" s="24" t="s">
        <v>688</v>
      </c>
      <c r="J383" s="24" t="s">
        <v>688</v>
      </c>
      <c r="K383" s="24">
        <v>7.5277265270908104E-3</v>
      </c>
      <c r="L383" s="24" t="s">
        <v>688</v>
      </c>
      <c r="M383" s="24" t="s">
        <v>688</v>
      </c>
      <c r="N383" s="24">
        <v>0</v>
      </c>
      <c r="O383" s="15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87</v>
      </c>
      <c r="C384" s="29"/>
      <c r="D384" s="13">
        <v>8.1536491499103581E-2</v>
      </c>
      <c r="E384" s="13" t="s">
        <v>688</v>
      </c>
      <c r="F384" s="13" t="s">
        <v>688</v>
      </c>
      <c r="G384" s="13" t="s">
        <v>688</v>
      </c>
      <c r="H384" s="13" t="s">
        <v>688</v>
      </c>
      <c r="I384" s="13" t="s">
        <v>688</v>
      </c>
      <c r="J384" s="13" t="s">
        <v>688</v>
      </c>
      <c r="K384" s="13">
        <v>0.12904674046441392</v>
      </c>
      <c r="L384" s="13" t="s">
        <v>688</v>
      </c>
      <c r="M384" s="13" t="s">
        <v>688</v>
      </c>
      <c r="N384" s="13">
        <v>0</v>
      </c>
      <c r="O384" s="15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3" t="s">
        <v>272</v>
      </c>
      <c r="C385" s="29"/>
      <c r="D385" s="13" t="s">
        <v>688</v>
      </c>
      <c r="E385" s="13" t="s">
        <v>688</v>
      </c>
      <c r="F385" s="13" t="s">
        <v>688</v>
      </c>
      <c r="G385" s="13" t="s">
        <v>688</v>
      </c>
      <c r="H385" s="13" t="s">
        <v>688</v>
      </c>
      <c r="I385" s="13" t="s">
        <v>688</v>
      </c>
      <c r="J385" s="13" t="s">
        <v>688</v>
      </c>
      <c r="K385" s="13" t="s">
        <v>688</v>
      </c>
      <c r="L385" s="13" t="s">
        <v>688</v>
      </c>
      <c r="M385" s="13" t="s">
        <v>688</v>
      </c>
      <c r="N385" s="13" t="s">
        <v>688</v>
      </c>
      <c r="O385" s="15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A386" s="30"/>
      <c r="B386" s="46" t="s">
        <v>273</v>
      </c>
      <c r="C386" s="47"/>
      <c r="D386" s="45">
        <v>1.08</v>
      </c>
      <c r="E386" s="45">
        <v>0</v>
      </c>
      <c r="F386" s="45">
        <v>0</v>
      </c>
      <c r="G386" s="45">
        <v>0</v>
      </c>
      <c r="H386" s="45">
        <v>2.02</v>
      </c>
      <c r="I386" s="45">
        <v>0</v>
      </c>
      <c r="J386" s="45">
        <v>0.67</v>
      </c>
      <c r="K386" s="45">
        <v>0.67</v>
      </c>
      <c r="L386" s="45">
        <v>2.02</v>
      </c>
      <c r="M386" s="45">
        <v>1.69</v>
      </c>
      <c r="N386" s="45">
        <v>1.35</v>
      </c>
      <c r="O386" s="15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5"/>
    </row>
    <row r="387" spans="1:65">
      <c r="B387" s="31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BM387" s="55"/>
    </row>
    <row r="388" spans="1:65" ht="15">
      <c r="B388" s="8" t="s">
        <v>581</v>
      </c>
      <c r="BM388" s="28" t="s">
        <v>67</v>
      </c>
    </row>
    <row r="389" spans="1:65" ht="15">
      <c r="A389" s="25" t="s">
        <v>8</v>
      </c>
      <c r="B389" s="18" t="s">
        <v>110</v>
      </c>
      <c r="C389" s="15" t="s">
        <v>111</v>
      </c>
      <c r="D389" s="16" t="s">
        <v>226</v>
      </c>
      <c r="E389" s="17" t="s">
        <v>226</v>
      </c>
      <c r="F389" s="17" t="s">
        <v>226</v>
      </c>
      <c r="G389" s="17" t="s">
        <v>226</v>
      </c>
      <c r="H389" s="17" t="s">
        <v>226</v>
      </c>
      <c r="I389" s="17" t="s">
        <v>226</v>
      </c>
      <c r="J389" s="17" t="s">
        <v>226</v>
      </c>
      <c r="K389" s="17" t="s">
        <v>226</v>
      </c>
      <c r="L389" s="17" t="s">
        <v>226</v>
      </c>
      <c r="M389" s="17" t="s">
        <v>226</v>
      </c>
      <c r="N389" s="17" t="s">
        <v>226</v>
      </c>
      <c r="O389" s="17" t="s">
        <v>226</v>
      </c>
      <c r="P389" s="17" t="s">
        <v>226</v>
      </c>
      <c r="Q389" s="17" t="s">
        <v>226</v>
      </c>
      <c r="R389" s="17" t="s">
        <v>226</v>
      </c>
      <c r="S389" s="17" t="s">
        <v>226</v>
      </c>
      <c r="T389" s="17" t="s">
        <v>226</v>
      </c>
      <c r="U389" s="17" t="s">
        <v>226</v>
      </c>
      <c r="V389" s="17" t="s">
        <v>226</v>
      </c>
      <c r="W389" s="155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 t="s">
        <v>227</v>
      </c>
      <c r="C390" s="9" t="s">
        <v>227</v>
      </c>
      <c r="D390" s="153" t="s">
        <v>229</v>
      </c>
      <c r="E390" s="154" t="s">
        <v>230</v>
      </c>
      <c r="F390" s="154" t="s">
        <v>232</v>
      </c>
      <c r="G390" s="154" t="s">
        <v>234</v>
      </c>
      <c r="H390" s="154" t="s">
        <v>235</v>
      </c>
      <c r="I390" s="154" t="s">
        <v>237</v>
      </c>
      <c r="J390" s="154" t="s">
        <v>238</v>
      </c>
      <c r="K390" s="154" t="s">
        <v>240</v>
      </c>
      <c r="L390" s="154" t="s">
        <v>241</v>
      </c>
      <c r="M390" s="154" t="s">
        <v>242</v>
      </c>
      <c r="N390" s="154" t="s">
        <v>243</v>
      </c>
      <c r="O390" s="154" t="s">
        <v>244</v>
      </c>
      <c r="P390" s="154" t="s">
        <v>246</v>
      </c>
      <c r="Q390" s="154" t="s">
        <v>247</v>
      </c>
      <c r="R390" s="154" t="s">
        <v>248</v>
      </c>
      <c r="S390" s="154" t="s">
        <v>249</v>
      </c>
      <c r="T390" s="154" t="s">
        <v>257</v>
      </c>
      <c r="U390" s="154" t="s">
        <v>258</v>
      </c>
      <c r="V390" s="154" t="s">
        <v>259</v>
      </c>
      <c r="W390" s="155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 t="s">
        <v>3</v>
      </c>
    </row>
    <row r="391" spans="1:65">
      <c r="A391" s="30"/>
      <c r="B391" s="19"/>
      <c r="C391" s="9"/>
      <c r="D391" s="10" t="s">
        <v>319</v>
      </c>
      <c r="E391" s="11" t="s">
        <v>319</v>
      </c>
      <c r="F391" s="11" t="s">
        <v>324</v>
      </c>
      <c r="G391" s="11" t="s">
        <v>324</v>
      </c>
      <c r="H391" s="11" t="s">
        <v>319</v>
      </c>
      <c r="I391" s="11" t="s">
        <v>324</v>
      </c>
      <c r="J391" s="11" t="s">
        <v>319</v>
      </c>
      <c r="K391" s="11" t="s">
        <v>319</v>
      </c>
      <c r="L391" s="11" t="s">
        <v>324</v>
      </c>
      <c r="M391" s="11" t="s">
        <v>319</v>
      </c>
      <c r="N391" s="11" t="s">
        <v>319</v>
      </c>
      <c r="O391" s="11" t="s">
        <v>324</v>
      </c>
      <c r="P391" s="11" t="s">
        <v>319</v>
      </c>
      <c r="Q391" s="11" t="s">
        <v>319</v>
      </c>
      <c r="R391" s="11" t="s">
        <v>319</v>
      </c>
      <c r="S391" s="11" t="s">
        <v>324</v>
      </c>
      <c r="T391" s="11" t="s">
        <v>319</v>
      </c>
      <c r="U391" s="11" t="s">
        <v>324</v>
      </c>
      <c r="V391" s="11" t="s">
        <v>319</v>
      </c>
      <c r="W391" s="155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2</v>
      </c>
    </row>
    <row r="392" spans="1:65">
      <c r="A392" s="30"/>
      <c r="B392" s="19"/>
      <c r="C392" s="9"/>
      <c r="D392" s="26" t="s">
        <v>325</v>
      </c>
      <c r="E392" s="26" t="s">
        <v>326</v>
      </c>
      <c r="F392" s="26" t="s">
        <v>327</v>
      </c>
      <c r="G392" s="26" t="s">
        <v>327</v>
      </c>
      <c r="H392" s="26" t="s">
        <v>116</v>
      </c>
      <c r="I392" s="26" t="s">
        <v>327</v>
      </c>
      <c r="J392" s="26" t="s">
        <v>325</v>
      </c>
      <c r="K392" s="26" t="s">
        <v>116</v>
      </c>
      <c r="L392" s="26" t="s">
        <v>328</v>
      </c>
      <c r="M392" s="26" t="s">
        <v>327</v>
      </c>
      <c r="N392" s="26" t="s">
        <v>328</v>
      </c>
      <c r="O392" s="26" t="s">
        <v>325</v>
      </c>
      <c r="P392" s="26" t="s">
        <v>327</v>
      </c>
      <c r="Q392" s="26" t="s">
        <v>329</v>
      </c>
      <c r="R392" s="26" t="s">
        <v>325</v>
      </c>
      <c r="S392" s="26" t="s">
        <v>328</v>
      </c>
      <c r="T392" s="26" t="s">
        <v>325</v>
      </c>
      <c r="U392" s="26" t="s">
        <v>325</v>
      </c>
      <c r="V392" s="26" t="s">
        <v>325</v>
      </c>
      <c r="W392" s="155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3</v>
      </c>
    </row>
    <row r="393" spans="1:65">
      <c r="A393" s="30"/>
      <c r="B393" s="18">
        <v>1</v>
      </c>
      <c r="C393" s="14">
        <v>1</v>
      </c>
      <c r="D393" s="22">
        <v>0.35</v>
      </c>
      <c r="E393" s="148">
        <v>0.2</v>
      </c>
      <c r="F393" s="22">
        <v>0.33</v>
      </c>
      <c r="G393" s="148">
        <v>0.48</v>
      </c>
      <c r="H393" s="148" t="s">
        <v>287</v>
      </c>
      <c r="I393" s="148">
        <v>0.3</v>
      </c>
      <c r="J393" s="22">
        <v>0.34</v>
      </c>
      <c r="K393" s="22">
        <v>0.38</v>
      </c>
      <c r="L393" s="22">
        <v>0.33</v>
      </c>
      <c r="M393" s="148">
        <v>0.218</v>
      </c>
      <c r="N393" s="22">
        <v>0.35</v>
      </c>
      <c r="O393" s="148">
        <v>0.5</v>
      </c>
      <c r="P393" s="22">
        <v>0.36</v>
      </c>
      <c r="Q393" s="22">
        <v>0.39</v>
      </c>
      <c r="R393" s="22">
        <v>0.38</v>
      </c>
      <c r="S393" s="22">
        <v>0.41</v>
      </c>
      <c r="T393" s="22">
        <v>0.38</v>
      </c>
      <c r="U393" s="22">
        <v>0.35</v>
      </c>
      <c r="V393" s="22">
        <v>0.33</v>
      </c>
      <c r="W393" s="155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</v>
      </c>
    </row>
    <row r="394" spans="1:65">
      <c r="A394" s="30"/>
      <c r="B394" s="19">
        <v>1</v>
      </c>
      <c r="C394" s="9">
        <v>2</v>
      </c>
      <c r="D394" s="11">
        <v>0.33</v>
      </c>
      <c r="E394" s="150">
        <v>0.2</v>
      </c>
      <c r="F394" s="11">
        <v>0.31</v>
      </c>
      <c r="G394" s="150">
        <v>0.45</v>
      </c>
      <c r="H394" s="150" t="s">
        <v>287</v>
      </c>
      <c r="I394" s="150">
        <v>0.3</v>
      </c>
      <c r="J394" s="11">
        <v>0.36</v>
      </c>
      <c r="K394" s="11">
        <v>0.39</v>
      </c>
      <c r="L394" s="11">
        <v>0.3</v>
      </c>
      <c r="M394" s="150">
        <v>0.23900000000000002</v>
      </c>
      <c r="N394" s="11">
        <v>0.37</v>
      </c>
      <c r="O394" s="150">
        <v>0.5</v>
      </c>
      <c r="P394" s="11">
        <v>0.35</v>
      </c>
      <c r="Q394" s="11">
        <v>0.36</v>
      </c>
      <c r="R394" s="11">
        <v>0.38</v>
      </c>
      <c r="S394" s="11">
        <v>0.39</v>
      </c>
      <c r="T394" s="11">
        <v>0.39</v>
      </c>
      <c r="U394" s="11">
        <v>0.34</v>
      </c>
      <c r="V394" s="11">
        <v>0.31</v>
      </c>
      <c r="W394" s="155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19</v>
      </c>
    </row>
    <row r="395" spans="1:65">
      <c r="A395" s="30"/>
      <c r="B395" s="19">
        <v>1</v>
      </c>
      <c r="C395" s="9">
        <v>3</v>
      </c>
      <c r="D395" s="11">
        <v>0.36</v>
      </c>
      <c r="E395" s="150">
        <v>0.2</v>
      </c>
      <c r="F395" s="11">
        <v>0.33</v>
      </c>
      <c r="G395" s="150">
        <v>0.45</v>
      </c>
      <c r="H395" s="150" t="s">
        <v>287</v>
      </c>
      <c r="I395" s="150">
        <v>0.3</v>
      </c>
      <c r="J395" s="11">
        <v>0.34</v>
      </c>
      <c r="K395" s="11">
        <v>0.37</v>
      </c>
      <c r="L395" s="11">
        <v>0.32</v>
      </c>
      <c r="M395" s="150">
        <v>0.24699999999999997</v>
      </c>
      <c r="N395" s="11">
        <v>0.36</v>
      </c>
      <c r="O395" s="150">
        <v>0.5</v>
      </c>
      <c r="P395" s="11">
        <v>0.35</v>
      </c>
      <c r="Q395" s="11">
        <v>0.37</v>
      </c>
      <c r="R395" s="11">
        <v>0.38</v>
      </c>
      <c r="S395" s="11">
        <v>0.4</v>
      </c>
      <c r="T395" s="11">
        <v>0.39</v>
      </c>
      <c r="U395" s="11">
        <v>0.37</v>
      </c>
      <c r="V395" s="11">
        <v>0.32</v>
      </c>
      <c r="W395" s="155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16</v>
      </c>
    </row>
    <row r="396" spans="1:65">
      <c r="A396" s="30"/>
      <c r="B396" s="19">
        <v>1</v>
      </c>
      <c r="C396" s="9">
        <v>4</v>
      </c>
      <c r="D396" s="11">
        <v>0.35</v>
      </c>
      <c r="E396" s="150">
        <v>0.2</v>
      </c>
      <c r="F396" s="11">
        <v>0.31</v>
      </c>
      <c r="G396" s="150">
        <v>0.43</v>
      </c>
      <c r="H396" s="150" t="s">
        <v>287</v>
      </c>
      <c r="I396" s="150">
        <v>0.3</v>
      </c>
      <c r="J396" s="11">
        <v>0.35</v>
      </c>
      <c r="K396" s="11">
        <v>0.4</v>
      </c>
      <c r="L396" s="11">
        <v>0.31</v>
      </c>
      <c r="M396" s="150">
        <v>0.221</v>
      </c>
      <c r="N396" s="11">
        <v>0.36</v>
      </c>
      <c r="O396" s="150">
        <v>0.5</v>
      </c>
      <c r="P396" s="11">
        <v>0.36</v>
      </c>
      <c r="Q396" s="11">
        <v>0.35</v>
      </c>
      <c r="R396" s="11">
        <v>0.38</v>
      </c>
      <c r="S396" s="11">
        <v>0.41</v>
      </c>
      <c r="T396" s="11">
        <v>0.36</v>
      </c>
      <c r="U396" s="11">
        <v>0.36</v>
      </c>
      <c r="V396" s="11">
        <v>0.28999999999999998</v>
      </c>
      <c r="W396" s="155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0.35474358974358972</v>
      </c>
    </row>
    <row r="397" spans="1:65">
      <c r="A397" s="30"/>
      <c r="B397" s="19">
        <v>1</v>
      </c>
      <c r="C397" s="9">
        <v>5</v>
      </c>
      <c r="D397" s="11">
        <v>0.35</v>
      </c>
      <c r="E397" s="150">
        <v>0.2</v>
      </c>
      <c r="F397" s="11">
        <v>0.31</v>
      </c>
      <c r="G397" s="150">
        <v>0.43</v>
      </c>
      <c r="H397" s="150" t="s">
        <v>287</v>
      </c>
      <c r="I397" s="150">
        <v>0.3</v>
      </c>
      <c r="J397" s="11">
        <v>0.34</v>
      </c>
      <c r="K397" s="11">
        <v>0.37</v>
      </c>
      <c r="L397" s="11">
        <v>0.32</v>
      </c>
      <c r="M397" s="150">
        <v>0.21199999999999999</v>
      </c>
      <c r="N397" s="11">
        <v>0.35</v>
      </c>
      <c r="O397" s="150">
        <v>0.5</v>
      </c>
      <c r="P397" s="11">
        <v>0.36</v>
      </c>
      <c r="Q397" s="11">
        <v>0.38</v>
      </c>
      <c r="R397" s="11">
        <v>0.38</v>
      </c>
      <c r="S397" s="11">
        <v>0.4</v>
      </c>
      <c r="T397" s="11">
        <v>0.35</v>
      </c>
      <c r="U397" s="11">
        <v>0.34</v>
      </c>
      <c r="V397" s="11">
        <v>0.31</v>
      </c>
      <c r="W397" s="155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91</v>
      </c>
    </row>
    <row r="398" spans="1:65">
      <c r="A398" s="30"/>
      <c r="B398" s="19">
        <v>1</v>
      </c>
      <c r="C398" s="9">
        <v>6</v>
      </c>
      <c r="D398" s="11">
        <v>0.34</v>
      </c>
      <c r="E398" s="150">
        <v>0.2</v>
      </c>
      <c r="F398" s="11">
        <v>0.34</v>
      </c>
      <c r="G398" s="150">
        <v>0.46</v>
      </c>
      <c r="H398" s="150" t="s">
        <v>287</v>
      </c>
      <c r="I398" s="150">
        <v>0.3</v>
      </c>
      <c r="J398" s="11">
        <v>0.33</v>
      </c>
      <c r="K398" s="11">
        <v>0.36</v>
      </c>
      <c r="L398" s="11">
        <v>0.3</v>
      </c>
      <c r="M398" s="150">
        <v>0.22700000000000001</v>
      </c>
      <c r="N398" s="11">
        <v>0.37</v>
      </c>
      <c r="O398" s="150">
        <v>0.5</v>
      </c>
      <c r="P398" s="11">
        <v>0.35</v>
      </c>
      <c r="Q398" s="11">
        <v>0.37</v>
      </c>
      <c r="R398" s="11">
        <v>0.36</v>
      </c>
      <c r="S398" s="11">
        <v>0.44</v>
      </c>
      <c r="T398" s="11">
        <v>0.36</v>
      </c>
      <c r="U398" s="11">
        <v>0.35</v>
      </c>
      <c r="V398" s="11">
        <v>0.33</v>
      </c>
      <c r="W398" s="155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20" t="s">
        <v>269</v>
      </c>
      <c r="C399" s="12"/>
      <c r="D399" s="23">
        <v>0.34666666666666668</v>
      </c>
      <c r="E399" s="23">
        <v>0.19999999999999998</v>
      </c>
      <c r="F399" s="23">
        <v>0.32166666666666671</v>
      </c>
      <c r="G399" s="23">
        <v>0.44999999999999996</v>
      </c>
      <c r="H399" s="23" t="s">
        <v>688</v>
      </c>
      <c r="I399" s="23">
        <v>0.3</v>
      </c>
      <c r="J399" s="23">
        <v>0.34333333333333332</v>
      </c>
      <c r="K399" s="23">
        <v>0.37833333333333335</v>
      </c>
      <c r="L399" s="23">
        <v>0.31333333333333335</v>
      </c>
      <c r="M399" s="23">
        <v>0.22733333333333336</v>
      </c>
      <c r="N399" s="23">
        <v>0.36000000000000004</v>
      </c>
      <c r="O399" s="23">
        <v>0.5</v>
      </c>
      <c r="P399" s="23">
        <v>0.35499999999999998</v>
      </c>
      <c r="Q399" s="23">
        <v>0.37000000000000005</v>
      </c>
      <c r="R399" s="23">
        <v>0.37666666666666665</v>
      </c>
      <c r="S399" s="23">
        <v>0.40833333333333338</v>
      </c>
      <c r="T399" s="23">
        <v>0.37166666666666665</v>
      </c>
      <c r="U399" s="23">
        <v>0.35166666666666663</v>
      </c>
      <c r="V399" s="23">
        <v>0.315</v>
      </c>
      <c r="W399" s="155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270</v>
      </c>
      <c r="C400" s="29"/>
      <c r="D400" s="11">
        <v>0.35</v>
      </c>
      <c r="E400" s="11">
        <v>0.2</v>
      </c>
      <c r="F400" s="11">
        <v>0.32</v>
      </c>
      <c r="G400" s="11">
        <v>0.45</v>
      </c>
      <c r="H400" s="11" t="s">
        <v>688</v>
      </c>
      <c r="I400" s="11">
        <v>0.3</v>
      </c>
      <c r="J400" s="11">
        <v>0.34</v>
      </c>
      <c r="K400" s="11">
        <v>0.375</v>
      </c>
      <c r="L400" s="11">
        <v>0.315</v>
      </c>
      <c r="M400" s="11">
        <v>0.224</v>
      </c>
      <c r="N400" s="11">
        <v>0.36</v>
      </c>
      <c r="O400" s="11">
        <v>0.5</v>
      </c>
      <c r="P400" s="11">
        <v>0.35499999999999998</v>
      </c>
      <c r="Q400" s="11">
        <v>0.37</v>
      </c>
      <c r="R400" s="11">
        <v>0.38</v>
      </c>
      <c r="S400" s="11">
        <v>0.40500000000000003</v>
      </c>
      <c r="T400" s="11">
        <v>0.37</v>
      </c>
      <c r="U400" s="11">
        <v>0.35</v>
      </c>
      <c r="V400" s="11">
        <v>0.315</v>
      </c>
      <c r="W400" s="155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271</v>
      </c>
      <c r="C401" s="29"/>
      <c r="D401" s="24">
        <v>1.0327955589886429E-2</v>
      </c>
      <c r="E401" s="24">
        <v>3.0404709722440586E-17</v>
      </c>
      <c r="F401" s="24">
        <v>1.3291601358251269E-2</v>
      </c>
      <c r="G401" s="24">
        <v>1.8973665961010275E-2</v>
      </c>
      <c r="H401" s="24" t="s">
        <v>688</v>
      </c>
      <c r="I401" s="24">
        <v>0</v>
      </c>
      <c r="J401" s="24">
        <v>1.0327955589886429E-2</v>
      </c>
      <c r="K401" s="24">
        <v>1.4719601443879758E-2</v>
      </c>
      <c r="L401" s="24">
        <v>1.2110601416389978E-2</v>
      </c>
      <c r="M401" s="24">
        <v>1.3306639946532955E-2</v>
      </c>
      <c r="N401" s="24">
        <v>8.9442719099991665E-3</v>
      </c>
      <c r="O401" s="24">
        <v>0</v>
      </c>
      <c r="P401" s="24">
        <v>5.4772255750516656E-3</v>
      </c>
      <c r="Q401" s="24">
        <v>1.4142135623730963E-2</v>
      </c>
      <c r="R401" s="24">
        <v>8.1649658092772665E-3</v>
      </c>
      <c r="S401" s="24">
        <v>1.7224014243685078E-2</v>
      </c>
      <c r="T401" s="24">
        <v>1.7224014243685099E-2</v>
      </c>
      <c r="U401" s="24">
        <v>1.1690451944500109E-2</v>
      </c>
      <c r="V401" s="24">
        <v>1.5165750888103116E-2</v>
      </c>
      <c r="W401" s="205"/>
      <c r="X401" s="206"/>
      <c r="Y401" s="206"/>
      <c r="Z401" s="206"/>
      <c r="AA401" s="206"/>
      <c r="AB401" s="206"/>
      <c r="AC401" s="206"/>
      <c r="AD401" s="206"/>
      <c r="AE401" s="206"/>
      <c r="AF401" s="206"/>
      <c r="AG401" s="206"/>
      <c r="AH401" s="206"/>
      <c r="AI401" s="206"/>
      <c r="AJ401" s="206"/>
      <c r="AK401" s="206"/>
      <c r="AL401" s="206"/>
      <c r="AM401" s="206"/>
      <c r="AN401" s="206"/>
      <c r="AO401" s="206"/>
      <c r="AP401" s="206"/>
      <c r="AQ401" s="206"/>
      <c r="AR401" s="206"/>
      <c r="AS401" s="206"/>
      <c r="AT401" s="206"/>
      <c r="AU401" s="206"/>
      <c r="AV401" s="206"/>
      <c r="AW401" s="206"/>
      <c r="AX401" s="206"/>
      <c r="AY401" s="206"/>
      <c r="AZ401" s="206"/>
      <c r="BA401" s="206"/>
      <c r="BB401" s="206"/>
      <c r="BC401" s="206"/>
      <c r="BD401" s="206"/>
      <c r="BE401" s="206"/>
      <c r="BF401" s="206"/>
      <c r="BG401" s="206"/>
      <c r="BH401" s="206"/>
      <c r="BI401" s="206"/>
      <c r="BJ401" s="206"/>
      <c r="BK401" s="206"/>
      <c r="BL401" s="206"/>
      <c r="BM401" s="56"/>
    </row>
    <row r="402" spans="1:65">
      <c r="A402" s="30"/>
      <c r="B402" s="3" t="s">
        <v>87</v>
      </c>
      <c r="C402" s="29"/>
      <c r="D402" s="13">
        <v>2.9792179586210853E-2</v>
      </c>
      <c r="E402" s="13">
        <v>1.5202354861220294E-16</v>
      </c>
      <c r="F402" s="13">
        <v>4.1321040491972855E-2</v>
      </c>
      <c r="G402" s="13">
        <v>4.2163702135578393E-2</v>
      </c>
      <c r="H402" s="13" t="s">
        <v>688</v>
      </c>
      <c r="I402" s="13">
        <v>0</v>
      </c>
      <c r="J402" s="13">
        <v>3.0081424048212901E-2</v>
      </c>
      <c r="K402" s="13">
        <v>3.8906435534483939E-2</v>
      </c>
      <c r="L402" s="13">
        <v>3.8650855584223334E-2</v>
      </c>
      <c r="M402" s="13">
        <v>5.8533606802930876E-2</v>
      </c>
      <c r="N402" s="13">
        <v>2.484519974999768E-2</v>
      </c>
      <c r="O402" s="13">
        <v>0</v>
      </c>
      <c r="P402" s="13">
        <v>1.5428804436765257E-2</v>
      </c>
      <c r="Q402" s="13">
        <v>3.8221988172245841E-2</v>
      </c>
      <c r="R402" s="13">
        <v>2.1676900378612213E-2</v>
      </c>
      <c r="S402" s="13">
        <v>4.2181259372289982E-2</v>
      </c>
      <c r="T402" s="13">
        <v>4.6342639220677398E-2</v>
      </c>
      <c r="U402" s="13">
        <v>3.3242991311374724E-2</v>
      </c>
      <c r="V402" s="13">
        <v>4.8145240914613065E-2</v>
      </c>
      <c r="W402" s="155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3" t="s">
        <v>272</v>
      </c>
      <c r="C403" s="29"/>
      <c r="D403" s="13">
        <v>-2.2768341163715067E-2</v>
      </c>
      <c r="E403" s="13">
        <v>-0.43621250451752802</v>
      </c>
      <c r="F403" s="13">
        <v>-9.3241778099024009E-2</v>
      </c>
      <c r="G403" s="13">
        <v>0.26852186483556206</v>
      </c>
      <c r="H403" s="13" t="s">
        <v>688</v>
      </c>
      <c r="I403" s="13">
        <v>-0.15431875677629203</v>
      </c>
      <c r="J403" s="13">
        <v>-3.2164799421756318E-2</v>
      </c>
      <c r="K403" s="13">
        <v>6.6498012287676378E-2</v>
      </c>
      <c r="L403" s="13">
        <v>-0.11673292374412714</v>
      </c>
      <c r="M403" s="13">
        <v>-0.35916154680159007</v>
      </c>
      <c r="N403" s="13">
        <v>1.4817491868449828E-2</v>
      </c>
      <c r="O403" s="13">
        <v>0.40946873870618017</v>
      </c>
      <c r="P403" s="13">
        <v>7.2280448138783981E-4</v>
      </c>
      <c r="Q403" s="13">
        <v>4.300686664257336E-2</v>
      </c>
      <c r="R403" s="13">
        <v>6.1799783158655641E-2</v>
      </c>
      <c r="S403" s="13">
        <v>0.1510661366100472</v>
      </c>
      <c r="T403" s="13">
        <v>4.7705095771593875E-2</v>
      </c>
      <c r="U403" s="13">
        <v>-8.6736537766534116E-3</v>
      </c>
      <c r="V403" s="13">
        <v>-0.11203469461510651</v>
      </c>
      <c r="W403" s="155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46" t="s">
        <v>273</v>
      </c>
      <c r="C404" s="47"/>
      <c r="D404" s="45">
        <v>0.19</v>
      </c>
      <c r="E404" s="45" t="s">
        <v>274</v>
      </c>
      <c r="F404" s="45">
        <v>0.88</v>
      </c>
      <c r="G404" s="45">
        <v>2.7</v>
      </c>
      <c r="H404" s="45">
        <v>2.88</v>
      </c>
      <c r="I404" s="45" t="s">
        <v>274</v>
      </c>
      <c r="J404" s="45">
        <v>0.28000000000000003</v>
      </c>
      <c r="K404" s="45">
        <v>0.7</v>
      </c>
      <c r="L404" s="45">
        <v>1.1200000000000001</v>
      </c>
      <c r="M404" s="45">
        <v>3.52</v>
      </c>
      <c r="N404" s="45">
        <v>0.19</v>
      </c>
      <c r="O404" s="45" t="s">
        <v>274</v>
      </c>
      <c r="P404" s="45">
        <v>0.05</v>
      </c>
      <c r="Q404" s="45">
        <v>0.47</v>
      </c>
      <c r="R404" s="45">
        <v>0.65</v>
      </c>
      <c r="S404" s="45">
        <v>1.53</v>
      </c>
      <c r="T404" s="45">
        <v>0.51</v>
      </c>
      <c r="U404" s="45">
        <v>0.05</v>
      </c>
      <c r="V404" s="45">
        <v>1.07</v>
      </c>
      <c r="W404" s="155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B405" s="31" t="s">
        <v>339</v>
      </c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BM405" s="55"/>
    </row>
    <row r="406" spans="1:65">
      <c r="BM406" s="55"/>
    </row>
    <row r="407" spans="1:65" ht="15">
      <c r="B407" s="8" t="s">
        <v>582</v>
      </c>
      <c r="BM407" s="28" t="s">
        <v>67</v>
      </c>
    </row>
    <row r="408" spans="1:65" ht="15">
      <c r="A408" s="25" t="s">
        <v>53</v>
      </c>
      <c r="B408" s="18" t="s">
        <v>110</v>
      </c>
      <c r="C408" s="15" t="s">
        <v>111</v>
      </c>
      <c r="D408" s="16" t="s">
        <v>226</v>
      </c>
      <c r="E408" s="17" t="s">
        <v>226</v>
      </c>
      <c r="F408" s="17" t="s">
        <v>226</v>
      </c>
      <c r="G408" s="17" t="s">
        <v>226</v>
      </c>
      <c r="H408" s="17" t="s">
        <v>226</v>
      </c>
      <c r="I408" s="17" t="s">
        <v>226</v>
      </c>
      <c r="J408" s="17" t="s">
        <v>226</v>
      </c>
      <c r="K408" s="17" t="s">
        <v>226</v>
      </c>
      <c r="L408" s="17" t="s">
        <v>226</v>
      </c>
      <c r="M408" s="17" t="s">
        <v>226</v>
      </c>
      <c r="N408" s="17" t="s">
        <v>226</v>
      </c>
      <c r="O408" s="17" t="s">
        <v>226</v>
      </c>
      <c r="P408" s="17" t="s">
        <v>226</v>
      </c>
      <c r="Q408" s="17" t="s">
        <v>226</v>
      </c>
      <c r="R408" s="17" t="s">
        <v>226</v>
      </c>
      <c r="S408" s="17" t="s">
        <v>226</v>
      </c>
      <c r="T408" s="17" t="s">
        <v>226</v>
      </c>
      <c r="U408" s="17" t="s">
        <v>226</v>
      </c>
      <c r="V408" s="17" t="s">
        <v>226</v>
      </c>
      <c r="W408" s="155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227</v>
      </c>
      <c r="C409" s="9" t="s">
        <v>227</v>
      </c>
      <c r="D409" s="153" t="s">
        <v>229</v>
      </c>
      <c r="E409" s="154" t="s">
        <v>230</v>
      </c>
      <c r="F409" s="154" t="s">
        <v>231</v>
      </c>
      <c r="G409" s="154" t="s">
        <v>232</v>
      </c>
      <c r="H409" s="154" t="s">
        <v>235</v>
      </c>
      <c r="I409" s="154" t="s">
        <v>237</v>
      </c>
      <c r="J409" s="154" t="s">
        <v>238</v>
      </c>
      <c r="K409" s="154" t="s">
        <v>241</v>
      </c>
      <c r="L409" s="154" t="s">
        <v>243</v>
      </c>
      <c r="M409" s="154" t="s">
        <v>244</v>
      </c>
      <c r="N409" s="154" t="s">
        <v>246</v>
      </c>
      <c r="O409" s="154" t="s">
        <v>247</v>
      </c>
      <c r="P409" s="154" t="s">
        <v>248</v>
      </c>
      <c r="Q409" s="154" t="s">
        <v>251</v>
      </c>
      <c r="R409" s="154" t="s">
        <v>255</v>
      </c>
      <c r="S409" s="154" t="s">
        <v>256</v>
      </c>
      <c r="T409" s="154" t="s">
        <v>257</v>
      </c>
      <c r="U409" s="154" t="s">
        <v>258</v>
      </c>
      <c r="V409" s="154" t="s">
        <v>259</v>
      </c>
      <c r="W409" s="155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319</v>
      </c>
      <c r="E410" s="11" t="s">
        <v>319</v>
      </c>
      <c r="F410" s="11" t="s">
        <v>323</v>
      </c>
      <c r="G410" s="11" t="s">
        <v>323</v>
      </c>
      <c r="H410" s="11" t="s">
        <v>319</v>
      </c>
      <c r="I410" s="11" t="s">
        <v>324</v>
      </c>
      <c r="J410" s="11" t="s">
        <v>319</v>
      </c>
      <c r="K410" s="11" t="s">
        <v>324</v>
      </c>
      <c r="L410" s="11" t="s">
        <v>319</v>
      </c>
      <c r="M410" s="11" t="s">
        <v>324</v>
      </c>
      <c r="N410" s="11" t="s">
        <v>319</v>
      </c>
      <c r="O410" s="11" t="s">
        <v>319</v>
      </c>
      <c r="P410" s="11" t="s">
        <v>319</v>
      </c>
      <c r="Q410" s="11" t="s">
        <v>319</v>
      </c>
      <c r="R410" s="11" t="s">
        <v>319</v>
      </c>
      <c r="S410" s="11" t="s">
        <v>324</v>
      </c>
      <c r="T410" s="11" t="s">
        <v>319</v>
      </c>
      <c r="U410" s="11" t="s">
        <v>324</v>
      </c>
      <c r="V410" s="11" t="s">
        <v>319</v>
      </c>
      <c r="W410" s="155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 t="s">
        <v>325</v>
      </c>
      <c r="E411" s="26" t="s">
        <v>326</v>
      </c>
      <c r="F411" s="26" t="s">
        <v>325</v>
      </c>
      <c r="G411" s="26" t="s">
        <v>327</v>
      </c>
      <c r="H411" s="26" t="s">
        <v>116</v>
      </c>
      <c r="I411" s="26" t="s">
        <v>327</v>
      </c>
      <c r="J411" s="26" t="s">
        <v>325</v>
      </c>
      <c r="K411" s="26" t="s">
        <v>328</v>
      </c>
      <c r="L411" s="26" t="s">
        <v>328</v>
      </c>
      <c r="M411" s="26" t="s">
        <v>325</v>
      </c>
      <c r="N411" s="26" t="s">
        <v>327</v>
      </c>
      <c r="O411" s="26" t="s">
        <v>329</v>
      </c>
      <c r="P411" s="26" t="s">
        <v>325</v>
      </c>
      <c r="Q411" s="26" t="s">
        <v>115</v>
      </c>
      <c r="R411" s="26" t="s">
        <v>325</v>
      </c>
      <c r="S411" s="26" t="s">
        <v>330</v>
      </c>
      <c r="T411" s="26" t="s">
        <v>325</v>
      </c>
      <c r="U411" s="26" t="s">
        <v>325</v>
      </c>
      <c r="V411" s="26" t="s">
        <v>325</v>
      </c>
      <c r="W411" s="155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2</v>
      </c>
    </row>
    <row r="412" spans="1:65">
      <c r="A412" s="30"/>
      <c r="B412" s="18">
        <v>1</v>
      </c>
      <c r="C412" s="14">
        <v>1</v>
      </c>
      <c r="D412" s="229">
        <v>40.5</v>
      </c>
      <c r="E412" s="229">
        <v>40.200000000000003</v>
      </c>
      <c r="F412" s="228">
        <v>34</v>
      </c>
      <c r="G412" s="229">
        <v>37</v>
      </c>
      <c r="H412" s="229">
        <v>38.78</v>
      </c>
      <c r="I412" s="229">
        <v>39.338999999999999</v>
      </c>
      <c r="J412" s="229">
        <v>43.49</v>
      </c>
      <c r="K412" s="229">
        <v>42.14</v>
      </c>
      <c r="L412" s="229">
        <v>42</v>
      </c>
      <c r="M412" s="229" t="s">
        <v>294</v>
      </c>
      <c r="N412" s="229">
        <v>40.64</v>
      </c>
      <c r="O412" s="229">
        <v>43.6</v>
      </c>
      <c r="P412" s="229">
        <v>40.4</v>
      </c>
      <c r="Q412" s="229">
        <v>41.247</v>
      </c>
      <c r="R412" s="229">
        <v>37.991999999999997</v>
      </c>
      <c r="S412" s="229">
        <v>43</v>
      </c>
      <c r="T412" s="234">
        <v>42.4</v>
      </c>
      <c r="U412" s="229">
        <v>40.223999999999997</v>
      </c>
      <c r="V412" s="229">
        <v>39.1</v>
      </c>
      <c r="W412" s="225"/>
      <c r="X412" s="226"/>
      <c r="Y412" s="226"/>
      <c r="Z412" s="226"/>
      <c r="AA412" s="226"/>
      <c r="AB412" s="226"/>
      <c r="AC412" s="226"/>
      <c r="AD412" s="226"/>
      <c r="AE412" s="226"/>
      <c r="AF412" s="226"/>
      <c r="AG412" s="226"/>
      <c r="AH412" s="226"/>
      <c r="AI412" s="226"/>
      <c r="AJ412" s="226"/>
      <c r="AK412" s="226"/>
      <c r="AL412" s="226"/>
      <c r="AM412" s="226"/>
      <c r="AN412" s="226"/>
      <c r="AO412" s="226"/>
      <c r="AP412" s="226"/>
      <c r="AQ412" s="226"/>
      <c r="AR412" s="226"/>
      <c r="AS412" s="226"/>
      <c r="AT412" s="226"/>
      <c r="AU412" s="226"/>
      <c r="AV412" s="226"/>
      <c r="AW412" s="226"/>
      <c r="AX412" s="226"/>
      <c r="AY412" s="226"/>
      <c r="AZ412" s="226"/>
      <c r="BA412" s="226"/>
      <c r="BB412" s="226"/>
      <c r="BC412" s="226"/>
      <c r="BD412" s="226"/>
      <c r="BE412" s="226"/>
      <c r="BF412" s="226"/>
      <c r="BG412" s="226"/>
      <c r="BH412" s="226"/>
      <c r="BI412" s="226"/>
      <c r="BJ412" s="226"/>
      <c r="BK412" s="226"/>
      <c r="BL412" s="226"/>
      <c r="BM412" s="230">
        <v>1</v>
      </c>
    </row>
    <row r="413" spans="1:65">
      <c r="A413" s="30"/>
      <c r="B413" s="19">
        <v>1</v>
      </c>
      <c r="C413" s="9">
        <v>2</v>
      </c>
      <c r="D413" s="224">
        <v>40</v>
      </c>
      <c r="E413" s="224">
        <v>37.799999999999997</v>
      </c>
      <c r="F413" s="231">
        <v>34</v>
      </c>
      <c r="G413" s="224">
        <v>38</v>
      </c>
      <c r="H413" s="224">
        <v>38.869999999999997</v>
      </c>
      <c r="I413" s="224">
        <v>38.661000000000001</v>
      </c>
      <c r="J413" s="224">
        <v>43.31</v>
      </c>
      <c r="K413" s="224">
        <v>41.18</v>
      </c>
      <c r="L413" s="224">
        <v>42.72</v>
      </c>
      <c r="M413" s="224" t="s">
        <v>294</v>
      </c>
      <c r="N413" s="224">
        <v>40.869999999999997</v>
      </c>
      <c r="O413" s="224">
        <v>40.700000000000003</v>
      </c>
      <c r="P413" s="224">
        <v>40.9</v>
      </c>
      <c r="Q413" s="224">
        <v>40.335000000000001</v>
      </c>
      <c r="R413" s="224">
        <v>38.059999999999995</v>
      </c>
      <c r="S413" s="224">
        <v>44</v>
      </c>
      <c r="T413" s="224">
        <v>39.9</v>
      </c>
      <c r="U413" s="224">
        <v>41.048999999999999</v>
      </c>
      <c r="V413" s="224">
        <v>36.200000000000003</v>
      </c>
      <c r="W413" s="225"/>
      <c r="X413" s="226"/>
      <c r="Y413" s="226"/>
      <c r="Z413" s="226"/>
      <c r="AA413" s="226"/>
      <c r="AB413" s="226"/>
      <c r="AC413" s="226"/>
      <c r="AD413" s="226"/>
      <c r="AE413" s="226"/>
      <c r="AF413" s="226"/>
      <c r="AG413" s="226"/>
      <c r="AH413" s="226"/>
      <c r="AI413" s="226"/>
      <c r="AJ413" s="226"/>
      <c r="AK413" s="226"/>
      <c r="AL413" s="226"/>
      <c r="AM413" s="226"/>
      <c r="AN413" s="226"/>
      <c r="AO413" s="226"/>
      <c r="AP413" s="226"/>
      <c r="AQ413" s="226"/>
      <c r="AR413" s="226"/>
      <c r="AS413" s="226"/>
      <c r="AT413" s="226"/>
      <c r="AU413" s="226"/>
      <c r="AV413" s="226"/>
      <c r="AW413" s="226"/>
      <c r="AX413" s="226"/>
      <c r="AY413" s="226"/>
      <c r="AZ413" s="226"/>
      <c r="BA413" s="226"/>
      <c r="BB413" s="226"/>
      <c r="BC413" s="226"/>
      <c r="BD413" s="226"/>
      <c r="BE413" s="226"/>
      <c r="BF413" s="226"/>
      <c r="BG413" s="226"/>
      <c r="BH413" s="226"/>
      <c r="BI413" s="226"/>
      <c r="BJ413" s="226"/>
      <c r="BK413" s="226"/>
      <c r="BL413" s="226"/>
      <c r="BM413" s="230">
        <v>3</v>
      </c>
    </row>
    <row r="414" spans="1:65">
      <c r="A414" s="30"/>
      <c r="B414" s="19">
        <v>1</v>
      </c>
      <c r="C414" s="9">
        <v>3</v>
      </c>
      <c r="D414" s="224">
        <v>40.700000000000003</v>
      </c>
      <c r="E414" s="224">
        <v>37.799999999999997</v>
      </c>
      <c r="F414" s="231">
        <v>33</v>
      </c>
      <c r="G414" s="224">
        <v>38</v>
      </c>
      <c r="H414" s="224">
        <v>37.54</v>
      </c>
      <c r="I414" s="224">
        <v>39.115000000000002</v>
      </c>
      <c r="J414" s="224">
        <v>43.52</v>
      </c>
      <c r="K414" s="224">
        <v>42.01</v>
      </c>
      <c r="L414" s="224">
        <v>41.7</v>
      </c>
      <c r="M414" s="224" t="s">
        <v>294</v>
      </c>
      <c r="N414" s="224">
        <v>40.97</v>
      </c>
      <c r="O414" s="224">
        <v>41.6</v>
      </c>
      <c r="P414" s="224">
        <v>41.1</v>
      </c>
      <c r="Q414" s="224">
        <v>40.349000000000004</v>
      </c>
      <c r="R414" s="224">
        <v>38.461999999999996</v>
      </c>
      <c r="S414" s="224">
        <v>44</v>
      </c>
      <c r="T414" s="224">
        <v>40.200000000000003</v>
      </c>
      <c r="U414" s="224">
        <v>41.378</v>
      </c>
      <c r="V414" s="224">
        <v>36.6</v>
      </c>
      <c r="W414" s="225"/>
      <c r="X414" s="226"/>
      <c r="Y414" s="226"/>
      <c r="Z414" s="226"/>
      <c r="AA414" s="226"/>
      <c r="AB414" s="226"/>
      <c r="AC414" s="226"/>
      <c r="AD414" s="226"/>
      <c r="AE414" s="226"/>
      <c r="AF414" s="226"/>
      <c r="AG414" s="226"/>
      <c r="AH414" s="226"/>
      <c r="AI414" s="226"/>
      <c r="AJ414" s="226"/>
      <c r="AK414" s="226"/>
      <c r="AL414" s="226"/>
      <c r="AM414" s="226"/>
      <c r="AN414" s="226"/>
      <c r="AO414" s="226"/>
      <c r="AP414" s="226"/>
      <c r="AQ414" s="226"/>
      <c r="AR414" s="226"/>
      <c r="AS414" s="226"/>
      <c r="AT414" s="226"/>
      <c r="AU414" s="226"/>
      <c r="AV414" s="226"/>
      <c r="AW414" s="226"/>
      <c r="AX414" s="226"/>
      <c r="AY414" s="226"/>
      <c r="AZ414" s="226"/>
      <c r="BA414" s="226"/>
      <c r="BB414" s="226"/>
      <c r="BC414" s="226"/>
      <c r="BD414" s="226"/>
      <c r="BE414" s="226"/>
      <c r="BF414" s="226"/>
      <c r="BG414" s="226"/>
      <c r="BH414" s="226"/>
      <c r="BI414" s="226"/>
      <c r="BJ414" s="226"/>
      <c r="BK414" s="226"/>
      <c r="BL414" s="226"/>
      <c r="BM414" s="230">
        <v>16</v>
      </c>
    </row>
    <row r="415" spans="1:65">
      <c r="A415" s="30"/>
      <c r="B415" s="19">
        <v>1</v>
      </c>
      <c r="C415" s="9">
        <v>4</v>
      </c>
      <c r="D415" s="224">
        <v>39.700000000000003</v>
      </c>
      <c r="E415" s="224">
        <v>40.1</v>
      </c>
      <c r="F415" s="231">
        <v>33</v>
      </c>
      <c r="G415" s="224">
        <v>37</v>
      </c>
      <c r="H415" s="224">
        <v>38.42</v>
      </c>
      <c r="I415" s="224">
        <v>38.476999999999997</v>
      </c>
      <c r="J415" s="224">
        <v>43.59</v>
      </c>
      <c r="K415" s="224">
        <v>41.04</v>
      </c>
      <c r="L415" s="224">
        <v>43.33</v>
      </c>
      <c r="M415" s="224" t="s">
        <v>294</v>
      </c>
      <c r="N415" s="224">
        <v>40.06</v>
      </c>
      <c r="O415" s="224">
        <v>40.700000000000003</v>
      </c>
      <c r="P415" s="224">
        <v>40.9</v>
      </c>
      <c r="Q415" s="224">
        <v>40.731999999999999</v>
      </c>
      <c r="R415" s="224">
        <v>37.434000000000005</v>
      </c>
      <c r="S415" s="224">
        <v>44</v>
      </c>
      <c r="T415" s="224">
        <v>39.700000000000003</v>
      </c>
      <c r="U415" s="224">
        <v>40.683</v>
      </c>
      <c r="V415" s="224">
        <v>36.9</v>
      </c>
      <c r="W415" s="225"/>
      <c r="X415" s="226"/>
      <c r="Y415" s="226"/>
      <c r="Z415" s="226"/>
      <c r="AA415" s="226"/>
      <c r="AB415" s="226"/>
      <c r="AC415" s="226"/>
      <c r="AD415" s="226"/>
      <c r="AE415" s="226"/>
      <c r="AF415" s="226"/>
      <c r="AG415" s="226"/>
      <c r="AH415" s="226"/>
      <c r="AI415" s="226"/>
      <c r="AJ415" s="226"/>
      <c r="AK415" s="226"/>
      <c r="AL415" s="226"/>
      <c r="AM415" s="226"/>
      <c r="AN415" s="226"/>
      <c r="AO415" s="226"/>
      <c r="AP415" s="226"/>
      <c r="AQ415" s="226"/>
      <c r="AR415" s="226"/>
      <c r="AS415" s="226"/>
      <c r="AT415" s="226"/>
      <c r="AU415" s="226"/>
      <c r="AV415" s="226"/>
      <c r="AW415" s="226"/>
      <c r="AX415" s="226"/>
      <c r="AY415" s="226"/>
      <c r="AZ415" s="226"/>
      <c r="BA415" s="226"/>
      <c r="BB415" s="226"/>
      <c r="BC415" s="226"/>
      <c r="BD415" s="226"/>
      <c r="BE415" s="226"/>
      <c r="BF415" s="226"/>
      <c r="BG415" s="226"/>
      <c r="BH415" s="226"/>
      <c r="BI415" s="226"/>
      <c r="BJ415" s="226"/>
      <c r="BK415" s="226"/>
      <c r="BL415" s="226"/>
      <c r="BM415" s="230">
        <v>40.302301960784312</v>
      </c>
    </row>
    <row r="416" spans="1:65">
      <c r="A416" s="30"/>
      <c r="B416" s="19">
        <v>1</v>
      </c>
      <c r="C416" s="9">
        <v>5</v>
      </c>
      <c r="D416" s="224">
        <v>40.5</v>
      </c>
      <c r="E416" s="224">
        <v>39</v>
      </c>
      <c r="F416" s="231">
        <v>33</v>
      </c>
      <c r="G416" s="224">
        <v>38</v>
      </c>
      <c r="H416" s="224">
        <v>38.549999999999997</v>
      </c>
      <c r="I416" s="224">
        <v>37.951999999999998</v>
      </c>
      <c r="J416" s="224">
        <v>44.06</v>
      </c>
      <c r="K416" s="224">
        <v>41.98</v>
      </c>
      <c r="L416" s="224">
        <v>42.56</v>
      </c>
      <c r="M416" s="224" t="s">
        <v>294</v>
      </c>
      <c r="N416" s="224">
        <v>41.02</v>
      </c>
      <c r="O416" s="224">
        <v>43.2</v>
      </c>
      <c r="P416" s="224">
        <v>40.700000000000003</v>
      </c>
      <c r="Q416" s="224">
        <v>40.677</v>
      </c>
      <c r="R416" s="224">
        <v>37.916000000000004</v>
      </c>
      <c r="S416" s="224">
        <v>43</v>
      </c>
      <c r="T416" s="224">
        <v>38.200000000000003</v>
      </c>
      <c r="U416" s="224">
        <v>40.246000000000002</v>
      </c>
      <c r="V416" s="224">
        <v>36.9</v>
      </c>
      <c r="W416" s="225"/>
      <c r="X416" s="226"/>
      <c r="Y416" s="226"/>
      <c r="Z416" s="226"/>
      <c r="AA416" s="226"/>
      <c r="AB416" s="226"/>
      <c r="AC416" s="226"/>
      <c r="AD416" s="226"/>
      <c r="AE416" s="226"/>
      <c r="AF416" s="226"/>
      <c r="AG416" s="226"/>
      <c r="AH416" s="226"/>
      <c r="AI416" s="226"/>
      <c r="AJ416" s="226"/>
      <c r="AK416" s="226"/>
      <c r="AL416" s="226"/>
      <c r="AM416" s="226"/>
      <c r="AN416" s="226"/>
      <c r="AO416" s="226"/>
      <c r="AP416" s="226"/>
      <c r="AQ416" s="226"/>
      <c r="AR416" s="226"/>
      <c r="AS416" s="226"/>
      <c r="AT416" s="226"/>
      <c r="AU416" s="226"/>
      <c r="AV416" s="226"/>
      <c r="AW416" s="226"/>
      <c r="AX416" s="226"/>
      <c r="AY416" s="226"/>
      <c r="AZ416" s="226"/>
      <c r="BA416" s="226"/>
      <c r="BB416" s="226"/>
      <c r="BC416" s="226"/>
      <c r="BD416" s="226"/>
      <c r="BE416" s="226"/>
      <c r="BF416" s="226"/>
      <c r="BG416" s="226"/>
      <c r="BH416" s="226"/>
      <c r="BI416" s="226"/>
      <c r="BJ416" s="226"/>
      <c r="BK416" s="226"/>
      <c r="BL416" s="226"/>
      <c r="BM416" s="230">
        <v>92</v>
      </c>
    </row>
    <row r="417" spans="1:65">
      <c r="A417" s="30"/>
      <c r="B417" s="19">
        <v>1</v>
      </c>
      <c r="C417" s="9">
        <v>6</v>
      </c>
      <c r="D417" s="224">
        <v>40</v>
      </c>
      <c r="E417" s="224">
        <v>38.200000000000003</v>
      </c>
      <c r="F417" s="231">
        <v>33</v>
      </c>
      <c r="G417" s="224">
        <v>38</v>
      </c>
      <c r="H417" s="224">
        <v>38.93</v>
      </c>
      <c r="I417" s="224">
        <v>39.11</v>
      </c>
      <c r="J417" s="224">
        <v>43.59</v>
      </c>
      <c r="K417" s="224">
        <v>40.71</v>
      </c>
      <c r="L417" s="224">
        <v>42.17</v>
      </c>
      <c r="M417" s="224" t="s">
        <v>294</v>
      </c>
      <c r="N417" s="224">
        <v>41.98</v>
      </c>
      <c r="O417" s="224">
        <v>43.2</v>
      </c>
      <c r="P417" s="224">
        <v>40.799999999999997</v>
      </c>
      <c r="Q417" s="224">
        <v>40.341000000000001</v>
      </c>
      <c r="R417" s="232">
        <v>40</v>
      </c>
      <c r="S417" s="224">
        <v>44</v>
      </c>
      <c r="T417" s="224">
        <v>39.799999999999997</v>
      </c>
      <c r="U417" s="224">
        <v>38.893000000000001</v>
      </c>
      <c r="V417" s="224">
        <v>39.1</v>
      </c>
      <c r="W417" s="225"/>
      <c r="X417" s="226"/>
      <c r="Y417" s="226"/>
      <c r="Z417" s="226"/>
      <c r="AA417" s="226"/>
      <c r="AB417" s="226"/>
      <c r="AC417" s="226"/>
      <c r="AD417" s="226"/>
      <c r="AE417" s="226"/>
      <c r="AF417" s="226"/>
      <c r="AG417" s="226"/>
      <c r="AH417" s="226"/>
      <c r="AI417" s="226"/>
      <c r="AJ417" s="226"/>
      <c r="AK417" s="226"/>
      <c r="AL417" s="226"/>
      <c r="AM417" s="226"/>
      <c r="AN417" s="226"/>
      <c r="AO417" s="226"/>
      <c r="AP417" s="226"/>
      <c r="AQ417" s="226"/>
      <c r="AR417" s="226"/>
      <c r="AS417" s="226"/>
      <c r="AT417" s="226"/>
      <c r="AU417" s="226"/>
      <c r="AV417" s="226"/>
      <c r="AW417" s="226"/>
      <c r="AX417" s="226"/>
      <c r="AY417" s="226"/>
      <c r="AZ417" s="226"/>
      <c r="BA417" s="226"/>
      <c r="BB417" s="226"/>
      <c r="BC417" s="226"/>
      <c r="BD417" s="226"/>
      <c r="BE417" s="226"/>
      <c r="BF417" s="226"/>
      <c r="BG417" s="226"/>
      <c r="BH417" s="226"/>
      <c r="BI417" s="226"/>
      <c r="BJ417" s="226"/>
      <c r="BK417" s="226"/>
      <c r="BL417" s="226"/>
      <c r="BM417" s="227"/>
    </row>
    <row r="418" spans="1:65">
      <c r="A418" s="30"/>
      <c r="B418" s="20" t="s">
        <v>269</v>
      </c>
      <c r="C418" s="12"/>
      <c r="D418" s="233">
        <v>40.233333333333334</v>
      </c>
      <c r="E418" s="233">
        <v>38.85</v>
      </c>
      <c r="F418" s="233">
        <v>33.333333333333336</v>
      </c>
      <c r="G418" s="233">
        <v>37.666666666666664</v>
      </c>
      <c r="H418" s="233">
        <v>38.515000000000008</v>
      </c>
      <c r="I418" s="233">
        <v>38.775666666666666</v>
      </c>
      <c r="J418" s="233">
        <v>43.593333333333341</v>
      </c>
      <c r="K418" s="233">
        <v>41.51</v>
      </c>
      <c r="L418" s="233">
        <v>42.413333333333334</v>
      </c>
      <c r="M418" s="233" t="s">
        <v>688</v>
      </c>
      <c r="N418" s="233">
        <v>40.923333333333332</v>
      </c>
      <c r="O418" s="233">
        <v>42.166666666666664</v>
      </c>
      <c r="P418" s="233">
        <v>40.800000000000004</v>
      </c>
      <c r="Q418" s="233">
        <v>40.613500000000002</v>
      </c>
      <c r="R418" s="233">
        <v>38.310666666666663</v>
      </c>
      <c r="S418" s="233">
        <v>43.666666666666664</v>
      </c>
      <c r="T418" s="233">
        <v>40.033333333333331</v>
      </c>
      <c r="U418" s="233">
        <v>40.412166666666671</v>
      </c>
      <c r="V418" s="233">
        <v>37.466666666666669</v>
      </c>
      <c r="W418" s="225"/>
      <c r="X418" s="226"/>
      <c r="Y418" s="226"/>
      <c r="Z418" s="226"/>
      <c r="AA418" s="226"/>
      <c r="AB418" s="226"/>
      <c r="AC418" s="226"/>
      <c r="AD418" s="226"/>
      <c r="AE418" s="226"/>
      <c r="AF418" s="226"/>
      <c r="AG418" s="226"/>
      <c r="AH418" s="226"/>
      <c r="AI418" s="226"/>
      <c r="AJ418" s="226"/>
      <c r="AK418" s="226"/>
      <c r="AL418" s="226"/>
      <c r="AM418" s="226"/>
      <c r="AN418" s="226"/>
      <c r="AO418" s="226"/>
      <c r="AP418" s="226"/>
      <c r="AQ418" s="226"/>
      <c r="AR418" s="226"/>
      <c r="AS418" s="226"/>
      <c r="AT418" s="226"/>
      <c r="AU418" s="226"/>
      <c r="AV418" s="226"/>
      <c r="AW418" s="226"/>
      <c r="AX418" s="226"/>
      <c r="AY418" s="226"/>
      <c r="AZ418" s="226"/>
      <c r="BA418" s="226"/>
      <c r="BB418" s="226"/>
      <c r="BC418" s="226"/>
      <c r="BD418" s="226"/>
      <c r="BE418" s="226"/>
      <c r="BF418" s="226"/>
      <c r="BG418" s="226"/>
      <c r="BH418" s="226"/>
      <c r="BI418" s="226"/>
      <c r="BJ418" s="226"/>
      <c r="BK418" s="226"/>
      <c r="BL418" s="226"/>
      <c r="BM418" s="227"/>
    </row>
    <row r="419" spans="1:65">
      <c r="A419" s="30"/>
      <c r="B419" s="3" t="s">
        <v>270</v>
      </c>
      <c r="C419" s="29"/>
      <c r="D419" s="224">
        <v>40.25</v>
      </c>
      <c r="E419" s="224">
        <v>38.6</v>
      </c>
      <c r="F419" s="224">
        <v>33</v>
      </c>
      <c r="G419" s="224">
        <v>38</v>
      </c>
      <c r="H419" s="224">
        <v>38.664999999999999</v>
      </c>
      <c r="I419" s="224">
        <v>38.8855</v>
      </c>
      <c r="J419" s="224">
        <v>43.555000000000007</v>
      </c>
      <c r="K419" s="224">
        <v>41.58</v>
      </c>
      <c r="L419" s="224">
        <v>42.365000000000002</v>
      </c>
      <c r="M419" s="224" t="s">
        <v>688</v>
      </c>
      <c r="N419" s="224">
        <v>40.92</v>
      </c>
      <c r="O419" s="224">
        <v>42.400000000000006</v>
      </c>
      <c r="P419" s="224">
        <v>40.849999999999994</v>
      </c>
      <c r="Q419" s="224">
        <v>40.513000000000005</v>
      </c>
      <c r="R419" s="224">
        <v>38.025999999999996</v>
      </c>
      <c r="S419" s="224">
        <v>44</v>
      </c>
      <c r="T419" s="224">
        <v>39.849999999999994</v>
      </c>
      <c r="U419" s="224">
        <v>40.464500000000001</v>
      </c>
      <c r="V419" s="224">
        <v>36.9</v>
      </c>
      <c r="W419" s="225"/>
      <c r="X419" s="226"/>
      <c r="Y419" s="226"/>
      <c r="Z419" s="226"/>
      <c r="AA419" s="226"/>
      <c r="AB419" s="226"/>
      <c r="AC419" s="226"/>
      <c r="AD419" s="226"/>
      <c r="AE419" s="226"/>
      <c r="AF419" s="226"/>
      <c r="AG419" s="226"/>
      <c r="AH419" s="226"/>
      <c r="AI419" s="226"/>
      <c r="AJ419" s="226"/>
      <c r="AK419" s="226"/>
      <c r="AL419" s="226"/>
      <c r="AM419" s="226"/>
      <c r="AN419" s="226"/>
      <c r="AO419" s="226"/>
      <c r="AP419" s="226"/>
      <c r="AQ419" s="226"/>
      <c r="AR419" s="226"/>
      <c r="AS419" s="226"/>
      <c r="AT419" s="226"/>
      <c r="AU419" s="226"/>
      <c r="AV419" s="226"/>
      <c r="AW419" s="226"/>
      <c r="AX419" s="226"/>
      <c r="AY419" s="226"/>
      <c r="AZ419" s="226"/>
      <c r="BA419" s="226"/>
      <c r="BB419" s="226"/>
      <c r="BC419" s="226"/>
      <c r="BD419" s="226"/>
      <c r="BE419" s="226"/>
      <c r="BF419" s="226"/>
      <c r="BG419" s="226"/>
      <c r="BH419" s="226"/>
      <c r="BI419" s="226"/>
      <c r="BJ419" s="226"/>
      <c r="BK419" s="226"/>
      <c r="BL419" s="226"/>
      <c r="BM419" s="227"/>
    </row>
    <row r="420" spans="1:65">
      <c r="A420" s="30"/>
      <c r="B420" s="3" t="s">
        <v>271</v>
      </c>
      <c r="C420" s="29"/>
      <c r="D420" s="24">
        <v>0.38815804341359023</v>
      </c>
      <c r="E420" s="24">
        <v>1.0986355173577831</v>
      </c>
      <c r="F420" s="24">
        <v>0.51639777949432231</v>
      </c>
      <c r="G420" s="24">
        <v>0.51639777949432231</v>
      </c>
      <c r="H420" s="24">
        <v>0.51562583333265988</v>
      </c>
      <c r="I420" s="24">
        <v>0.51479070180673181</v>
      </c>
      <c r="J420" s="24">
        <v>0.25065248186815675</v>
      </c>
      <c r="K420" s="24">
        <v>0.60623427814665765</v>
      </c>
      <c r="L420" s="24">
        <v>0.58219126295974677</v>
      </c>
      <c r="M420" s="24" t="s">
        <v>688</v>
      </c>
      <c r="N420" s="24">
        <v>0.6255450956299351</v>
      </c>
      <c r="O420" s="24">
        <v>1.3276545735494101</v>
      </c>
      <c r="P420" s="24">
        <v>0.23664319132398501</v>
      </c>
      <c r="Q420" s="24">
        <v>0.35809928790769652</v>
      </c>
      <c r="R420" s="24">
        <v>0.8905545837660177</v>
      </c>
      <c r="S420" s="24">
        <v>0.51639777949432231</v>
      </c>
      <c r="T420" s="24">
        <v>1.3544986772480301</v>
      </c>
      <c r="U420" s="24">
        <v>0.86978466683810096</v>
      </c>
      <c r="V420" s="24">
        <v>1.2909944487358058</v>
      </c>
      <c r="W420" s="155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3" t="s">
        <v>87</v>
      </c>
      <c r="C421" s="29"/>
      <c r="D421" s="13">
        <v>9.6476729928812819E-3</v>
      </c>
      <c r="E421" s="13">
        <v>2.8278906495695831E-2</v>
      </c>
      <c r="F421" s="13">
        <v>1.5491933384829668E-2</v>
      </c>
      <c r="G421" s="13">
        <v>1.3709675561796168E-2</v>
      </c>
      <c r="H421" s="13">
        <v>1.3387662815335837E-2</v>
      </c>
      <c r="I421" s="13">
        <v>1.327612768678119E-2</v>
      </c>
      <c r="J421" s="13">
        <v>5.7497893072677025E-3</v>
      </c>
      <c r="K421" s="13">
        <v>1.4604535729864074E-2</v>
      </c>
      <c r="L421" s="13">
        <v>1.3726609469343291E-2</v>
      </c>
      <c r="M421" s="13" t="s">
        <v>688</v>
      </c>
      <c r="N421" s="13">
        <v>1.5285780621404295E-2</v>
      </c>
      <c r="O421" s="13">
        <v>3.1485879214610518E-2</v>
      </c>
      <c r="P421" s="13">
        <v>5.8000782187251224E-3</v>
      </c>
      <c r="Q421" s="13">
        <v>8.8172476616813749E-3</v>
      </c>
      <c r="R421" s="13">
        <v>2.3245603933613385E-2</v>
      </c>
      <c r="S421" s="13">
        <v>1.1825903347198222E-2</v>
      </c>
      <c r="T421" s="13">
        <v>3.3834271704780101E-2</v>
      </c>
      <c r="U421" s="13">
        <v>2.1522841722701518E-2</v>
      </c>
      <c r="V421" s="13">
        <v>3.4457147208251042E-2</v>
      </c>
      <c r="W421" s="155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3" t="s">
        <v>272</v>
      </c>
      <c r="C422" s="29"/>
      <c r="D422" s="13">
        <v>-1.7112825842575674E-3</v>
      </c>
      <c r="E422" s="13">
        <v>-3.6035211144947898E-2</v>
      </c>
      <c r="F422" s="13">
        <v>-0.17291738407974933</v>
      </c>
      <c r="G422" s="13">
        <v>-6.5396644010116911E-2</v>
      </c>
      <c r="H422" s="13">
        <v>-4.4347391434946259E-2</v>
      </c>
      <c r="I422" s="13">
        <v>-3.7879605378450143E-2</v>
      </c>
      <c r="J422" s="13">
        <v>8.1658645100503913E-2</v>
      </c>
      <c r="K422" s="13">
        <v>2.9965981605488023E-2</v>
      </c>
      <c r="L422" s="13">
        <v>5.2379920496926857E-2</v>
      </c>
      <c r="M422" s="13" t="s">
        <v>688</v>
      </c>
      <c r="N422" s="13">
        <v>1.5409327565291564E-2</v>
      </c>
      <c r="O422" s="13">
        <v>4.6259509139116917E-2</v>
      </c>
      <c r="P422" s="13">
        <v>1.2349121886386705E-2</v>
      </c>
      <c r="Q422" s="13">
        <v>7.7215946503128574E-3</v>
      </c>
      <c r="R422" s="13">
        <v>-4.9417407870537722E-2</v>
      </c>
      <c r="S422" s="13">
        <v>8.3478226855528304E-2</v>
      </c>
      <c r="T422" s="13">
        <v>-6.6737782797791079E-3</v>
      </c>
      <c r="U422" s="13">
        <v>2.7260156501547339E-3</v>
      </c>
      <c r="V422" s="13">
        <v>-7.0359139705638341E-2</v>
      </c>
      <c r="W422" s="155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A423" s="30"/>
      <c r="B423" s="46" t="s">
        <v>273</v>
      </c>
      <c r="C423" s="47"/>
      <c r="D423" s="45">
        <v>0.04</v>
      </c>
      <c r="E423" s="45">
        <v>0.59</v>
      </c>
      <c r="F423" s="45">
        <v>2.81</v>
      </c>
      <c r="G423" s="45">
        <v>1.07</v>
      </c>
      <c r="H423" s="45">
        <v>0.73</v>
      </c>
      <c r="I423" s="45">
        <v>0.62</v>
      </c>
      <c r="J423" s="45">
        <v>1.31</v>
      </c>
      <c r="K423" s="45">
        <v>0.48</v>
      </c>
      <c r="L423" s="45">
        <v>0.84</v>
      </c>
      <c r="M423" s="45" t="s">
        <v>274</v>
      </c>
      <c r="N423" s="45">
        <v>0.24</v>
      </c>
      <c r="O423" s="45">
        <v>0.74</v>
      </c>
      <c r="P423" s="45">
        <v>0.19</v>
      </c>
      <c r="Q423" s="45">
        <v>0.12</v>
      </c>
      <c r="R423" s="45">
        <v>0.81</v>
      </c>
      <c r="S423" s="45">
        <v>1.34</v>
      </c>
      <c r="T423" s="45">
        <v>0.12</v>
      </c>
      <c r="U423" s="45">
        <v>0.04</v>
      </c>
      <c r="V423" s="45">
        <v>1.1499999999999999</v>
      </c>
      <c r="W423" s="155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5"/>
    </row>
    <row r="424" spans="1:65">
      <c r="B424" s="31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BM424" s="55"/>
    </row>
    <row r="425" spans="1:65" ht="15">
      <c r="B425" s="8" t="s">
        <v>583</v>
      </c>
      <c r="BM425" s="28" t="s">
        <v>67</v>
      </c>
    </row>
    <row r="426" spans="1:65" ht="15">
      <c r="A426" s="25" t="s">
        <v>11</v>
      </c>
      <c r="B426" s="18" t="s">
        <v>110</v>
      </c>
      <c r="C426" s="15" t="s">
        <v>111</v>
      </c>
      <c r="D426" s="16" t="s">
        <v>226</v>
      </c>
      <c r="E426" s="17" t="s">
        <v>226</v>
      </c>
      <c r="F426" s="17" t="s">
        <v>226</v>
      </c>
      <c r="G426" s="17" t="s">
        <v>226</v>
      </c>
      <c r="H426" s="17" t="s">
        <v>226</v>
      </c>
      <c r="I426" s="17" t="s">
        <v>226</v>
      </c>
      <c r="J426" s="17" t="s">
        <v>226</v>
      </c>
      <c r="K426" s="17" t="s">
        <v>226</v>
      </c>
      <c r="L426" s="155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 t="s">
        <v>227</v>
      </c>
      <c r="C427" s="9" t="s">
        <v>227</v>
      </c>
      <c r="D427" s="153" t="s">
        <v>230</v>
      </c>
      <c r="E427" s="154" t="s">
        <v>235</v>
      </c>
      <c r="F427" s="154" t="s">
        <v>236</v>
      </c>
      <c r="G427" s="154" t="s">
        <v>238</v>
      </c>
      <c r="H427" s="154" t="s">
        <v>240</v>
      </c>
      <c r="I427" s="154" t="s">
        <v>242</v>
      </c>
      <c r="J427" s="154" t="s">
        <v>244</v>
      </c>
      <c r="K427" s="154" t="s">
        <v>247</v>
      </c>
      <c r="L427" s="155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 t="s">
        <v>3</v>
      </c>
    </row>
    <row r="428" spans="1:65">
      <c r="A428" s="30"/>
      <c r="B428" s="19"/>
      <c r="C428" s="9"/>
      <c r="D428" s="10" t="s">
        <v>319</v>
      </c>
      <c r="E428" s="11" t="s">
        <v>319</v>
      </c>
      <c r="F428" s="11" t="s">
        <v>319</v>
      </c>
      <c r="G428" s="11" t="s">
        <v>319</v>
      </c>
      <c r="H428" s="11" t="s">
        <v>319</v>
      </c>
      <c r="I428" s="11" t="s">
        <v>319</v>
      </c>
      <c r="J428" s="11" t="s">
        <v>324</v>
      </c>
      <c r="K428" s="11" t="s">
        <v>319</v>
      </c>
      <c r="L428" s="155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2</v>
      </c>
    </row>
    <row r="429" spans="1:65">
      <c r="A429" s="30"/>
      <c r="B429" s="19"/>
      <c r="C429" s="9"/>
      <c r="D429" s="26" t="s">
        <v>326</v>
      </c>
      <c r="E429" s="26" t="s">
        <v>116</v>
      </c>
      <c r="F429" s="26" t="s">
        <v>265</v>
      </c>
      <c r="G429" s="26" t="s">
        <v>325</v>
      </c>
      <c r="H429" s="26" t="s">
        <v>116</v>
      </c>
      <c r="I429" s="26" t="s">
        <v>327</v>
      </c>
      <c r="J429" s="26" t="s">
        <v>325</v>
      </c>
      <c r="K429" s="26" t="s">
        <v>329</v>
      </c>
      <c r="L429" s="155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3</v>
      </c>
    </row>
    <row r="430" spans="1:65">
      <c r="A430" s="30"/>
      <c r="B430" s="18">
        <v>1</v>
      </c>
      <c r="C430" s="14">
        <v>1</v>
      </c>
      <c r="D430" s="22">
        <v>0.49</v>
      </c>
      <c r="E430" s="22">
        <v>0.45</v>
      </c>
      <c r="F430" s="22">
        <v>0.42499999999999999</v>
      </c>
      <c r="G430" s="22">
        <v>0.47899999999999998</v>
      </c>
      <c r="H430" s="22">
        <v>0.46</v>
      </c>
      <c r="I430" s="22">
        <v>0.435</v>
      </c>
      <c r="J430" s="148">
        <v>0.5</v>
      </c>
      <c r="K430" s="22">
        <v>0.43</v>
      </c>
      <c r="L430" s="155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</v>
      </c>
    </row>
    <row r="431" spans="1:65">
      <c r="A431" s="30"/>
      <c r="B431" s="19">
        <v>1</v>
      </c>
      <c r="C431" s="9">
        <v>2</v>
      </c>
      <c r="D431" s="11">
        <v>0.47499999999999998</v>
      </c>
      <c r="E431" s="151">
        <v>0.5</v>
      </c>
      <c r="F431" s="11">
        <v>0.42</v>
      </c>
      <c r="G431" s="11">
        <v>0.48399999999999993</v>
      </c>
      <c r="H431" s="11">
        <v>0.43</v>
      </c>
      <c r="I431" s="11">
        <v>0.44</v>
      </c>
      <c r="J431" s="150">
        <v>0.5</v>
      </c>
      <c r="K431" s="11">
        <v>0.42</v>
      </c>
      <c r="L431" s="155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20</v>
      </c>
    </row>
    <row r="432" spans="1:65">
      <c r="A432" s="30"/>
      <c r="B432" s="19">
        <v>1</v>
      </c>
      <c r="C432" s="9">
        <v>3</v>
      </c>
      <c r="D432" s="11">
        <v>0.48500000000000004</v>
      </c>
      <c r="E432" s="11">
        <v>0.45</v>
      </c>
      <c r="F432" s="11">
        <v>0.45499999999999996</v>
      </c>
      <c r="G432" s="11">
        <v>0.48500000000000004</v>
      </c>
      <c r="H432" s="11">
        <v>0.45</v>
      </c>
      <c r="I432" s="11">
        <v>0.439</v>
      </c>
      <c r="J432" s="150">
        <v>0.5</v>
      </c>
      <c r="K432" s="11">
        <v>0.42</v>
      </c>
      <c r="L432" s="155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16</v>
      </c>
    </row>
    <row r="433" spans="1:65">
      <c r="A433" s="30"/>
      <c r="B433" s="19">
        <v>1</v>
      </c>
      <c r="C433" s="9">
        <v>4</v>
      </c>
      <c r="D433" s="11">
        <v>0.49500000000000005</v>
      </c>
      <c r="E433" s="11">
        <v>0.45</v>
      </c>
      <c r="F433" s="11">
        <v>0.435</v>
      </c>
      <c r="G433" s="11">
        <v>0.47599999999999998</v>
      </c>
      <c r="H433" s="11">
        <v>0.43</v>
      </c>
      <c r="I433" s="11">
        <v>0.42099999999999999</v>
      </c>
      <c r="J433" s="150">
        <v>0.5</v>
      </c>
      <c r="K433" s="11">
        <v>0.41</v>
      </c>
      <c r="L433" s="155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0.44985714285714284</v>
      </c>
    </row>
    <row r="434" spans="1:65">
      <c r="A434" s="30"/>
      <c r="B434" s="19">
        <v>1</v>
      </c>
      <c r="C434" s="9">
        <v>5</v>
      </c>
      <c r="D434" s="11">
        <v>0.47</v>
      </c>
      <c r="E434" s="11">
        <v>0.45</v>
      </c>
      <c r="F434" s="11">
        <v>0.44499999999999995</v>
      </c>
      <c r="G434" s="11">
        <v>0.47599999999999998</v>
      </c>
      <c r="H434" s="11">
        <v>0.46</v>
      </c>
      <c r="I434" s="11">
        <v>0.432</v>
      </c>
      <c r="J434" s="150">
        <v>0.5</v>
      </c>
      <c r="K434" s="11">
        <v>0.44</v>
      </c>
      <c r="L434" s="155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93</v>
      </c>
    </row>
    <row r="435" spans="1:65">
      <c r="A435" s="30"/>
      <c r="B435" s="19">
        <v>1</v>
      </c>
      <c r="C435" s="9">
        <v>6</v>
      </c>
      <c r="D435" s="11">
        <v>0.48</v>
      </c>
      <c r="E435" s="11">
        <v>0.45</v>
      </c>
      <c r="F435" s="11">
        <v>0.435</v>
      </c>
      <c r="G435" s="11">
        <v>0.48299999999999998</v>
      </c>
      <c r="H435" s="11">
        <v>0.45</v>
      </c>
      <c r="I435" s="11">
        <v>0.42399999999999999</v>
      </c>
      <c r="J435" s="150">
        <v>0.5</v>
      </c>
      <c r="K435" s="11">
        <v>0.41</v>
      </c>
      <c r="L435" s="155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20" t="s">
        <v>269</v>
      </c>
      <c r="C436" s="12"/>
      <c r="D436" s="23">
        <v>0.48249999999999998</v>
      </c>
      <c r="E436" s="23">
        <v>0.45833333333333331</v>
      </c>
      <c r="F436" s="23">
        <v>0.43583333333333329</v>
      </c>
      <c r="G436" s="23">
        <v>0.48049999999999998</v>
      </c>
      <c r="H436" s="23">
        <v>0.44666666666666671</v>
      </c>
      <c r="I436" s="23">
        <v>0.43183333333333335</v>
      </c>
      <c r="J436" s="23">
        <v>0.5</v>
      </c>
      <c r="K436" s="23">
        <v>0.42166666666666669</v>
      </c>
      <c r="L436" s="155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270</v>
      </c>
      <c r="C437" s="29"/>
      <c r="D437" s="11">
        <v>0.48250000000000004</v>
      </c>
      <c r="E437" s="11">
        <v>0.45</v>
      </c>
      <c r="F437" s="11">
        <v>0.435</v>
      </c>
      <c r="G437" s="11">
        <v>0.48099999999999998</v>
      </c>
      <c r="H437" s="11">
        <v>0.45</v>
      </c>
      <c r="I437" s="11">
        <v>0.4335</v>
      </c>
      <c r="J437" s="11">
        <v>0.5</v>
      </c>
      <c r="K437" s="11">
        <v>0.42</v>
      </c>
      <c r="L437" s="155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271</v>
      </c>
      <c r="C438" s="29"/>
      <c r="D438" s="24">
        <v>9.3541434669348784E-3</v>
      </c>
      <c r="E438" s="24">
        <v>2.0412414523193149E-2</v>
      </c>
      <c r="F438" s="24">
        <v>1.2812754062521699E-2</v>
      </c>
      <c r="G438" s="24">
        <v>4.0373258476372759E-3</v>
      </c>
      <c r="H438" s="24">
        <v>1.3662601021279476E-2</v>
      </c>
      <c r="I438" s="24">
        <v>7.8336879352363005E-3</v>
      </c>
      <c r="J438" s="24">
        <v>0</v>
      </c>
      <c r="K438" s="24">
        <v>1.1690451944500132E-2</v>
      </c>
      <c r="L438" s="205"/>
      <c r="M438" s="206"/>
      <c r="N438" s="206"/>
      <c r="O438" s="206"/>
      <c r="P438" s="206"/>
      <c r="Q438" s="206"/>
      <c r="R438" s="206"/>
      <c r="S438" s="206"/>
      <c r="T438" s="206"/>
      <c r="U438" s="206"/>
      <c r="V438" s="206"/>
      <c r="W438" s="206"/>
      <c r="X438" s="206"/>
      <c r="Y438" s="206"/>
      <c r="Z438" s="206"/>
      <c r="AA438" s="206"/>
      <c r="AB438" s="206"/>
      <c r="AC438" s="206"/>
      <c r="AD438" s="206"/>
      <c r="AE438" s="206"/>
      <c r="AF438" s="206"/>
      <c r="AG438" s="206"/>
      <c r="AH438" s="206"/>
      <c r="AI438" s="206"/>
      <c r="AJ438" s="206"/>
      <c r="AK438" s="206"/>
      <c r="AL438" s="206"/>
      <c r="AM438" s="206"/>
      <c r="AN438" s="206"/>
      <c r="AO438" s="206"/>
      <c r="AP438" s="206"/>
      <c r="AQ438" s="206"/>
      <c r="AR438" s="206"/>
      <c r="AS438" s="206"/>
      <c r="AT438" s="206"/>
      <c r="AU438" s="206"/>
      <c r="AV438" s="206"/>
      <c r="AW438" s="206"/>
      <c r="AX438" s="206"/>
      <c r="AY438" s="206"/>
      <c r="AZ438" s="206"/>
      <c r="BA438" s="206"/>
      <c r="BB438" s="206"/>
      <c r="BC438" s="206"/>
      <c r="BD438" s="206"/>
      <c r="BE438" s="206"/>
      <c r="BF438" s="206"/>
      <c r="BG438" s="206"/>
      <c r="BH438" s="206"/>
      <c r="BI438" s="206"/>
      <c r="BJ438" s="206"/>
      <c r="BK438" s="206"/>
      <c r="BL438" s="206"/>
      <c r="BM438" s="56"/>
    </row>
    <row r="439" spans="1:65">
      <c r="A439" s="30"/>
      <c r="B439" s="3" t="s">
        <v>87</v>
      </c>
      <c r="C439" s="29"/>
      <c r="D439" s="13">
        <v>1.9386825838207004E-2</v>
      </c>
      <c r="E439" s="13">
        <v>4.4536177141512326E-2</v>
      </c>
      <c r="F439" s="13">
        <v>2.9398288479973309E-2</v>
      </c>
      <c r="G439" s="13">
        <v>8.4023430752076505E-3</v>
      </c>
      <c r="H439" s="13">
        <v>3.058791273420778E-2</v>
      </c>
      <c r="I439" s="13">
        <v>1.8140535550527904E-2</v>
      </c>
      <c r="J439" s="13">
        <v>0</v>
      </c>
      <c r="K439" s="13">
        <v>2.7724391963241418E-2</v>
      </c>
      <c r="L439" s="155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3" t="s">
        <v>272</v>
      </c>
      <c r="C440" s="29"/>
      <c r="D440" s="13">
        <v>7.256271832327732E-2</v>
      </c>
      <c r="E440" s="13">
        <v>1.8841960410712399E-2</v>
      </c>
      <c r="F440" s="13">
        <v>-3.1173917645813565E-2</v>
      </c>
      <c r="G440" s="13">
        <v>6.8116862496030439E-2</v>
      </c>
      <c r="H440" s="13">
        <v>-7.0921985815601829E-3</v>
      </c>
      <c r="I440" s="13">
        <v>-4.0065629300306882E-2</v>
      </c>
      <c r="J440" s="13">
        <v>0.11146395681168619</v>
      </c>
      <c r="K440" s="13">
        <v>-6.2665396422144526E-2</v>
      </c>
      <c r="L440" s="155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A441" s="30"/>
      <c r="B441" s="46" t="s">
        <v>273</v>
      </c>
      <c r="C441" s="47"/>
      <c r="D441" s="45">
        <v>1.63</v>
      </c>
      <c r="E441" s="45">
        <v>0.53</v>
      </c>
      <c r="F441" s="45">
        <v>0.49</v>
      </c>
      <c r="G441" s="45">
        <v>1.54</v>
      </c>
      <c r="H441" s="45">
        <v>0</v>
      </c>
      <c r="I441" s="45">
        <v>0.67</v>
      </c>
      <c r="J441" s="45" t="s">
        <v>274</v>
      </c>
      <c r="K441" s="45">
        <v>1.1399999999999999</v>
      </c>
      <c r="L441" s="155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B442" s="31" t="s">
        <v>337</v>
      </c>
      <c r="C442" s="20"/>
      <c r="D442" s="20"/>
      <c r="E442" s="20"/>
      <c r="F442" s="20"/>
      <c r="G442" s="20"/>
      <c r="H442" s="20"/>
      <c r="I442" s="20"/>
      <c r="J442" s="20"/>
      <c r="K442" s="20"/>
      <c r="BM442" s="55"/>
    </row>
    <row r="443" spans="1:65">
      <c r="BM443" s="55"/>
    </row>
    <row r="444" spans="1:65" ht="15">
      <c r="B444" s="8" t="s">
        <v>584</v>
      </c>
      <c r="BM444" s="28" t="s">
        <v>67</v>
      </c>
    </row>
    <row r="445" spans="1:65" ht="15">
      <c r="A445" s="25" t="s">
        <v>14</v>
      </c>
      <c r="B445" s="18" t="s">
        <v>110</v>
      </c>
      <c r="C445" s="15" t="s">
        <v>111</v>
      </c>
      <c r="D445" s="16" t="s">
        <v>226</v>
      </c>
      <c r="E445" s="17" t="s">
        <v>226</v>
      </c>
      <c r="F445" s="17" t="s">
        <v>226</v>
      </c>
      <c r="G445" s="17" t="s">
        <v>226</v>
      </c>
      <c r="H445" s="17" t="s">
        <v>226</v>
      </c>
      <c r="I445" s="17" t="s">
        <v>226</v>
      </c>
      <c r="J445" s="17" t="s">
        <v>226</v>
      </c>
      <c r="K445" s="17" t="s">
        <v>226</v>
      </c>
      <c r="L445" s="17" t="s">
        <v>226</v>
      </c>
      <c r="M445" s="17" t="s">
        <v>226</v>
      </c>
      <c r="N445" s="17" t="s">
        <v>226</v>
      </c>
      <c r="O445" s="17" t="s">
        <v>226</v>
      </c>
      <c r="P445" s="17" t="s">
        <v>226</v>
      </c>
      <c r="Q445" s="17" t="s">
        <v>226</v>
      </c>
      <c r="R445" s="17" t="s">
        <v>226</v>
      </c>
      <c r="S445" s="17" t="s">
        <v>226</v>
      </c>
      <c r="T445" s="17" t="s">
        <v>226</v>
      </c>
      <c r="U445" s="17" t="s">
        <v>226</v>
      </c>
      <c r="V445" s="17" t="s">
        <v>226</v>
      </c>
      <c r="W445" s="17" t="s">
        <v>226</v>
      </c>
      <c r="X445" s="155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</v>
      </c>
    </row>
    <row r="446" spans="1:65">
      <c r="A446" s="30"/>
      <c r="B446" s="19" t="s">
        <v>227</v>
      </c>
      <c r="C446" s="9" t="s">
        <v>227</v>
      </c>
      <c r="D446" s="153" t="s">
        <v>229</v>
      </c>
      <c r="E446" s="154" t="s">
        <v>230</v>
      </c>
      <c r="F446" s="154" t="s">
        <v>231</v>
      </c>
      <c r="G446" s="154" t="s">
        <v>232</v>
      </c>
      <c r="H446" s="154" t="s">
        <v>235</v>
      </c>
      <c r="I446" s="154" t="s">
        <v>236</v>
      </c>
      <c r="J446" s="154" t="s">
        <v>237</v>
      </c>
      <c r="K446" s="154" t="s">
        <v>238</v>
      </c>
      <c r="L446" s="154" t="s">
        <v>240</v>
      </c>
      <c r="M446" s="154" t="s">
        <v>241</v>
      </c>
      <c r="N446" s="154" t="s">
        <v>242</v>
      </c>
      <c r="O446" s="154" t="s">
        <v>243</v>
      </c>
      <c r="P446" s="154" t="s">
        <v>244</v>
      </c>
      <c r="Q446" s="154" t="s">
        <v>246</v>
      </c>
      <c r="R446" s="154" t="s">
        <v>247</v>
      </c>
      <c r="S446" s="154" t="s">
        <v>248</v>
      </c>
      <c r="T446" s="154" t="s">
        <v>249</v>
      </c>
      <c r="U446" s="154" t="s">
        <v>257</v>
      </c>
      <c r="V446" s="154" t="s">
        <v>258</v>
      </c>
      <c r="W446" s="154" t="s">
        <v>259</v>
      </c>
      <c r="X446" s="155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 t="s">
        <v>3</v>
      </c>
    </row>
    <row r="447" spans="1:65">
      <c r="A447" s="30"/>
      <c r="B447" s="19"/>
      <c r="C447" s="9"/>
      <c r="D447" s="10" t="s">
        <v>319</v>
      </c>
      <c r="E447" s="11" t="s">
        <v>319</v>
      </c>
      <c r="F447" s="11" t="s">
        <v>323</v>
      </c>
      <c r="G447" s="11" t="s">
        <v>324</v>
      </c>
      <c r="H447" s="11" t="s">
        <v>319</v>
      </c>
      <c r="I447" s="11" t="s">
        <v>319</v>
      </c>
      <c r="J447" s="11" t="s">
        <v>324</v>
      </c>
      <c r="K447" s="11" t="s">
        <v>319</v>
      </c>
      <c r="L447" s="11" t="s">
        <v>319</v>
      </c>
      <c r="M447" s="11" t="s">
        <v>324</v>
      </c>
      <c r="N447" s="11" t="s">
        <v>319</v>
      </c>
      <c r="O447" s="11" t="s">
        <v>319</v>
      </c>
      <c r="P447" s="11" t="s">
        <v>324</v>
      </c>
      <c r="Q447" s="11" t="s">
        <v>319</v>
      </c>
      <c r="R447" s="11" t="s">
        <v>319</v>
      </c>
      <c r="S447" s="11" t="s">
        <v>319</v>
      </c>
      <c r="T447" s="11" t="s">
        <v>324</v>
      </c>
      <c r="U447" s="11" t="s">
        <v>319</v>
      </c>
      <c r="V447" s="11" t="s">
        <v>324</v>
      </c>
      <c r="W447" s="11" t="s">
        <v>319</v>
      </c>
      <c r="X447" s="155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</v>
      </c>
    </row>
    <row r="448" spans="1:65">
      <c r="A448" s="30"/>
      <c r="B448" s="19"/>
      <c r="C448" s="9"/>
      <c r="D448" s="26" t="s">
        <v>325</v>
      </c>
      <c r="E448" s="26" t="s">
        <v>326</v>
      </c>
      <c r="F448" s="26" t="s">
        <v>325</v>
      </c>
      <c r="G448" s="26" t="s">
        <v>327</v>
      </c>
      <c r="H448" s="26" t="s">
        <v>116</v>
      </c>
      <c r="I448" s="26" t="s">
        <v>265</v>
      </c>
      <c r="J448" s="26" t="s">
        <v>327</v>
      </c>
      <c r="K448" s="26" t="s">
        <v>325</v>
      </c>
      <c r="L448" s="26" t="s">
        <v>116</v>
      </c>
      <c r="M448" s="26" t="s">
        <v>328</v>
      </c>
      <c r="N448" s="26" t="s">
        <v>327</v>
      </c>
      <c r="O448" s="26" t="s">
        <v>328</v>
      </c>
      <c r="P448" s="26" t="s">
        <v>325</v>
      </c>
      <c r="Q448" s="26" t="s">
        <v>327</v>
      </c>
      <c r="R448" s="26" t="s">
        <v>329</v>
      </c>
      <c r="S448" s="26" t="s">
        <v>325</v>
      </c>
      <c r="T448" s="26" t="s">
        <v>328</v>
      </c>
      <c r="U448" s="26" t="s">
        <v>325</v>
      </c>
      <c r="V448" s="26" t="s">
        <v>325</v>
      </c>
      <c r="W448" s="26" t="s">
        <v>325</v>
      </c>
      <c r="X448" s="155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3</v>
      </c>
    </row>
    <row r="449" spans="1:65">
      <c r="A449" s="30"/>
      <c r="B449" s="18">
        <v>1</v>
      </c>
      <c r="C449" s="14">
        <v>1</v>
      </c>
      <c r="D449" s="207">
        <v>6.1000000000000006E-2</v>
      </c>
      <c r="E449" s="235">
        <v>0.05</v>
      </c>
      <c r="F449" s="208" t="s">
        <v>104</v>
      </c>
      <c r="G449" s="208" t="s">
        <v>305</v>
      </c>
      <c r="H449" s="208" t="s">
        <v>105</v>
      </c>
      <c r="I449" s="208" t="s">
        <v>287</v>
      </c>
      <c r="J449" s="207">
        <v>0.04</v>
      </c>
      <c r="K449" s="207">
        <v>0.06</v>
      </c>
      <c r="L449" s="207">
        <v>5.0999999999999997E-2</v>
      </c>
      <c r="M449" s="207">
        <v>0.05</v>
      </c>
      <c r="N449" s="207">
        <v>5.1999999999999998E-2</v>
      </c>
      <c r="O449" s="207">
        <v>0.06</v>
      </c>
      <c r="P449" s="207">
        <v>7.0000000000000007E-2</v>
      </c>
      <c r="Q449" s="207">
        <v>0.06</v>
      </c>
      <c r="R449" s="207">
        <v>0.06</v>
      </c>
      <c r="S449" s="207">
        <v>5.6000000000000001E-2</v>
      </c>
      <c r="T449" s="208" t="s">
        <v>303</v>
      </c>
      <c r="U449" s="207">
        <v>0.06</v>
      </c>
      <c r="V449" s="207">
        <v>5.7000000000000002E-2</v>
      </c>
      <c r="W449" s="207">
        <v>5.7000000000000002E-2</v>
      </c>
      <c r="X449" s="205"/>
      <c r="Y449" s="206"/>
      <c r="Z449" s="206"/>
      <c r="AA449" s="206"/>
      <c r="AB449" s="206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209">
        <v>1</v>
      </c>
    </row>
    <row r="450" spans="1:65">
      <c r="A450" s="30"/>
      <c r="B450" s="19">
        <v>1</v>
      </c>
      <c r="C450" s="9">
        <v>2</v>
      </c>
      <c r="D450" s="24">
        <v>5.8000000000000003E-2</v>
      </c>
      <c r="E450" s="24">
        <v>5.5E-2</v>
      </c>
      <c r="F450" s="210" t="s">
        <v>104</v>
      </c>
      <c r="G450" s="210" t="s">
        <v>305</v>
      </c>
      <c r="H450" s="210" t="s">
        <v>105</v>
      </c>
      <c r="I450" s="210" t="s">
        <v>287</v>
      </c>
      <c r="J450" s="24">
        <v>0.05</v>
      </c>
      <c r="K450" s="24">
        <v>0.06</v>
      </c>
      <c r="L450" s="24">
        <v>4.9000000000000002E-2</v>
      </c>
      <c r="M450" s="24">
        <v>0.05</v>
      </c>
      <c r="N450" s="24">
        <v>5.7000000000000002E-2</v>
      </c>
      <c r="O450" s="24">
        <v>0.06</v>
      </c>
      <c r="P450" s="24">
        <v>0.06</v>
      </c>
      <c r="Q450" s="24">
        <v>0.06</v>
      </c>
      <c r="R450" s="24">
        <v>0.05</v>
      </c>
      <c r="S450" s="24">
        <v>5.5E-2</v>
      </c>
      <c r="T450" s="210" t="s">
        <v>303</v>
      </c>
      <c r="U450" s="24">
        <v>6.2E-2</v>
      </c>
      <c r="V450" s="24">
        <v>5.6000000000000001E-2</v>
      </c>
      <c r="W450" s="24">
        <v>5.3999999999999999E-2</v>
      </c>
      <c r="X450" s="205"/>
      <c r="Y450" s="206"/>
      <c r="Z450" s="206"/>
      <c r="AA450" s="206"/>
      <c r="AB450" s="206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209">
        <v>21</v>
      </c>
    </row>
    <row r="451" spans="1:65">
      <c r="A451" s="30"/>
      <c r="B451" s="19">
        <v>1</v>
      </c>
      <c r="C451" s="9">
        <v>3</v>
      </c>
      <c r="D451" s="24">
        <v>5.7000000000000002E-2</v>
      </c>
      <c r="E451" s="24">
        <v>5.5E-2</v>
      </c>
      <c r="F451" s="210" t="s">
        <v>104</v>
      </c>
      <c r="G451" s="210" t="s">
        <v>305</v>
      </c>
      <c r="H451" s="210" t="s">
        <v>105</v>
      </c>
      <c r="I451" s="210" t="s">
        <v>287</v>
      </c>
      <c r="J451" s="24">
        <v>0.05</v>
      </c>
      <c r="K451" s="24">
        <v>0.05</v>
      </c>
      <c r="L451" s="24">
        <v>5.1999999999999998E-2</v>
      </c>
      <c r="M451" s="24">
        <v>0.05</v>
      </c>
      <c r="N451" s="24">
        <v>5.3999999999999999E-2</v>
      </c>
      <c r="O451" s="24">
        <v>0.06</v>
      </c>
      <c r="P451" s="24">
        <v>7.0000000000000007E-2</v>
      </c>
      <c r="Q451" s="24">
        <v>0.06</v>
      </c>
      <c r="R451" s="24">
        <v>0.05</v>
      </c>
      <c r="S451" s="24">
        <v>5.8000000000000003E-2</v>
      </c>
      <c r="T451" s="24">
        <v>0.05</v>
      </c>
      <c r="U451" s="24">
        <v>5.6000000000000001E-2</v>
      </c>
      <c r="V451" s="24">
        <v>6.1000000000000006E-2</v>
      </c>
      <c r="W451" s="24">
        <v>5.6000000000000001E-2</v>
      </c>
      <c r="X451" s="205"/>
      <c r="Y451" s="206"/>
      <c r="Z451" s="206"/>
      <c r="AA451" s="206"/>
      <c r="AB451" s="206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209">
        <v>16</v>
      </c>
    </row>
    <row r="452" spans="1:65">
      <c r="A452" s="30"/>
      <c r="B452" s="19">
        <v>1</v>
      </c>
      <c r="C452" s="9">
        <v>4</v>
      </c>
      <c r="D452" s="24">
        <v>0.06</v>
      </c>
      <c r="E452" s="24">
        <v>5.5E-2</v>
      </c>
      <c r="F452" s="210" t="s">
        <v>104</v>
      </c>
      <c r="G452" s="210" t="s">
        <v>305</v>
      </c>
      <c r="H452" s="210" t="s">
        <v>105</v>
      </c>
      <c r="I452" s="210" t="s">
        <v>287</v>
      </c>
      <c r="J452" s="24">
        <v>0.05</v>
      </c>
      <c r="K452" s="24">
        <v>0.06</v>
      </c>
      <c r="L452" s="24">
        <v>5.1999999999999998E-2</v>
      </c>
      <c r="M452" s="24">
        <v>0.05</v>
      </c>
      <c r="N452" s="24">
        <v>5.5E-2</v>
      </c>
      <c r="O452" s="24">
        <v>0.06</v>
      </c>
      <c r="P452" s="24">
        <v>7.0000000000000007E-2</v>
      </c>
      <c r="Q452" s="24">
        <v>0.06</v>
      </c>
      <c r="R452" s="24">
        <v>0.05</v>
      </c>
      <c r="S452" s="24">
        <v>6.2E-2</v>
      </c>
      <c r="T452" s="24">
        <v>0.05</v>
      </c>
      <c r="U452" s="24">
        <v>5.5E-2</v>
      </c>
      <c r="V452" s="24">
        <v>5.6000000000000001E-2</v>
      </c>
      <c r="W452" s="24">
        <v>5.2999999999999999E-2</v>
      </c>
      <c r="X452" s="205"/>
      <c r="Y452" s="206"/>
      <c r="Z452" s="206"/>
      <c r="AA452" s="206"/>
      <c r="AB452" s="206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209">
        <v>5.5625000000000008E-2</v>
      </c>
    </row>
    <row r="453" spans="1:65">
      <c r="A453" s="30"/>
      <c r="B453" s="19">
        <v>1</v>
      </c>
      <c r="C453" s="9">
        <v>5</v>
      </c>
      <c r="D453" s="24">
        <v>5.8999999999999997E-2</v>
      </c>
      <c r="E453" s="24">
        <v>5.5E-2</v>
      </c>
      <c r="F453" s="210" t="s">
        <v>104</v>
      </c>
      <c r="G453" s="210" t="s">
        <v>305</v>
      </c>
      <c r="H453" s="210" t="s">
        <v>105</v>
      </c>
      <c r="I453" s="210" t="s">
        <v>287</v>
      </c>
      <c r="J453" s="24">
        <v>0.05</v>
      </c>
      <c r="K453" s="24">
        <v>0.06</v>
      </c>
      <c r="L453" s="24">
        <v>4.9000000000000002E-2</v>
      </c>
      <c r="M453" s="24">
        <v>0.05</v>
      </c>
      <c r="N453" s="24">
        <v>5.0999999999999997E-2</v>
      </c>
      <c r="O453" s="24">
        <v>0.06</v>
      </c>
      <c r="P453" s="24">
        <v>7.0000000000000007E-2</v>
      </c>
      <c r="Q453" s="24">
        <v>0.06</v>
      </c>
      <c r="R453" s="24">
        <v>0.05</v>
      </c>
      <c r="S453" s="24">
        <v>5.7000000000000002E-2</v>
      </c>
      <c r="T453" s="210" t="s">
        <v>303</v>
      </c>
      <c r="U453" s="24">
        <v>5.0999999999999997E-2</v>
      </c>
      <c r="V453" s="24">
        <v>5.8000000000000003E-2</v>
      </c>
      <c r="W453" s="24">
        <v>5.5E-2</v>
      </c>
      <c r="X453" s="205"/>
      <c r="Y453" s="206"/>
      <c r="Z453" s="206"/>
      <c r="AA453" s="206"/>
      <c r="AB453" s="206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209">
        <v>94</v>
      </c>
    </row>
    <row r="454" spans="1:65">
      <c r="A454" s="30"/>
      <c r="B454" s="19">
        <v>1</v>
      </c>
      <c r="C454" s="9">
        <v>6</v>
      </c>
      <c r="D454" s="24">
        <v>5.6000000000000001E-2</v>
      </c>
      <c r="E454" s="24">
        <v>5.5E-2</v>
      </c>
      <c r="F454" s="210" t="s">
        <v>104</v>
      </c>
      <c r="G454" s="210" t="s">
        <v>305</v>
      </c>
      <c r="H454" s="210" t="s">
        <v>105</v>
      </c>
      <c r="I454" s="210" t="s">
        <v>287</v>
      </c>
      <c r="J454" s="24">
        <v>0.05</v>
      </c>
      <c r="K454" s="24">
        <v>0.05</v>
      </c>
      <c r="L454" s="24">
        <v>5.2999999999999999E-2</v>
      </c>
      <c r="M454" s="24">
        <v>0.05</v>
      </c>
      <c r="N454" s="24">
        <v>4.9000000000000002E-2</v>
      </c>
      <c r="O454" s="24">
        <v>0.06</v>
      </c>
      <c r="P454" s="24">
        <v>7.0000000000000007E-2</v>
      </c>
      <c r="Q454" s="24">
        <v>0.06</v>
      </c>
      <c r="R454" s="24">
        <v>0.05</v>
      </c>
      <c r="S454" s="24">
        <v>5.8999999999999997E-2</v>
      </c>
      <c r="T454" s="24">
        <v>0.05</v>
      </c>
      <c r="U454" s="24">
        <v>6.5000000000000002E-2</v>
      </c>
      <c r="V454" s="24">
        <v>5.0999999999999997E-2</v>
      </c>
      <c r="W454" s="211">
        <v>6.3E-2</v>
      </c>
      <c r="X454" s="205"/>
      <c r="Y454" s="206"/>
      <c r="Z454" s="206"/>
      <c r="AA454" s="206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  <c r="BI454" s="206"/>
      <c r="BJ454" s="206"/>
      <c r="BK454" s="206"/>
      <c r="BL454" s="206"/>
      <c r="BM454" s="56"/>
    </row>
    <row r="455" spans="1:65">
      <c r="A455" s="30"/>
      <c r="B455" s="20" t="s">
        <v>269</v>
      </c>
      <c r="C455" s="12"/>
      <c r="D455" s="212">
        <v>5.8500000000000003E-2</v>
      </c>
      <c r="E455" s="212">
        <v>5.4166666666666669E-2</v>
      </c>
      <c r="F455" s="212" t="s">
        <v>688</v>
      </c>
      <c r="G455" s="212" t="s">
        <v>688</v>
      </c>
      <c r="H455" s="212" t="s">
        <v>688</v>
      </c>
      <c r="I455" s="212" t="s">
        <v>688</v>
      </c>
      <c r="J455" s="212">
        <v>4.8333333333333332E-2</v>
      </c>
      <c r="K455" s="212">
        <v>5.6666666666666664E-2</v>
      </c>
      <c r="L455" s="212">
        <v>5.0999999999999997E-2</v>
      </c>
      <c r="M455" s="212">
        <v>4.9999999999999996E-2</v>
      </c>
      <c r="N455" s="212">
        <v>5.2999999999999999E-2</v>
      </c>
      <c r="O455" s="212">
        <v>0.06</v>
      </c>
      <c r="P455" s="212">
        <v>6.8333333333333343E-2</v>
      </c>
      <c r="Q455" s="212">
        <v>0.06</v>
      </c>
      <c r="R455" s="212">
        <v>5.1666666666666666E-2</v>
      </c>
      <c r="S455" s="212">
        <v>5.7833333333333341E-2</v>
      </c>
      <c r="T455" s="212">
        <v>5.000000000000001E-2</v>
      </c>
      <c r="U455" s="212">
        <v>5.8166666666666665E-2</v>
      </c>
      <c r="V455" s="212">
        <v>5.6500000000000002E-2</v>
      </c>
      <c r="W455" s="212">
        <v>5.6333333333333339E-2</v>
      </c>
      <c r="X455" s="205"/>
      <c r="Y455" s="206"/>
      <c r="Z455" s="206"/>
      <c r="AA455" s="206"/>
      <c r="AB455" s="206"/>
      <c r="AC455" s="206"/>
      <c r="AD455" s="206"/>
      <c r="AE455" s="206"/>
      <c r="AF455" s="206"/>
      <c r="AG455" s="206"/>
      <c r="AH455" s="206"/>
      <c r="AI455" s="206"/>
      <c r="AJ455" s="206"/>
      <c r="AK455" s="206"/>
      <c r="AL455" s="206"/>
      <c r="AM455" s="206"/>
      <c r="AN455" s="206"/>
      <c r="AO455" s="206"/>
      <c r="AP455" s="206"/>
      <c r="AQ455" s="206"/>
      <c r="AR455" s="206"/>
      <c r="AS455" s="206"/>
      <c r="AT455" s="206"/>
      <c r="AU455" s="206"/>
      <c r="AV455" s="206"/>
      <c r="AW455" s="206"/>
      <c r="AX455" s="206"/>
      <c r="AY455" s="206"/>
      <c r="AZ455" s="206"/>
      <c r="BA455" s="206"/>
      <c r="BB455" s="206"/>
      <c r="BC455" s="206"/>
      <c r="BD455" s="206"/>
      <c r="BE455" s="206"/>
      <c r="BF455" s="206"/>
      <c r="BG455" s="206"/>
      <c r="BH455" s="206"/>
      <c r="BI455" s="206"/>
      <c r="BJ455" s="206"/>
      <c r="BK455" s="206"/>
      <c r="BL455" s="206"/>
      <c r="BM455" s="56"/>
    </row>
    <row r="456" spans="1:65">
      <c r="A456" s="30"/>
      <c r="B456" s="3" t="s">
        <v>270</v>
      </c>
      <c r="C456" s="29"/>
      <c r="D456" s="24">
        <v>5.8499999999999996E-2</v>
      </c>
      <c r="E456" s="24">
        <v>5.5E-2</v>
      </c>
      <c r="F456" s="24" t="s">
        <v>688</v>
      </c>
      <c r="G456" s="24" t="s">
        <v>688</v>
      </c>
      <c r="H456" s="24" t="s">
        <v>688</v>
      </c>
      <c r="I456" s="24" t="s">
        <v>688</v>
      </c>
      <c r="J456" s="24">
        <v>0.05</v>
      </c>
      <c r="K456" s="24">
        <v>0.06</v>
      </c>
      <c r="L456" s="24">
        <v>5.1499999999999997E-2</v>
      </c>
      <c r="M456" s="24">
        <v>0.05</v>
      </c>
      <c r="N456" s="24">
        <v>5.2999999999999999E-2</v>
      </c>
      <c r="O456" s="24">
        <v>0.06</v>
      </c>
      <c r="P456" s="24">
        <v>7.0000000000000007E-2</v>
      </c>
      <c r="Q456" s="24">
        <v>0.06</v>
      </c>
      <c r="R456" s="24">
        <v>0.05</v>
      </c>
      <c r="S456" s="24">
        <v>5.7500000000000002E-2</v>
      </c>
      <c r="T456" s="24">
        <v>0.05</v>
      </c>
      <c r="U456" s="24">
        <v>5.7999999999999996E-2</v>
      </c>
      <c r="V456" s="24">
        <v>5.6500000000000002E-2</v>
      </c>
      <c r="W456" s="24">
        <v>5.5500000000000001E-2</v>
      </c>
      <c r="X456" s="205"/>
      <c r="Y456" s="206"/>
      <c r="Z456" s="206"/>
      <c r="AA456" s="206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  <c r="AL456" s="206"/>
      <c r="AM456" s="206"/>
      <c r="AN456" s="206"/>
      <c r="AO456" s="206"/>
      <c r="AP456" s="206"/>
      <c r="AQ456" s="206"/>
      <c r="AR456" s="206"/>
      <c r="AS456" s="206"/>
      <c r="AT456" s="206"/>
      <c r="AU456" s="206"/>
      <c r="AV456" s="206"/>
      <c r="AW456" s="206"/>
      <c r="AX456" s="206"/>
      <c r="AY456" s="206"/>
      <c r="AZ456" s="206"/>
      <c r="BA456" s="206"/>
      <c r="BB456" s="206"/>
      <c r="BC456" s="206"/>
      <c r="BD456" s="206"/>
      <c r="BE456" s="206"/>
      <c r="BF456" s="206"/>
      <c r="BG456" s="206"/>
      <c r="BH456" s="206"/>
      <c r="BI456" s="206"/>
      <c r="BJ456" s="206"/>
      <c r="BK456" s="206"/>
      <c r="BL456" s="206"/>
      <c r="BM456" s="56"/>
    </row>
    <row r="457" spans="1:65">
      <c r="A457" s="30"/>
      <c r="B457" s="3" t="s">
        <v>271</v>
      </c>
      <c r="C457" s="29"/>
      <c r="D457" s="24">
        <v>1.870828693386971E-3</v>
      </c>
      <c r="E457" s="24">
        <v>2.0412414523193136E-3</v>
      </c>
      <c r="F457" s="24" t="s">
        <v>688</v>
      </c>
      <c r="G457" s="24" t="s">
        <v>688</v>
      </c>
      <c r="H457" s="24" t="s">
        <v>688</v>
      </c>
      <c r="I457" s="24" t="s">
        <v>688</v>
      </c>
      <c r="J457" s="24">
        <v>4.0824829046386306E-3</v>
      </c>
      <c r="K457" s="24">
        <v>5.1639777949432199E-3</v>
      </c>
      <c r="L457" s="24">
        <v>1.6733200530681493E-3</v>
      </c>
      <c r="M457" s="24">
        <v>7.6011774306101464E-18</v>
      </c>
      <c r="N457" s="24">
        <v>2.8982753492378882E-3</v>
      </c>
      <c r="O457" s="24">
        <v>0</v>
      </c>
      <c r="P457" s="24">
        <v>4.0824829046386332E-3</v>
      </c>
      <c r="Q457" s="24">
        <v>0</v>
      </c>
      <c r="R457" s="24">
        <v>4.0824829046386272E-3</v>
      </c>
      <c r="S457" s="24">
        <v>2.4832774042918893E-3</v>
      </c>
      <c r="T457" s="24">
        <v>8.4983747219407389E-18</v>
      </c>
      <c r="U457" s="24">
        <v>5.1153364177409363E-3</v>
      </c>
      <c r="V457" s="24">
        <v>3.2710854467592281E-3</v>
      </c>
      <c r="W457" s="24">
        <v>3.5590260840104378E-3</v>
      </c>
      <c r="X457" s="205"/>
      <c r="Y457" s="206"/>
      <c r="Z457" s="206"/>
      <c r="AA457" s="206"/>
      <c r="AB457" s="206"/>
      <c r="AC457" s="206"/>
      <c r="AD457" s="206"/>
      <c r="AE457" s="206"/>
      <c r="AF457" s="206"/>
      <c r="AG457" s="206"/>
      <c r="AH457" s="206"/>
      <c r="AI457" s="206"/>
      <c r="AJ457" s="206"/>
      <c r="AK457" s="206"/>
      <c r="AL457" s="206"/>
      <c r="AM457" s="206"/>
      <c r="AN457" s="206"/>
      <c r="AO457" s="206"/>
      <c r="AP457" s="206"/>
      <c r="AQ457" s="206"/>
      <c r="AR457" s="206"/>
      <c r="AS457" s="206"/>
      <c r="AT457" s="206"/>
      <c r="AU457" s="206"/>
      <c r="AV457" s="206"/>
      <c r="AW457" s="206"/>
      <c r="AX457" s="206"/>
      <c r="AY457" s="206"/>
      <c r="AZ457" s="206"/>
      <c r="BA457" s="206"/>
      <c r="BB457" s="206"/>
      <c r="BC457" s="206"/>
      <c r="BD457" s="206"/>
      <c r="BE457" s="206"/>
      <c r="BF457" s="206"/>
      <c r="BG457" s="206"/>
      <c r="BH457" s="206"/>
      <c r="BI457" s="206"/>
      <c r="BJ457" s="206"/>
      <c r="BK457" s="206"/>
      <c r="BL457" s="206"/>
      <c r="BM457" s="56"/>
    </row>
    <row r="458" spans="1:65">
      <c r="A458" s="30"/>
      <c r="B458" s="3" t="s">
        <v>87</v>
      </c>
      <c r="C458" s="29"/>
      <c r="D458" s="13">
        <v>3.1979977664734545E-2</v>
      </c>
      <c r="E458" s="13">
        <v>3.7684457581279633E-2</v>
      </c>
      <c r="F458" s="13" t="s">
        <v>688</v>
      </c>
      <c r="G458" s="13" t="s">
        <v>688</v>
      </c>
      <c r="H458" s="13" t="s">
        <v>688</v>
      </c>
      <c r="I458" s="13" t="s">
        <v>688</v>
      </c>
      <c r="J458" s="13">
        <v>8.4465163544247532E-2</v>
      </c>
      <c r="K458" s="13">
        <v>9.1129019910762707E-2</v>
      </c>
      <c r="L458" s="13">
        <v>3.2810197118983322E-2</v>
      </c>
      <c r="M458" s="13">
        <v>1.5202354861220294E-16</v>
      </c>
      <c r="N458" s="13">
        <v>5.4684440551658269E-2</v>
      </c>
      <c r="O458" s="13">
        <v>0</v>
      </c>
      <c r="P458" s="13">
        <v>5.9743652263004383E-2</v>
      </c>
      <c r="Q458" s="13">
        <v>0</v>
      </c>
      <c r="R458" s="13">
        <v>7.9015798154296005E-2</v>
      </c>
      <c r="S458" s="13">
        <v>4.29385141952488E-2</v>
      </c>
      <c r="T458" s="13">
        <v>1.6996749443881474E-16</v>
      </c>
      <c r="U458" s="13">
        <v>8.7942746436806926E-2</v>
      </c>
      <c r="V458" s="13">
        <v>5.7895317641756247E-2</v>
      </c>
      <c r="W458" s="13">
        <v>6.3177977822670484E-2</v>
      </c>
      <c r="X458" s="155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A459" s="30"/>
      <c r="B459" s="3" t="s">
        <v>272</v>
      </c>
      <c r="C459" s="29"/>
      <c r="D459" s="13">
        <v>5.1685393258426915E-2</v>
      </c>
      <c r="E459" s="13">
        <v>-2.621722846441954E-2</v>
      </c>
      <c r="F459" s="13" t="s">
        <v>688</v>
      </c>
      <c r="G459" s="13" t="s">
        <v>688</v>
      </c>
      <c r="H459" s="13" t="s">
        <v>688</v>
      </c>
      <c r="I459" s="13" t="s">
        <v>688</v>
      </c>
      <c r="J459" s="13">
        <v>-0.13108614232209748</v>
      </c>
      <c r="K459" s="13">
        <v>1.8726591760299449E-2</v>
      </c>
      <c r="L459" s="13">
        <v>-8.3146067415730496E-2</v>
      </c>
      <c r="M459" s="13">
        <v>-0.10112359550561822</v>
      </c>
      <c r="N459" s="13">
        <v>-4.719101123595526E-2</v>
      </c>
      <c r="O459" s="13">
        <v>7.8651685393258175E-2</v>
      </c>
      <c r="P459" s="13">
        <v>0.22846441947565554</v>
      </c>
      <c r="Q459" s="13">
        <v>7.8651685393258175E-2</v>
      </c>
      <c r="R459" s="13">
        <v>-7.1161048689138751E-2</v>
      </c>
      <c r="S459" s="13">
        <v>3.970037453183517E-2</v>
      </c>
      <c r="T459" s="13">
        <v>-0.10112359550561789</v>
      </c>
      <c r="U459" s="13">
        <v>4.5692883895130931E-2</v>
      </c>
      <c r="V459" s="13">
        <v>1.5730337078651679E-2</v>
      </c>
      <c r="W459" s="13">
        <v>1.2734082397003688E-2</v>
      </c>
      <c r="X459" s="155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46" t="s">
        <v>273</v>
      </c>
      <c r="C460" s="47"/>
      <c r="D460" s="45">
        <v>0.34</v>
      </c>
      <c r="E460" s="45">
        <v>0.36</v>
      </c>
      <c r="F460" s="45">
        <v>395.46</v>
      </c>
      <c r="G460" s="45">
        <v>7.51</v>
      </c>
      <c r="H460" s="45">
        <v>1.04</v>
      </c>
      <c r="I460" s="45">
        <v>31.33</v>
      </c>
      <c r="J460" s="45">
        <v>1.31</v>
      </c>
      <c r="K460" s="45">
        <v>0.04</v>
      </c>
      <c r="L460" s="45">
        <v>0.88</v>
      </c>
      <c r="M460" s="45">
        <v>1.04</v>
      </c>
      <c r="N460" s="45">
        <v>0.55000000000000004</v>
      </c>
      <c r="O460" s="45">
        <v>0.57999999999999996</v>
      </c>
      <c r="P460" s="45">
        <v>1.93</v>
      </c>
      <c r="Q460" s="45">
        <v>0.57999999999999996</v>
      </c>
      <c r="R460" s="45">
        <v>0.77</v>
      </c>
      <c r="S460" s="45">
        <v>0.23</v>
      </c>
      <c r="T460" s="45">
        <v>3.06</v>
      </c>
      <c r="U460" s="45">
        <v>0.28000000000000003</v>
      </c>
      <c r="V460" s="45">
        <v>0.01</v>
      </c>
      <c r="W460" s="45">
        <v>0.01</v>
      </c>
      <c r="X460" s="155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B461" s="31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BM461" s="55"/>
    </row>
    <row r="462" spans="1:65" ht="15">
      <c r="B462" s="8" t="s">
        <v>585</v>
      </c>
      <c r="BM462" s="28" t="s">
        <v>67</v>
      </c>
    </row>
    <row r="463" spans="1:65" ht="15">
      <c r="A463" s="25" t="s">
        <v>54</v>
      </c>
      <c r="B463" s="18" t="s">
        <v>110</v>
      </c>
      <c r="C463" s="15" t="s">
        <v>111</v>
      </c>
      <c r="D463" s="16" t="s">
        <v>226</v>
      </c>
      <c r="E463" s="17" t="s">
        <v>226</v>
      </c>
      <c r="F463" s="17" t="s">
        <v>226</v>
      </c>
      <c r="G463" s="17" t="s">
        <v>226</v>
      </c>
      <c r="H463" s="17" t="s">
        <v>226</v>
      </c>
      <c r="I463" s="17" t="s">
        <v>226</v>
      </c>
      <c r="J463" s="17" t="s">
        <v>226</v>
      </c>
      <c r="K463" s="17" t="s">
        <v>226</v>
      </c>
      <c r="L463" s="17" t="s">
        <v>226</v>
      </c>
      <c r="M463" s="17" t="s">
        <v>226</v>
      </c>
      <c r="N463" s="17" t="s">
        <v>226</v>
      </c>
      <c r="O463" s="17" t="s">
        <v>226</v>
      </c>
      <c r="P463" s="17" t="s">
        <v>226</v>
      </c>
      <c r="Q463" s="17" t="s">
        <v>226</v>
      </c>
      <c r="R463" s="17" t="s">
        <v>226</v>
      </c>
      <c r="S463" s="17" t="s">
        <v>226</v>
      </c>
      <c r="T463" s="17" t="s">
        <v>226</v>
      </c>
      <c r="U463" s="17" t="s">
        <v>226</v>
      </c>
      <c r="V463" s="17" t="s">
        <v>226</v>
      </c>
      <c r="W463" s="17" t="s">
        <v>226</v>
      </c>
      <c r="X463" s="17" t="s">
        <v>226</v>
      </c>
      <c r="Y463" s="17" t="s">
        <v>226</v>
      </c>
      <c r="Z463" s="17" t="s">
        <v>226</v>
      </c>
      <c r="AA463" s="155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1</v>
      </c>
    </row>
    <row r="464" spans="1:65">
      <c r="A464" s="30"/>
      <c r="B464" s="19" t="s">
        <v>227</v>
      </c>
      <c r="C464" s="9" t="s">
        <v>227</v>
      </c>
      <c r="D464" s="153" t="s">
        <v>229</v>
      </c>
      <c r="E464" s="154" t="s">
        <v>230</v>
      </c>
      <c r="F464" s="154" t="s">
        <v>231</v>
      </c>
      <c r="G464" s="154" t="s">
        <v>232</v>
      </c>
      <c r="H464" s="154" t="s">
        <v>234</v>
      </c>
      <c r="I464" s="154" t="s">
        <v>235</v>
      </c>
      <c r="J464" s="154" t="s">
        <v>236</v>
      </c>
      <c r="K464" s="154" t="s">
        <v>237</v>
      </c>
      <c r="L464" s="154" t="s">
        <v>238</v>
      </c>
      <c r="M464" s="154" t="s">
        <v>241</v>
      </c>
      <c r="N464" s="154" t="s">
        <v>242</v>
      </c>
      <c r="O464" s="154" t="s">
        <v>243</v>
      </c>
      <c r="P464" s="154" t="s">
        <v>244</v>
      </c>
      <c r="Q464" s="154" t="s">
        <v>246</v>
      </c>
      <c r="R464" s="154" t="s">
        <v>247</v>
      </c>
      <c r="S464" s="154" t="s">
        <v>248</v>
      </c>
      <c r="T464" s="154" t="s">
        <v>249</v>
      </c>
      <c r="U464" s="154" t="s">
        <v>251</v>
      </c>
      <c r="V464" s="154" t="s">
        <v>255</v>
      </c>
      <c r="W464" s="154" t="s">
        <v>256</v>
      </c>
      <c r="X464" s="154" t="s">
        <v>257</v>
      </c>
      <c r="Y464" s="154" t="s">
        <v>258</v>
      </c>
      <c r="Z464" s="154" t="s">
        <v>259</v>
      </c>
      <c r="AA464" s="155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 t="s">
        <v>1</v>
      </c>
    </row>
    <row r="465" spans="1:65">
      <c r="A465" s="30"/>
      <c r="B465" s="19"/>
      <c r="C465" s="9"/>
      <c r="D465" s="10" t="s">
        <v>319</v>
      </c>
      <c r="E465" s="11" t="s">
        <v>323</v>
      </c>
      <c r="F465" s="11" t="s">
        <v>323</v>
      </c>
      <c r="G465" s="11" t="s">
        <v>324</v>
      </c>
      <c r="H465" s="11" t="s">
        <v>324</v>
      </c>
      <c r="I465" s="11" t="s">
        <v>319</v>
      </c>
      <c r="J465" s="11" t="s">
        <v>323</v>
      </c>
      <c r="K465" s="11" t="s">
        <v>324</v>
      </c>
      <c r="L465" s="11" t="s">
        <v>319</v>
      </c>
      <c r="M465" s="11" t="s">
        <v>324</v>
      </c>
      <c r="N465" s="11" t="s">
        <v>319</v>
      </c>
      <c r="O465" s="11" t="s">
        <v>323</v>
      </c>
      <c r="P465" s="11" t="s">
        <v>324</v>
      </c>
      <c r="Q465" s="11" t="s">
        <v>323</v>
      </c>
      <c r="R465" s="11" t="s">
        <v>323</v>
      </c>
      <c r="S465" s="11" t="s">
        <v>319</v>
      </c>
      <c r="T465" s="11" t="s">
        <v>324</v>
      </c>
      <c r="U465" s="11" t="s">
        <v>319</v>
      </c>
      <c r="V465" s="11" t="s">
        <v>319</v>
      </c>
      <c r="W465" s="11" t="s">
        <v>324</v>
      </c>
      <c r="X465" s="11" t="s">
        <v>319</v>
      </c>
      <c r="Y465" s="11" t="s">
        <v>324</v>
      </c>
      <c r="Z465" s="11" t="s">
        <v>319</v>
      </c>
      <c r="AA465" s="155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3</v>
      </c>
    </row>
    <row r="466" spans="1:65">
      <c r="A466" s="30"/>
      <c r="B466" s="19"/>
      <c r="C466" s="9"/>
      <c r="D466" s="26" t="s">
        <v>325</v>
      </c>
      <c r="E466" s="26" t="s">
        <v>326</v>
      </c>
      <c r="F466" s="26" t="s">
        <v>325</v>
      </c>
      <c r="G466" s="26" t="s">
        <v>327</v>
      </c>
      <c r="H466" s="26" t="s">
        <v>327</v>
      </c>
      <c r="I466" s="26" t="s">
        <v>116</v>
      </c>
      <c r="J466" s="26" t="s">
        <v>265</v>
      </c>
      <c r="K466" s="26" t="s">
        <v>327</v>
      </c>
      <c r="L466" s="26" t="s">
        <v>325</v>
      </c>
      <c r="M466" s="26" t="s">
        <v>328</v>
      </c>
      <c r="N466" s="26" t="s">
        <v>327</v>
      </c>
      <c r="O466" s="26" t="s">
        <v>328</v>
      </c>
      <c r="P466" s="26" t="s">
        <v>325</v>
      </c>
      <c r="Q466" s="26" t="s">
        <v>327</v>
      </c>
      <c r="R466" s="26" t="s">
        <v>329</v>
      </c>
      <c r="S466" s="26" t="s">
        <v>325</v>
      </c>
      <c r="T466" s="26" t="s">
        <v>328</v>
      </c>
      <c r="U466" s="26" t="s">
        <v>115</v>
      </c>
      <c r="V466" s="26" t="s">
        <v>325</v>
      </c>
      <c r="W466" s="26" t="s">
        <v>330</v>
      </c>
      <c r="X466" s="26" t="s">
        <v>325</v>
      </c>
      <c r="Y466" s="26" t="s">
        <v>325</v>
      </c>
      <c r="Z466" s="26" t="s">
        <v>325</v>
      </c>
      <c r="AA466" s="155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3</v>
      </c>
    </row>
    <row r="467" spans="1:65">
      <c r="A467" s="30"/>
      <c r="B467" s="18">
        <v>1</v>
      </c>
      <c r="C467" s="14">
        <v>1</v>
      </c>
      <c r="D467" s="207">
        <v>0.4</v>
      </c>
      <c r="E467" s="207">
        <v>0.4</v>
      </c>
      <c r="F467" s="207">
        <v>0.43</v>
      </c>
      <c r="G467" s="207">
        <v>0.45000000000000007</v>
      </c>
      <c r="H467" s="207">
        <v>0.44</v>
      </c>
      <c r="I467" s="207">
        <v>0.36449999999999999</v>
      </c>
      <c r="J467" s="207">
        <v>0.42</v>
      </c>
      <c r="K467" s="207">
        <v>0.42</v>
      </c>
      <c r="L467" s="207">
        <v>0.40100000000000008</v>
      </c>
      <c r="M467" s="208">
        <v>0.47699999999999998</v>
      </c>
      <c r="N467" s="207">
        <v>0.43659999999999999</v>
      </c>
      <c r="O467" s="207">
        <v>0.43840000000000001</v>
      </c>
      <c r="P467" s="207">
        <v>0.44</v>
      </c>
      <c r="Q467" s="207">
        <v>0.42</v>
      </c>
      <c r="R467" s="207">
        <v>0.44500000000000001</v>
      </c>
      <c r="S467" s="207">
        <v>0.38</v>
      </c>
      <c r="T467" s="207">
        <v>0.46499999999999997</v>
      </c>
      <c r="U467" s="207">
        <v>0.40999999999999992</v>
      </c>
      <c r="V467" s="207">
        <v>0.36</v>
      </c>
      <c r="W467" s="207">
        <v>0.40999999999999992</v>
      </c>
      <c r="X467" s="207">
        <v>0.43</v>
      </c>
      <c r="Y467" s="207">
        <v>0.42</v>
      </c>
      <c r="Z467" s="207">
        <v>0.39</v>
      </c>
      <c r="AA467" s="205"/>
      <c r="AB467" s="206"/>
      <c r="AC467" s="206"/>
      <c r="AD467" s="206"/>
      <c r="AE467" s="206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209">
        <v>1</v>
      </c>
    </row>
    <row r="468" spans="1:65">
      <c r="A468" s="30"/>
      <c r="B468" s="19">
        <v>1</v>
      </c>
      <c r="C468" s="9">
        <v>2</v>
      </c>
      <c r="D468" s="24">
        <v>0.39</v>
      </c>
      <c r="E468" s="24">
        <v>0.39</v>
      </c>
      <c r="F468" s="24">
        <v>0.40999999999999992</v>
      </c>
      <c r="G468" s="24">
        <v>0.43</v>
      </c>
      <c r="H468" s="24">
        <v>0.43</v>
      </c>
      <c r="I468" s="24">
        <v>0.3805</v>
      </c>
      <c r="J468" s="24">
        <v>0.41000000000000003</v>
      </c>
      <c r="K468" s="24">
        <v>0.42</v>
      </c>
      <c r="L468" s="24">
        <v>0.40699999999999997</v>
      </c>
      <c r="M468" s="210">
        <v>0.48299999999999998</v>
      </c>
      <c r="N468" s="24">
        <v>0.43920000000000003</v>
      </c>
      <c r="O468" s="211">
        <v>0.45830000000000004</v>
      </c>
      <c r="P468" s="24">
        <v>0.43</v>
      </c>
      <c r="Q468" s="24">
        <v>0.40999999999999992</v>
      </c>
      <c r="R468" s="24">
        <v>0.39100000000000001</v>
      </c>
      <c r="S468" s="24">
        <v>0.38</v>
      </c>
      <c r="T468" s="24">
        <v>0.45199999999999996</v>
      </c>
      <c r="U468" s="24">
        <v>0.42</v>
      </c>
      <c r="V468" s="24">
        <v>0.38</v>
      </c>
      <c r="W468" s="24">
        <v>0.40999999999999992</v>
      </c>
      <c r="X468" s="24">
        <v>0.40999999999999992</v>
      </c>
      <c r="Y468" s="211">
        <v>0.38</v>
      </c>
      <c r="Z468" s="24">
        <v>0.38</v>
      </c>
      <c r="AA468" s="205"/>
      <c r="AB468" s="206"/>
      <c r="AC468" s="206"/>
      <c r="AD468" s="206"/>
      <c r="AE468" s="206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209" t="e">
        <v>#N/A</v>
      </c>
    </row>
    <row r="469" spans="1:65">
      <c r="A469" s="30"/>
      <c r="B469" s="19">
        <v>1</v>
      </c>
      <c r="C469" s="9">
        <v>3</v>
      </c>
      <c r="D469" s="24">
        <v>0.39</v>
      </c>
      <c r="E469" s="24">
        <v>0.4</v>
      </c>
      <c r="F469" s="24">
        <v>0.42</v>
      </c>
      <c r="G469" s="24">
        <v>0.45999999999999996</v>
      </c>
      <c r="H469" s="24">
        <v>0.43</v>
      </c>
      <c r="I469" s="24">
        <v>0.36399999999999999</v>
      </c>
      <c r="J469" s="24">
        <v>0.41000000000000003</v>
      </c>
      <c r="K469" s="24">
        <v>0.40999999999999992</v>
      </c>
      <c r="L469" s="24">
        <v>0.39500000000000002</v>
      </c>
      <c r="M469" s="210">
        <v>0.46700000000000008</v>
      </c>
      <c r="N469" s="24">
        <v>0.43779999999999997</v>
      </c>
      <c r="O469" s="24">
        <v>0.4425</v>
      </c>
      <c r="P469" s="24">
        <v>0.45999999999999996</v>
      </c>
      <c r="Q469" s="24">
        <v>0.40999999999999992</v>
      </c>
      <c r="R469" s="24">
        <v>0.432</v>
      </c>
      <c r="S469" s="24">
        <v>0.37</v>
      </c>
      <c r="T469" s="24">
        <v>0.45500000000000002</v>
      </c>
      <c r="U469" s="24">
        <v>0.40999999999999992</v>
      </c>
      <c r="V469" s="24">
        <v>0.36</v>
      </c>
      <c r="W469" s="24">
        <v>0.40999999999999992</v>
      </c>
      <c r="X469" s="24">
        <v>0.4</v>
      </c>
      <c r="Y469" s="24">
        <v>0.43</v>
      </c>
      <c r="Z469" s="24">
        <v>0.38</v>
      </c>
      <c r="AA469" s="205"/>
      <c r="AB469" s="206"/>
      <c r="AC469" s="206"/>
      <c r="AD469" s="206"/>
      <c r="AE469" s="206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209">
        <v>16</v>
      </c>
    </row>
    <row r="470" spans="1:65">
      <c r="A470" s="30"/>
      <c r="B470" s="19">
        <v>1</v>
      </c>
      <c r="C470" s="9">
        <v>4</v>
      </c>
      <c r="D470" s="24">
        <v>0.4</v>
      </c>
      <c r="E470" s="24">
        <v>0.4</v>
      </c>
      <c r="F470" s="24">
        <v>0.42</v>
      </c>
      <c r="G470" s="24">
        <v>0.43</v>
      </c>
      <c r="H470" s="24">
        <v>0.43</v>
      </c>
      <c r="I470" s="24">
        <v>0.3715</v>
      </c>
      <c r="J470" s="24">
        <v>0.4</v>
      </c>
      <c r="K470" s="24">
        <v>0.43</v>
      </c>
      <c r="L470" s="24">
        <v>0.40600000000000003</v>
      </c>
      <c r="M470" s="210">
        <v>0.47399999999999992</v>
      </c>
      <c r="N470" s="24">
        <v>0.43670000000000003</v>
      </c>
      <c r="O470" s="24">
        <v>0.43810000000000004</v>
      </c>
      <c r="P470" s="24">
        <v>0.42</v>
      </c>
      <c r="Q470" s="24">
        <v>0.40999999999999992</v>
      </c>
      <c r="R470" s="24">
        <v>0.36599999999999999</v>
      </c>
      <c r="S470" s="24">
        <v>0.38</v>
      </c>
      <c r="T470" s="24">
        <v>0.45399999999999996</v>
      </c>
      <c r="U470" s="24">
        <v>0.42</v>
      </c>
      <c r="V470" s="24">
        <v>0.37</v>
      </c>
      <c r="W470" s="24">
        <v>0.4</v>
      </c>
      <c r="X470" s="24">
        <v>0.40999999999999992</v>
      </c>
      <c r="Y470" s="24">
        <v>0.42</v>
      </c>
      <c r="Z470" s="24">
        <v>0.39</v>
      </c>
      <c r="AA470" s="205"/>
      <c r="AB470" s="206"/>
      <c r="AC470" s="206"/>
      <c r="AD470" s="206"/>
      <c r="AE470" s="206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209">
        <v>0.41209545454545443</v>
      </c>
    </row>
    <row r="471" spans="1:65">
      <c r="A471" s="30"/>
      <c r="B471" s="19">
        <v>1</v>
      </c>
      <c r="C471" s="9">
        <v>5</v>
      </c>
      <c r="D471" s="24">
        <v>0.4</v>
      </c>
      <c r="E471" s="24">
        <v>0.4</v>
      </c>
      <c r="F471" s="24">
        <v>0.40999999999999992</v>
      </c>
      <c r="G471" s="24">
        <v>0.43</v>
      </c>
      <c r="H471" s="24">
        <v>0.45000000000000007</v>
      </c>
      <c r="I471" s="24">
        <v>0.3755</v>
      </c>
      <c r="J471" s="24">
        <v>0.4</v>
      </c>
      <c r="K471" s="24">
        <v>0.43</v>
      </c>
      <c r="L471" s="24">
        <v>0.40799999999999992</v>
      </c>
      <c r="M471" s="210">
        <v>0.48</v>
      </c>
      <c r="N471" s="24">
        <v>0.43140000000000001</v>
      </c>
      <c r="O471" s="24">
        <v>0.434</v>
      </c>
      <c r="P471" s="24">
        <v>0.44</v>
      </c>
      <c r="Q471" s="24">
        <v>0.42</v>
      </c>
      <c r="R471" s="24">
        <v>0.42599999999999999</v>
      </c>
      <c r="S471" s="24">
        <v>0.38</v>
      </c>
      <c r="T471" s="24">
        <v>0.45900000000000002</v>
      </c>
      <c r="U471" s="24">
        <v>0.42</v>
      </c>
      <c r="V471" s="24">
        <v>0.37</v>
      </c>
      <c r="W471" s="24">
        <v>0.4</v>
      </c>
      <c r="X471" s="24">
        <v>0.39</v>
      </c>
      <c r="Y471" s="24">
        <v>0.42</v>
      </c>
      <c r="Z471" s="24">
        <v>0.38</v>
      </c>
      <c r="AA471" s="205"/>
      <c r="AB471" s="206"/>
      <c r="AC471" s="206"/>
      <c r="AD471" s="206"/>
      <c r="AE471" s="206"/>
      <c r="AF471" s="206"/>
      <c r="AG471" s="206"/>
      <c r="AH471" s="206"/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  <c r="BI471" s="206"/>
      <c r="BJ471" s="206"/>
      <c r="BK471" s="206"/>
      <c r="BL471" s="206"/>
      <c r="BM471" s="209">
        <v>95</v>
      </c>
    </row>
    <row r="472" spans="1:65">
      <c r="A472" s="30"/>
      <c r="B472" s="19">
        <v>1</v>
      </c>
      <c r="C472" s="9">
        <v>6</v>
      </c>
      <c r="D472" s="24">
        <v>0.4</v>
      </c>
      <c r="E472" s="24">
        <v>0.39</v>
      </c>
      <c r="F472" s="24">
        <v>0.42</v>
      </c>
      <c r="G472" s="24">
        <v>0.44</v>
      </c>
      <c r="H472" s="24">
        <v>0.44</v>
      </c>
      <c r="I472" s="24">
        <v>0.36350000000000005</v>
      </c>
      <c r="J472" s="24">
        <v>0.41000000000000003</v>
      </c>
      <c r="K472" s="24">
        <v>0.42</v>
      </c>
      <c r="L472" s="24">
        <v>0.39900000000000002</v>
      </c>
      <c r="M472" s="210">
        <v>0.46999999999999992</v>
      </c>
      <c r="N472" s="24">
        <v>0.43220000000000003</v>
      </c>
      <c r="O472" s="24">
        <v>0.443</v>
      </c>
      <c r="P472" s="24">
        <v>0.43</v>
      </c>
      <c r="Q472" s="24">
        <v>0.40999999999999992</v>
      </c>
      <c r="R472" s="24">
        <v>0.41599999999999998</v>
      </c>
      <c r="S472" s="24">
        <v>0.37</v>
      </c>
      <c r="T472" s="24">
        <v>0.45100000000000001</v>
      </c>
      <c r="U472" s="24">
        <v>0.42</v>
      </c>
      <c r="V472" s="24">
        <v>0.39</v>
      </c>
      <c r="W472" s="24">
        <v>0.40999999999999992</v>
      </c>
      <c r="X472" s="24">
        <v>0.4</v>
      </c>
      <c r="Y472" s="24">
        <v>0.40999999999999992</v>
      </c>
      <c r="Z472" s="24">
        <v>0.38</v>
      </c>
      <c r="AA472" s="205"/>
      <c r="AB472" s="206"/>
      <c r="AC472" s="206"/>
      <c r="AD472" s="206"/>
      <c r="AE472" s="206"/>
      <c r="AF472" s="206"/>
      <c r="AG472" s="206"/>
      <c r="AH472" s="206"/>
      <c r="AI472" s="206"/>
      <c r="AJ472" s="206"/>
      <c r="AK472" s="206"/>
      <c r="AL472" s="206"/>
      <c r="AM472" s="206"/>
      <c r="AN472" s="206"/>
      <c r="AO472" s="206"/>
      <c r="AP472" s="206"/>
      <c r="AQ472" s="206"/>
      <c r="AR472" s="206"/>
      <c r="AS472" s="206"/>
      <c r="AT472" s="206"/>
      <c r="AU472" s="206"/>
      <c r="AV472" s="206"/>
      <c r="AW472" s="206"/>
      <c r="AX472" s="206"/>
      <c r="AY472" s="206"/>
      <c r="AZ472" s="206"/>
      <c r="BA472" s="206"/>
      <c r="BB472" s="206"/>
      <c r="BC472" s="206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56"/>
    </row>
    <row r="473" spans="1:65">
      <c r="A473" s="30"/>
      <c r="B473" s="20" t="s">
        <v>269</v>
      </c>
      <c r="C473" s="12"/>
      <c r="D473" s="212">
        <v>0.39666666666666667</v>
      </c>
      <c r="E473" s="212">
        <v>0.39666666666666667</v>
      </c>
      <c r="F473" s="212">
        <v>0.41833333333333328</v>
      </c>
      <c r="G473" s="212">
        <v>0.44</v>
      </c>
      <c r="H473" s="212">
        <v>0.4366666666666667</v>
      </c>
      <c r="I473" s="212">
        <v>0.36991666666666667</v>
      </c>
      <c r="J473" s="212">
        <v>0.40833333333333338</v>
      </c>
      <c r="K473" s="212">
        <v>0.42166666666666663</v>
      </c>
      <c r="L473" s="212">
        <v>0.40266666666666667</v>
      </c>
      <c r="M473" s="212">
        <v>0.47516666666666668</v>
      </c>
      <c r="N473" s="212">
        <v>0.43565000000000004</v>
      </c>
      <c r="O473" s="212">
        <v>0.44238333333333335</v>
      </c>
      <c r="P473" s="212">
        <v>0.4366666666666667</v>
      </c>
      <c r="Q473" s="212">
        <v>0.41333333333333327</v>
      </c>
      <c r="R473" s="212">
        <v>0.41266666666666668</v>
      </c>
      <c r="S473" s="212">
        <v>0.37666666666666665</v>
      </c>
      <c r="T473" s="212">
        <v>0.45599999999999996</v>
      </c>
      <c r="U473" s="212">
        <v>0.41666666666666657</v>
      </c>
      <c r="V473" s="212">
        <v>0.37166666666666676</v>
      </c>
      <c r="W473" s="212">
        <v>0.40666666666666657</v>
      </c>
      <c r="X473" s="212">
        <v>0.40666666666666657</v>
      </c>
      <c r="Y473" s="212">
        <v>0.41333333333333327</v>
      </c>
      <c r="Z473" s="212">
        <v>0.3833333333333333</v>
      </c>
      <c r="AA473" s="205"/>
      <c r="AB473" s="206"/>
      <c r="AC473" s="206"/>
      <c r="AD473" s="206"/>
      <c r="AE473" s="206"/>
      <c r="AF473" s="206"/>
      <c r="AG473" s="206"/>
      <c r="AH473" s="206"/>
      <c r="AI473" s="206"/>
      <c r="AJ473" s="206"/>
      <c r="AK473" s="206"/>
      <c r="AL473" s="206"/>
      <c r="AM473" s="206"/>
      <c r="AN473" s="206"/>
      <c r="AO473" s="206"/>
      <c r="AP473" s="206"/>
      <c r="AQ473" s="206"/>
      <c r="AR473" s="206"/>
      <c r="AS473" s="206"/>
      <c r="AT473" s="206"/>
      <c r="AU473" s="206"/>
      <c r="AV473" s="206"/>
      <c r="AW473" s="206"/>
      <c r="AX473" s="206"/>
      <c r="AY473" s="206"/>
      <c r="AZ473" s="206"/>
      <c r="BA473" s="206"/>
      <c r="BB473" s="206"/>
      <c r="BC473" s="206"/>
      <c r="BD473" s="206"/>
      <c r="BE473" s="206"/>
      <c r="BF473" s="206"/>
      <c r="BG473" s="206"/>
      <c r="BH473" s="206"/>
      <c r="BI473" s="206"/>
      <c r="BJ473" s="206"/>
      <c r="BK473" s="206"/>
      <c r="BL473" s="206"/>
      <c r="BM473" s="56"/>
    </row>
    <row r="474" spans="1:65">
      <c r="A474" s="30"/>
      <c r="B474" s="3" t="s">
        <v>270</v>
      </c>
      <c r="C474" s="29"/>
      <c r="D474" s="24">
        <v>0.4</v>
      </c>
      <c r="E474" s="24">
        <v>0.4</v>
      </c>
      <c r="F474" s="24">
        <v>0.42</v>
      </c>
      <c r="G474" s="24">
        <v>0.435</v>
      </c>
      <c r="H474" s="24">
        <v>0.435</v>
      </c>
      <c r="I474" s="24">
        <v>0.36799999999999999</v>
      </c>
      <c r="J474" s="24">
        <v>0.41000000000000003</v>
      </c>
      <c r="K474" s="24">
        <v>0.42</v>
      </c>
      <c r="L474" s="24">
        <v>0.40350000000000008</v>
      </c>
      <c r="M474" s="24">
        <v>0.47549999999999992</v>
      </c>
      <c r="N474" s="24">
        <v>0.43664999999999998</v>
      </c>
      <c r="O474" s="24">
        <v>0.44045000000000001</v>
      </c>
      <c r="P474" s="24">
        <v>0.435</v>
      </c>
      <c r="Q474" s="24">
        <v>0.40999999999999992</v>
      </c>
      <c r="R474" s="24">
        <v>0.42099999999999999</v>
      </c>
      <c r="S474" s="24">
        <v>0.38</v>
      </c>
      <c r="T474" s="24">
        <v>0.45450000000000002</v>
      </c>
      <c r="U474" s="24">
        <v>0.42</v>
      </c>
      <c r="V474" s="24">
        <v>0.37</v>
      </c>
      <c r="W474" s="24">
        <v>0.40999999999999992</v>
      </c>
      <c r="X474" s="24">
        <v>0.40499999999999997</v>
      </c>
      <c r="Y474" s="24">
        <v>0.42</v>
      </c>
      <c r="Z474" s="24">
        <v>0.38</v>
      </c>
      <c r="AA474" s="205"/>
      <c r="AB474" s="206"/>
      <c r="AC474" s="206"/>
      <c r="AD474" s="206"/>
      <c r="AE474" s="206"/>
      <c r="AF474" s="206"/>
      <c r="AG474" s="206"/>
      <c r="AH474" s="206"/>
      <c r="AI474" s="206"/>
      <c r="AJ474" s="206"/>
      <c r="AK474" s="206"/>
      <c r="AL474" s="206"/>
      <c r="AM474" s="206"/>
      <c r="AN474" s="206"/>
      <c r="AO474" s="206"/>
      <c r="AP474" s="206"/>
      <c r="AQ474" s="206"/>
      <c r="AR474" s="206"/>
      <c r="AS474" s="206"/>
      <c r="AT474" s="206"/>
      <c r="AU474" s="206"/>
      <c r="AV474" s="206"/>
      <c r="AW474" s="206"/>
      <c r="AX474" s="206"/>
      <c r="AY474" s="206"/>
      <c r="AZ474" s="206"/>
      <c r="BA474" s="206"/>
      <c r="BB474" s="206"/>
      <c r="BC474" s="206"/>
      <c r="BD474" s="206"/>
      <c r="BE474" s="206"/>
      <c r="BF474" s="206"/>
      <c r="BG474" s="206"/>
      <c r="BH474" s="206"/>
      <c r="BI474" s="206"/>
      <c r="BJ474" s="206"/>
      <c r="BK474" s="206"/>
      <c r="BL474" s="206"/>
      <c r="BM474" s="56"/>
    </row>
    <row r="475" spans="1:65">
      <c r="A475" s="30"/>
      <c r="B475" s="3" t="s">
        <v>271</v>
      </c>
      <c r="C475" s="29"/>
      <c r="D475" s="24">
        <v>5.1639777949432277E-3</v>
      </c>
      <c r="E475" s="24">
        <v>5.1639777949432277E-3</v>
      </c>
      <c r="F475" s="24">
        <v>7.5277265270908417E-3</v>
      </c>
      <c r="G475" s="24">
        <v>1.2649110640673519E-2</v>
      </c>
      <c r="H475" s="24">
        <v>8.1649658092772855E-3</v>
      </c>
      <c r="I475" s="24">
        <v>7.0881356269943512E-3</v>
      </c>
      <c r="J475" s="24">
        <v>7.5277265270908E-3</v>
      </c>
      <c r="K475" s="24">
        <v>7.5277265270908339E-3</v>
      </c>
      <c r="L475" s="24">
        <v>5.1639777949431913E-3</v>
      </c>
      <c r="M475" s="24">
        <v>6.047037842337892E-3</v>
      </c>
      <c r="N475" s="24">
        <v>3.1367180300435008E-3</v>
      </c>
      <c r="O475" s="24">
        <v>8.4643763306381202E-3</v>
      </c>
      <c r="P475" s="24">
        <v>1.3662601021279457E-2</v>
      </c>
      <c r="Q475" s="24">
        <v>5.1639777949432555E-3</v>
      </c>
      <c r="R475" s="24">
        <v>2.9173046921202227E-2</v>
      </c>
      <c r="S475" s="24">
        <v>5.1639777949432277E-3</v>
      </c>
      <c r="T475" s="24">
        <v>5.2153619241621166E-3</v>
      </c>
      <c r="U475" s="24">
        <v>5.1639777949432555E-3</v>
      </c>
      <c r="V475" s="24">
        <v>1.1690451944500132E-2</v>
      </c>
      <c r="W475" s="24">
        <v>5.1639777949431696E-3</v>
      </c>
      <c r="X475" s="24">
        <v>1.3662601021279447E-2</v>
      </c>
      <c r="Y475" s="24">
        <v>1.751190071541826E-2</v>
      </c>
      <c r="Z475" s="24">
        <v>5.1639777949432268E-3</v>
      </c>
      <c r="AA475" s="205"/>
      <c r="AB475" s="206"/>
      <c r="AC475" s="206"/>
      <c r="AD475" s="206"/>
      <c r="AE475" s="206"/>
      <c r="AF475" s="206"/>
      <c r="AG475" s="206"/>
      <c r="AH475" s="206"/>
      <c r="AI475" s="206"/>
      <c r="AJ475" s="206"/>
      <c r="AK475" s="206"/>
      <c r="AL475" s="206"/>
      <c r="AM475" s="206"/>
      <c r="AN475" s="206"/>
      <c r="AO475" s="206"/>
      <c r="AP475" s="206"/>
      <c r="AQ475" s="206"/>
      <c r="AR475" s="206"/>
      <c r="AS475" s="206"/>
      <c r="AT475" s="206"/>
      <c r="AU475" s="206"/>
      <c r="AV475" s="206"/>
      <c r="AW475" s="206"/>
      <c r="AX475" s="206"/>
      <c r="AY475" s="206"/>
      <c r="AZ475" s="206"/>
      <c r="BA475" s="206"/>
      <c r="BB475" s="206"/>
      <c r="BC475" s="206"/>
      <c r="BD475" s="206"/>
      <c r="BE475" s="206"/>
      <c r="BF475" s="206"/>
      <c r="BG475" s="206"/>
      <c r="BH475" s="206"/>
      <c r="BI475" s="206"/>
      <c r="BJ475" s="206"/>
      <c r="BK475" s="206"/>
      <c r="BL475" s="206"/>
      <c r="BM475" s="56"/>
    </row>
    <row r="476" spans="1:65">
      <c r="A476" s="30"/>
      <c r="B476" s="3" t="s">
        <v>87</v>
      </c>
      <c r="C476" s="29"/>
      <c r="D476" s="13">
        <v>1.3018431415823263E-2</v>
      </c>
      <c r="E476" s="13">
        <v>1.3018431415823263E-2</v>
      </c>
      <c r="F476" s="13">
        <v>1.7994565403404404E-2</v>
      </c>
      <c r="G476" s="13">
        <v>2.8747978728803452E-2</v>
      </c>
      <c r="H476" s="13">
        <v>1.8698394983077751E-2</v>
      </c>
      <c r="I476" s="13">
        <v>1.9161438955605365E-2</v>
      </c>
      <c r="J476" s="13">
        <v>1.8435248637773384E-2</v>
      </c>
      <c r="K476" s="13">
        <v>1.7852315874523718E-2</v>
      </c>
      <c r="L476" s="13">
        <v>1.2824448166249646E-2</v>
      </c>
      <c r="M476" s="13">
        <v>1.2726140671352982E-2</v>
      </c>
      <c r="N476" s="13">
        <v>7.2000872949466331E-3</v>
      </c>
      <c r="O476" s="13">
        <v>1.9133578715227639E-2</v>
      </c>
      <c r="P476" s="13">
        <v>3.1288399285372803E-2</v>
      </c>
      <c r="Q476" s="13">
        <v>1.2493494665185297E-2</v>
      </c>
      <c r="R476" s="13">
        <v>7.0693974768664528E-2</v>
      </c>
      <c r="S476" s="13">
        <v>1.370967556179618E-2</v>
      </c>
      <c r="T476" s="13">
        <v>1.1437197202109907E-2</v>
      </c>
      <c r="U476" s="13">
        <v>1.2393546707863816E-2</v>
      </c>
      <c r="V476" s="13">
        <v>3.1454130792377029E-2</v>
      </c>
      <c r="W476" s="13">
        <v>1.2698306053138944E-2</v>
      </c>
      <c r="X476" s="13">
        <v>3.3596559888392094E-2</v>
      </c>
      <c r="Y476" s="13">
        <v>4.2367501730850632E-2</v>
      </c>
      <c r="Z476" s="13">
        <v>1.3471246421591027E-2</v>
      </c>
      <c r="AA476" s="155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30"/>
      <c r="B477" s="3" t="s">
        <v>272</v>
      </c>
      <c r="C477" s="29"/>
      <c r="D477" s="13">
        <v>-3.7439839989999113E-2</v>
      </c>
      <c r="E477" s="13">
        <v>-3.7439839989999113E-2</v>
      </c>
      <c r="F477" s="13">
        <v>1.5136975472731962E-2</v>
      </c>
      <c r="G477" s="13">
        <v>6.7713790935463258E-2</v>
      </c>
      <c r="H477" s="13">
        <v>5.9625050095043042E-2</v>
      </c>
      <c r="I477" s="13">
        <v>-0.10235198523437106</v>
      </c>
      <c r="J477" s="13">
        <v>-9.129247048528355E-3</v>
      </c>
      <c r="K477" s="13">
        <v>2.3225716313152178E-2</v>
      </c>
      <c r="L477" s="13">
        <v>-2.2880106477242812E-2</v>
      </c>
      <c r="M477" s="13">
        <v>0.15305000680189607</v>
      </c>
      <c r="N477" s="13">
        <v>5.7157984138714868E-2</v>
      </c>
      <c r="O477" s="13">
        <v>7.3497240636363648E-2</v>
      </c>
      <c r="P477" s="13">
        <v>5.9625050095043042E-2</v>
      </c>
      <c r="Q477" s="13">
        <v>3.0038642121015258E-3</v>
      </c>
      <c r="R477" s="13">
        <v>1.3861160440178377E-3</v>
      </c>
      <c r="S477" s="13">
        <v>-8.597228503252019E-2</v>
      </c>
      <c r="T477" s="13">
        <v>0.10653974696947999</v>
      </c>
      <c r="U477" s="13">
        <v>1.1092605052521742E-2</v>
      </c>
      <c r="V477" s="13">
        <v>-9.8105396293150182E-2</v>
      </c>
      <c r="W477" s="13">
        <v>-1.3173617468738796E-2</v>
      </c>
      <c r="X477" s="13">
        <v>-1.3173617468738796E-2</v>
      </c>
      <c r="Y477" s="13">
        <v>3.0038642121015258E-3</v>
      </c>
      <c r="Z477" s="13">
        <v>-6.9794803351679868E-2</v>
      </c>
      <c r="AA477" s="155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A478" s="30"/>
      <c r="B478" s="46" t="s">
        <v>273</v>
      </c>
      <c r="C478" s="47"/>
      <c r="D478" s="45">
        <v>0.67</v>
      </c>
      <c r="E478" s="45">
        <v>0.67</v>
      </c>
      <c r="F478" s="45">
        <v>0.2</v>
      </c>
      <c r="G478" s="45">
        <v>1.08</v>
      </c>
      <c r="H478" s="45">
        <v>0.94</v>
      </c>
      <c r="I478" s="45">
        <v>1.76</v>
      </c>
      <c r="J478" s="45">
        <v>0.2</v>
      </c>
      <c r="K478" s="45">
        <v>0.34</v>
      </c>
      <c r="L478" s="45">
        <v>0.43</v>
      </c>
      <c r="M478" s="45">
        <v>2.5</v>
      </c>
      <c r="N478" s="45">
        <v>0.9</v>
      </c>
      <c r="O478" s="45">
        <v>1.18</v>
      </c>
      <c r="P478" s="45">
        <v>0.94</v>
      </c>
      <c r="Q478" s="45">
        <v>0</v>
      </c>
      <c r="R478" s="45">
        <v>0.03</v>
      </c>
      <c r="S478" s="45">
        <v>1.48</v>
      </c>
      <c r="T478" s="45">
        <v>1.73</v>
      </c>
      <c r="U478" s="45">
        <v>0.13</v>
      </c>
      <c r="V478" s="45">
        <v>1.69</v>
      </c>
      <c r="W478" s="45">
        <v>0.27</v>
      </c>
      <c r="X478" s="45">
        <v>0.27</v>
      </c>
      <c r="Y478" s="45">
        <v>0</v>
      </c>
      <c r="Z478" s="45">
        <v>1.21</v>
      </c>
      <c r="AA478" s="155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55"/>
    </row>
    <row r="479" spans="1:65">
      <c r="B479" s="31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BM479" s="55"/>
    </row>
    <row r="480" spans="1:65" ht="15">
      <c r="B480" s="8" t="s">
        <v>586</v>
      </c>
      <c r="BM480" s="28" t="s">
        <v>67</v>
      </c>
    </row>
    <row r="481" spans="1:65" ht="15">
      <c r="A481" s="25" t="s">
        <v>17</v>
      </c>
      <c r="B481" s="18" t="s">
        <v>110</v>
      </c>
      <c r="C481" s="15" t="s">
        <v>111</v>
      </c>
      <c r="D481" s="16" t="s">
        <v>226</v>
      </c>
      <c r="E481" s="17" t="s">
        <v>226</v>
      </c>
      <c r="F481" s="17" t="s">
        <v>226</v>
      </c>
      <c r="G481" s="17" t="s">
        <v>226</v>
      </c>
      <c r="H481" s="17" t="s">
        <v>226</v>
      </c>
      <c r="I481" s="17" t="s">
        <v>226</v>
      </c>
      <c r="J481" s="17" t="s">
        <v>226</v>
      </c>
      <c r="K481" s="17" t="s">
        <v>226</v>
      </c>
      <c r="L481" s="17" t="s">
        <v>226</v>
      </c>
      <c r="M481" s="17" t="s">
        <v>226</v>
      </c>
      <c r="N481" s="17" t="s">
        <v>226</v>
      </c>
      <c r="O481" s="17" t="s">
        <v>226</v>
      </c>
      <c r="P481" s="17" t="s">
        <v>226</v>
      </c>
      <c r="Q481" s="17" t="s">
        <v>226</v>
      </c>
      <c r="R481" s="17" t="s">
        <v>226</v>
      </c>
      <c r="S481" s="17" t="s">
        <v>226</v>
      </c>
      <c r="T481" s="17" t="s">
        <v>226</v>
      </c>
      <c r="U481" s="17" t="s">
        <v>226</v>
      </c>
      <c r="V481" s="17" t="s">
        <v>226</v>
      </c>
      <c r="W481" s="17" t="s">
        <v>226</v>
      </c>
      <c r="X481" s="17" t="s">
        <v>226</v>
      </c>
      <c r="Y481" s="17" t="s">
        <v>226</v>
      </c>
      <c r="Z481" s="17" t="s">
        <v>226</v>
      </c>
      <c r="AA481" s="17" t="s">
        <v>226</v>
      </c>
      <c r="AB481" s="155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1</v>
      </c>
    </row>
    <row r="482" spans="1:65">
      <c r="A482" s="30"/>
      <c r="B482" s="19" t="s">
        <v>227</v>
      </c>
      <c r="C482" s="9" t="s">
        <v>227</v>
      </c>
      <c r="D482" s="153" t="s">
        <v>229</v>
      </c>
      <c r="E482" s="154" t="s">
        <v>230</v>
      </c>
      <c r="F482" s="154" t="s">
        <v>231</v>
      </c>
      <c r="G482" s="154" t="s">
        <v>232</v>
      </c>
      <c r="H482" s="154" t="s">
        <v>234</v>
      </c>
      <c r="I482" s="154" t="s">
        <v>235</v>
      </c>
      <c r="J482" s="154" t="s">
        <v>236</v>
      </c>
      <c r="K482" s="154" t="s">
        <v>237</v>
      </c>
      <c r="L482" s="154" t="s">
        <v>238</v>
      </c>
      <c r="M482" s="154" t="s">
        <v>240</v>
      </c>
      <c r="N482" s="154" t="s">
        <v>241</v>
      </c>
      <c r="O482" s="154" t="s">
        <v>242</v>
      </c>
      <c r="P482" s="154" t="s">
        <v>243</v>
      </c>
      <c r="Q482" s="154" t="s">
        <v>244</v>
      </c>
      <c r="R482" s="154" t="s">
        <v>246</v>
      </c>
      <c r="S482" s="154" t="s">
        <v>247</v>
      </c>
      <c r="T482" s="154" t="s">
        <v>248</v>
      </c>
      <c r="U482" s="154" t="s">
        <v>249</v>
      </c>
      <c r="V482" s="154" t="s">
        <v>251</v>
      </c>
      <c r="W482" s="154" t="s">
        <v>255</v>
      </c>
      <c r="X482" s="154" t="s">
        <v>256</v>
      </c>
      <c r="Y482" s="154" t="s">
        <v>257</v>
      </c>
      <c r="Z482" s="154" t="s">
        <v>258</v>
      </c>
      <c r="AA482" s="154" t="s">
        <v>259</v>
      </c>
      <c r="AB482" s="155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 t="s">
        <v>3</v>
      </c>
    </row>
    <row r="483" spans="1:65">
      <c r="A483" s="30"/>
      <c r="B483" s="19"/>
      <c r="C483" s="9"/>
      <c r="D483" s="10" t="s">
        <v>319</v>
      </c>
      <c r="E483" s="11" t="s">
        <v>319</v>
      </c>
      <c r="F483" s="11" t="s">
        <v>323</v>
      </c>
      <c r="G483" s="11" t="s">
        <v>323</v>
      </c>
      <c r="H483" s="11" t="s">
        <v>324</v>
      </c>
      <c r="I483" s="11" t="s">
        <v>319</v>
      </c>
      <c r="J483" s="11" t="s">
        <v>319</v>
      </c>
      <c r="K483" s="11" t="s">
        <v>324</v>
      </c>
      <c r="L483" s="11" t="s">
        <v>319</v>
      </c>
      <c r="M483" s="11" t="s">
        <v>319</v>
      </c>
      <c r="N483" s="11" t="s">
        <v>324</v>
      </c>
      <c r="O483" s="11" t="s">
        <v>319</v>
      </c>
      <c r="P483" s="11" t="s">
        <v>319</v>
      </c>
      <c r="Q483" s="11" t="s">
        <v>324</v>
      </c>
      <c r="R483" s="11" t="s">
        <v>319</v>
      </c>
      <c r="S483" s="11" t="s">
        <v>319</v>
      </c>
      <c r="T483" s="11" t="s">
        <v>319</v>
      </c>
      <c r="U483" s="11" t="s">
        <v>324</v>
      </c>
      <c r="V483" s="11" t="s">
        <v>319</v>
      </c>
      <c r="W483" s="11" t="s">
        <v>319</v>
      </c>
      <c r="X483" s="11" t="s">
        <v>324</v>
      </c>
      <c r="Y483" s="11" t="s">
        <v>319</v>
      </c>
      <c r="Z483" s="11" t="s">
        <v>324</v>
      </c>
      <c r="AA483" s="11" t="s">
        <v>319</v>
      </c>
      <c r="AB483" s="155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</v>
      </c>
    </row>
    <row r="484" spans="1:65">
      <c r="A484" s="30"/>
      <c r="B484" s="19"/>
      <c r="C484" s="9"/>
      <c r="D484" s="26" t="s">
        <v>325</v>
      </c>
      <c r="E484" s="26" t="s">
        <v>326</v>
      </c>
      <c r="F484" s="26" t="s">
        <v>325</v>
      </c>
      <c r="G484" s="26" t="s">
        <v>327</v>
      </c>
      <c r="H484" s="26" t="s">
        <v>327</v>
      </c>
      <c r="I484" s="26" t="s">
        <v>116</v>
      </c>
      <c r="J484" s="26" t="s">
        <v>265</v>
      </c>
      <c r="K484" s="26" t="s">
        <v>327</v>
      </c>
      <c r="L484" s="26" t="s">
        <v>325</v>
      </c>
      <c r="M484" s="26" t="s">
        <v>116</v>
      </c>
      <c r="N484" s="26" t="s">
        <v>328</v>
      </c>
      <c r="O484" s="26" t="s">
        <v>327</v>
      </c>
      <c r="P484" s="26" t="s">
        <v>328</v>
      </c>
      <c r="Q484" s="26" t="s">
        <v>325</v>
      </c>
      <c r="R484" s="26" t="s">
        <v>327</v>
      </c>
      <c r="S484" s="26" t="s">
        <v>329</v>
      </c>
      <c r="T484" s="26" t="s">
        <v>325</v>
      </c>
      <c r="U484" s="26" t="s">
        <v>328</v>
      </c>
      <c r="V484" s="26" t="s">
        <v>115</v>
      </c>
      <c r="W484" s="26" t="s">
        <v>325</v>
      </c>
      <c r="X484" s="26" t="s">
        <v>330</v>
      </c>
      <c r="Y484" s="26" t="s">
        <v>325</v>
      </c>
      <c r="Z484" s="26" t="s">
        <v>325</v>
      </c>
      <c r="AA484" s="26" t="s">
        <v>325</v>
      </c>
      <c r="AB484" s="155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2</v>
      </c>
    </row>
    <row r="485" spans="1:65">
      <c r="A485" s="30"/>
      <c r="B485" s="18">
        <v>1</v>
      </c>
      <c r="C485" s="14">
        <v>1</v>
      </c>
      <c r="D485" s="229">
        <v>18.8</v>
      </c>
      <c r="E485" s="229">
        <v>20.100000000000001</v>
      </c>
      <c r="F485" s="228">
        <v>18</v>
      </c>
      <c r="G485" s="229">
        <v>17.899999999999999</v>
      </c>
      <c r="H485" s="229">
        <v>18.8</v>
      </c>
      <c r="I485" s="229">
        <v>16</v>
      </c>
      <c r="J485" s="229">
        <v>19.2</v>
      </c>
      <c r="K485" s="228">
        <v>15</v>
      </c>
      <c r="L485" s="229">
        <v>18.666</v>
      </c>
      <c r="M485" s="229">
        <v>17.600000000000001</v>
      </c>
      <c r="N485" s="229">
        <v>16.48</v>
      </c>
      <c r="O485" s="229">
        <v>17.96</v>
      </c>
      <c r="P485" s="229">
        <v>19.329999999999998</v>
      </c>
      <c r="Q485" s="228">
        <v>21.9</v>
      </c>
      <c r="R485" s="229">
        <v>17.5</v>
      </c>
      <c r="S485" s="229">
        <v>17.2</v>
      </c>
      <c r="T485" s="229">
        <v>18.899999999999999</v>
      </c>
      <c r="U485" s="229">
        <v>19.600000000000001</v>
      </c>
      <c r="V485" s="229">
        <v>19</v>
      </c>
      <c r="W485" s="229">
        <v>16.5</v>
      </c>
      <c r="X485" s="228">
        <v>19</v>
      </c>
      <c r="Y485" s="234">
        <v>19.2</v>
      </c>
      <c r="Z485" s="229">
        <v>19.5</v>
      </c>
      <c r="AA485" s="229">
        <v>18.5</v>
      </c>
      <c r="AB485" s="225"/>
      <c r="AC485" s="226"/>
      <c r="AD485" s="226"/>
      <c r="AE485" s="226"/>
      <c r="AF485" s="226"/>
      <c r="AG485" s="226"/>
      <c r="AH485" s="226"/>
      <c r="AI485" s="226"/>
      <c r="AJ485" s="226"/>
      <c r="AK485" s="226"/>
      <c r="AL485" s="226"/>
      <c r="AM485" s="226"/>
      <c r="AN485" s="226"/>
      <c r="AO485" s="226"/>
      <c r="AP485" s="226"/>
      <c r="AQ485" s="226"/>
      <c r="AR485" s="226"/>
      <c r="AS485" s="226"/>
      <c r="AT485" s="226"/>
      <c r="AU485" s="226"/>
      <c r="AV485" s="226"/>
      <c r="AW485" s="226"/>
      <c r="AX485" s="226"/>
      <c r="AY485" s="226"/>
      <c r="AZ485" s="226"/>
      <c r="BA485" s="226"/>
      <c r="BB485" s="226"/>
      <c r="BC485" s="226"/>
      <c r="BD485" s="226"/>
      <c r="BE485" s="226"/>
      <c r="BF485" s="226"/>
      <c r="BG485" s="226"/>
      <c r="BH485" s="226"/>
      <c r="BI485" s="226"/>
      <c r="BJ485" s="226"/>
      <c r="BK485" s="226"/>
      <c r="BL485" s="226"/>
      <c r="BM485" s="230">
        <v>1</v>
      </c>
    </row>
    <row r="486" spans="1:65">
      <c r="A486" s="30"/>
      <c r="B486" s="19">
        <v>1</v>
      </c>
      <c r="C486" s="9">
        <v>2</v>
      </c>
      <c r="D486" s="224">
        <v>19</v>
      </c>
      <c r="E486" s="224">
        <v>19.899999999999999</v>
      </c>
      <c r="F486" s="231">
        <v>19</v>
      </c>
      <c r="G486" s="224">
        <v>17.8</v>
      </c>
      <c r="H486" s="224">
        <v>18.100000000000001</v>
      </c>
      <c r="I486" s="232">
        <v>18</v>
      </c>
      <c r="J486" s="224">
        <v>19</v>
      </c>
      <c r="K486" s="231">
        <v>15</v>
      </c>
      <c r="L486" s="224">
        <v>18.45</v>
      </c>
      <c r="M486" s="224">
        <v>16.8</v>
      </c>
      <c r="N486" s="224">
        <v>16.100000000000001</v>
      </c>
      <c r="O486" s="224">
        <v>18.22</v>
      </c>
      <c r="P486" s="224">
        <v>19.760000000000002</v>
      </c>
      <c r="Q486" s="231">
        <v>21.2</v>
      </c>
      <c r="R486" s="224">
        <v>17.8</v>
      </c>
      <c r="S486" s="224">
        <v>16.5</v>
      </c>
      <c r="T486" s="224">
        <v>19.3</v>
      </c>
      <c r="U486" s="224">
        <v>19.5</v>
      </c>
      <c r="V486" s="224">
        <v>19.5</v>
      </c>
      <c r="W486" s="224">
        <v>16.399999999999999</v>
      </c>
      <c r="X486" s="231">
        <v>19</v>
      </c>
      <c r="Y486" s="224">
        <v>18.2</v>
      </c>
      <c r="Z486" s="224">
        <v>19.600000000000001</v>
      </c>
      <c r="AA486" s="224">
        <v>17.7</v>
      </c>
      <c r="AB486" s="225"/>
      <c r="AC486" s="226"/>
      <c r="AD486" s="226"/>
      <c r="AE486" s="226"/>
      <c r="AF486" s="226"/>
      <c r="AG486" s="226"/>
      <c r="AH486" s="226"/>
      <c r="AI486" s="226"/>
      <c r="AJ486" s="226"/>
      <c r="AK486" s="226"/>
      <c r="AL486" s="226"/>
      <c r="AM486" s="226"/>
      <c r="AN486" s="226"/>
      <c r="AO486" s="226"/>
      <c r="AP486" s="226"/>
      <c r="AQ486" s="226"/>
      <c r="AR486" s="226"/>
      <c r="AS486" s="226"/>
      <c r="AT486" s="226"/>
      <c r="AU486" s="226"/>
      <c r="AV486" s="226"/>
      <c r="AW486" s="226"/>
      <c r="AX486" s="226"/>
      <c r="AY486" s="226"/>
      <c r="AZ486" s="226"/>
      <c r="BA486" s="226"/>
      <c r="BB486" s="226"/>
      <c r="BC486" s="226"/>
      <c r="BD486" s="226"/>
      <c r="BE486" s="226"/>
      <c r="BF486" s="226"/>
      <c r="BG486" s="226"/>
      <c r="BH486" s="226"/>
      <c r="BI486" s="226"/>
      <c r="BJ486" s="226"/>
      <c r="BK486" s="226"/>
      <c r="BL486" s="226"/>
      <c r="BM486" s="230">
        <v>22</v>
      </c>
    </row>
    <row r="487" spans="1:65">
      <c r="A487" s="30"/>
      <c r="B487" s="19">
        <v>1</v>
      </c>
      <c r="C487" s="9">
        <v>3</v>
      </c>
      <c r="D487" s="224">
        <v>18.5</v>
      </c>
      <c r="E487" s="224">
        <v>20.100000000000001</v>
      </c>
      <c r="F487" s="231">
        <v>17</v>
      </c>
      <c r="G487" s="224">
        <v>17.7</v>
      </c>
      <c r="H487" s="224">
        <v>18.8</v>
      </c>
      <c r="I487" s="224">
        <v>15.5</v>
      </c>
      <c r="J487" s="224">
        <v>20.8</v>
      </c>
      <c r="K487" s="231">
        <v>15</v>
      </c>
      <c r="L487" s="224">
        <v>18.559999999999999</v>
      </c>
      <c r="M487" s="224">
        <v>16.8</v>
      </c>
      <c r="N487" s="224">
        <v>16.440000000000001</v>
      </c>
      <c r="O487" s="224">
        <v>17.96</v>
      </c>
      <c r="P487" s="224">
        <v>19.34</v>
      </c>
      <c r="Q487" s="231">
        <v>22.6</v>
      </c>
      <c r="R487" s="224">
        <v>17.600000000000001</v>
      </c>
      <c r="S487" s="224">
        <v>15.9</v>
      </c>
      <c r="T487" s="224">
        <v>19.3</v>
      </c>
      <c r="U487" s="224">
        <v>19.3</v>
      </c>
      <c r="V487" s="224">
        <v>18.399999999999999</v>
      </c>
      <c r="W487" s="224">
        <v>15.8</v>
      </c>
      <c r="X487" s="231">
        <v>19</v>
      </c>
      <c r="Y487" s="224">
        <v>18.5</v>
      </c>
      <c r="Z487" s="224">
        <v>19.8</v>
      </c>
      <c r="AA487" s="224">
        <v>18.7</v>
      </c>
      <c r="AB487" s="225"/>
      <c r="AC487" s="226"/>
      <c r="AD487" s="226"/>
      <c r="AE487" s="226"/>
      <c r="AF487" s="226"/>
      <c r="AG487" s="226"/>
      <c r="AH487" s="226"/>
      <c r="AI487" s="226"/>
      <c r="AJ487" s="226"/>
      <c r="AK487" s="226"/>
      <c r="AL487" s="226"/>
      <c r="AM487" s="226"/>
      <c r="AN487" s="226"/>
      <c r="AO487" s="226"/>
      <c r="AP487" s="226"/>
      <c r="AQ487" s="226"/>
      <c r="AR487" s="226"/>
      <c r="AS487" s="226"/>
      <c r="AT487" s="226"/>
      <c r="AU487" s="226"/>
      <c r="AV487" s="226"/>
      <c r="AW487" s="226"/>
      <c r="AX487" s="226"/>
      <c r="AY487" s="226"/>
      <c r="AZ487" s="226"/>
      <c r="BA487" s="226"/>
      <c r="BB487" s="226"/>
      <c r="BC487" s="226"/>
      <c r="BD487" s="226"/>
      <c r="BE487" s="226"/>
      <c r="BF487" s="226"/>
      <c r="BG487" s="226"/>
      <c r="BH487" s="226"/>
      <c r="BI487" s="226"/>
      <c r="BJ487" s="226"/>
      <c r="BK487" s="226"/>
      <c r="BL487" s="226"/>
      <c r="BM487" s="230">
        <v>16</v>
      </c>
    </row>
    <row r="488" spans="1:65">
      <c r="A488" s="30"/>
      <c r="B488" s="19">
        <v>1</v>
      </c>
      <c r="C488" s="9">
        <v>4</v>
      </c>
      <c r="D488" s="224">
        <v>19.2</v>
      </c>
      <c r="E488" s="224">
        <v>20.100000000000001</v>
      </c>
      <c r="F488" s="231">
        <v>18</v>
      </c>
      <c r="G488" s="224">
        <v>17.899999999999999</v>
      </c>
      <c r="H488" s="224">
        <v>19</v>
      </c>
      <c r="I488" s="224">
        <v>16.5</v>
      </c>
      <c r="J488" s="224">
        <v>20</v>
      </c>
      <c r="K488" s="231">
        <v>16</v>
      </c>
      <c r="L488" s="224">
        <v>18.366</v>
      </c>
      <c r="M488" s="224">
        <v>17.100000000000001</v>
      </c>
      <c r="N488" s="224">
        <v>16.09</v>
      </c>
      <c r="O488" s="224">
        <v>18.11</v>
      </c>
      <c r="P488" s="224">
        <v>19.88</v>
      </c>
      <c r="Q488" s="231">
        <v>20.399999999999999</v>
      </c>
      <c r="R488" s="224">
        <v>17.5</v>
      </c>
      <c r="S488" s="224">
        <v>16.3</v>
      </c>
      <c r="T488" s="224">
        <v>18.8</v>
      </c>
      <c r="U488" s="224">
        <v>18.899999999999999</v>
      </c>
      <c r="V488" s="224">
        <v>18.7</v>
      </c>
      <c r="W488" s="224">
        <v>15.8</v>
      </c>
      <c r="X488" s="231">
        <v>19</v>
      </c>
      <c r="Y488" s="224">
        <v>18.2</v>
      </c>
      <c r="Z488" s="224">
        <v>19.3</v>
      </c>
      <c r="AA488" s="224">
        <v>18</v>
      </c>
      <c r="AB488" s="225"/>
      <c r="AC488" s="226"/>
      <c r="AD488" s="226"/>
      <c r="AE488" s="226"/>
      <c r="AF488" s="226"/>
      <c r="AG488" s="226"/>
      <c r="AH488" s="226"/>
      <c r="AI488" s="226"/>
      <c r="AJ488" s="226"/>
      <c r="AK488" s="226"/>
      <c r="AL488" s="226"/>
      <c r="AM488" s="226"/>
      <c r="AN488" s="226"/>
      <c r="AO488" s="226"/>
      <c r="AP488" s="226"/>
      <c r="AQ488" s="226"/>
      <c r="AR488" s="226"/>
      <c r="AS488" s="226"/>
      <c r="AT488" s="226"/>
      <c r="AU488" s="226"/>
      <c r="AV488" s="226"/>
      <c r="AW488" s="226"/>
      <c r="AX488" s="226"/>
      <c r="AY488" s="226"/>
      <c r="AZ488" s="226"/>
      <c r="BA488" s="226"/>
      <c r="BB488" s="226"/>
      <c r="BC488" s="226"/>
      <c r="BD488" s="226"/>
      <c r="BE488" s="226"/>
      <c r="BF488" s="226"/>
      <c r="BG488" s="226"/>
      <c r="BH488" s="226"/>
      <c r="BI488" s="226"/>
      <c r="BJ488" s="226"/>
      <c r="BK488" s="226"/>
      <c r="BL488" s="226"/>
      <c r="BM488" s="230">
        <v>18.227508333333336</v>
      </c>
    </row>
    <row r="489" spans="1:65">
      <c r="A489" s="30"/>
      <c r="B489" s="19">
        <v>1</v>
      </c>
      <c r="C489" s="9">
        <v>5</v>
      </c>
      <c r="D489" s="224">
        <v>18.600000000000001</v>
      </c>
      <c r="E489" s="224">
        <v>20.2</v>
      </c>
      <c r="F489" s="231">
        <v>17</v>
      </c>
      <c r="G489" s="224">
        <v>18.2</v>
      </c>
      <c r="H489" s="224">
        <v>19</v>
      </c>
      <c r="I489" s="224">
        <v>16</v>
      </c>
      <c r="J489" s="224">
        <v>20.2</v>
      </c>
      <c r="K489" s="231">
        <v>16</v>
      </c>
      <c r="L489" s="224">
        <v>18.646000000000001</v>
      </c>
      <c r="M489" s="224">
        <v>17</v>
      </c>
      <c r="N489" s="224">
        <v>16.25</v>
      </c>
      <c r="O489" s="224">
        <v>17.82</v>
      </c>
      <c r="P489" s="224">
        <v>19.45</v>
      </c>
      <c r="Q489" s="231">
        <v>21.5</v>
      </c>
      <c r="R489" s="224">
        <v>18</v>
      </c>
      <c r="S489" s="224">
        <v>17</v>
      </c>
      <c r="T489" s="224">
        <v>19.399999999999999</v>
      </c>
      <c r="U489" s="224">
        <v>19.5</v>
      </c>
      <c r="V489" s="224">
        <v>18.399999999999999</v>
      </c>
      <c r="W489" s="224">
        <v>16.2</v>
      </c>
      <c r="X489" s="231">
        <v>19</v>
      </c>
      <c r="Y489" s="224">
        <v>17.7</v>
      </c>
      <c r="Z489" s="224">
        <v>19.100000000000001</v>
      </c>
      <c r="AA489" s="224">
        <v>18.5</v>
      </c>
      <c r="AB489" s="225"/>
      <c r="AC489" s="226"/>
      <c r="AD489" s="226"/>
      <c r="AE489" s="226"/>
      <c r="AF489" s="226"/>
      <c r="AG489" s="226"/>
      <c r="AH489" s="226"/>
      <c r="AI489" s="226"/>
      <c r="AJ489" s="226"/>
      <c r="AK489" s="226"/>
      <c r="AL489" s="226"/>
      <c r="AM489" s="226"/>
      <c r="AN489" s="226"/>
      <c r="AO489" s="226"/>
      <c r="AP489" s="226"/>
      <c r="AQ489" s="226"/>
      <c r="AR489" s="226"/>
      <c r="AS489" s="226"/>
      <c r="AT489" s="226"/>
      <c r="AU489" s="226"/>
      <c r="AV489" s="226"/>
      <c r="AW489" s="226"/>
      <c r="AX489" s="226"/>
      <c r="AY489" s="226"/>
      <c r="AZ489" s="226"/>
      <c r="BA489" s="226"/>
      <c r="BB489" s="226"/>
      <c r="BC489" s="226"/>
      <c r="BD489" s="226"/>
      <c r="BE489" s="226"/>
      <c r="BF489" s="226"/>
      <c r="BG489" s="226"/>
      <c r="BH489" s="226"/>
      <c r="BI489" s="226"/>
      <c r="BJ489" s="226"/>
      <c r="BK489" s="226"/>
      <c r="BL489" s="226"/>
      <c r="BM489" s="230">
        <v>96</v>
      </c>
    </row>
    <row r="490" spans="1:65">
      <c r="A490" s="30"/>
      <c r="B490" s="19">
        <v>1</v>
      </c>
      <c r="C490" s="9">
        <v>6</v>
      </c>
      <c r="D490" s="224">
        <v>18</v>
      </c>
      <c r="E490" s="224">
        <v>19.899999999999999</v>
      </c>
      <c r="F490" s="231">
        <v>18</v>
      </c>
      <c r="G490" s="224">
        <v>18.100000000000001</v>
      </c>
      <c r="H490" s="224">
        <v>18.600000000000001</v>
      </c>
      <c r="I490" s="224">
        <v>16</v>
      </c>
      <c r="J490" s="224">
        <v>19.8</v>
      </c>
      <c r="K490" s="231">
        <v>15</v>
      </c>
      <c r="L490" s="224">
        <v>18.902999999999999</v>
      </c>
      <c r="M490" s="224">
        <v>16.600000000000001</v>
      </c>
      <c r="N490" s="224">
        <v>16.149999999999999</v>
      </c>
      <c r="O490" s="224">
        <v>18.010000000000002</v>
      </c>
      <c r="P490" s="224">
        <v>19.22</v>
      </c>
      <c r="Q490" s="231">
        <v>22.5</v>
      </c>
      <c r="R490" s="224">
        <v>17.8</v>
      </c>
      <c r="S490" s="224">
        <v>16.7</v>
      </c>
      <c r="T490" s="224">
        <v>19.3</v>
      </c>
      <c r="U490" s="224">
        <v>19.399999999999999</v>
      </c>
      <c r="V490" s="224">
        <v>18.600000000000001</v>
      </c>
      <c r="W490" s="224">
        <v>17.2</v>
      </c>
      <c r="X490" s="231">
        <v>19</v>
      </c>
      <c r="Y490" s="224">
        <v>18.100000000000001</v>
      </c>
      <c r="Z490" s="224">
        <v>19</v>
      </c>
      <c r="AA490" s="224">
        <v>19.899999999999999</v>
      </c>
      <c r="AB490" s="225"/>
      <c r="AC490" s="226"/>
      <c r="AD490" s="226"/>
      <c r="AE490" s="226"/>
      <c r="AF490" s="226"/>
      <c r="AG490" s="226"/>
      <c r="AH490" s="226"/>
      <c r="AI490" s="226"/>
      <c r="AJ490" s="226"/>
      <c r="AK490" s="226"/>
      <c r="AL490" s="226"/>
      <c r="AM490" s="226"/>
      <c r="AN490" s="226"/>
      <c r="AO490" s="226"/>
      <c r="AP490" s="226"/>
      <c r="AQ490" s="226"/>
      <c r="AR490" s="226"/>
      <c r="AS490" s="226"/>
      <c r="AT490" s="226"/>
      <c r="AU490" s="226"/>
      <c r="AV490" s="226"/>
      <c r="AW490" s="226"/>
      <c r="AX490" s="226"/>
      <c r="AY490" s="226"/>
      <c r="AZ490" s="226"/>
      <c r="BA490" s="226"/>
      <c r="BB490" s="226"/>
      <c r="BC490" s="226"/>
      <c r="BD490" s="226"/>
      <c r="BE490" s="226"/>
      <c r="BF490" s="226"/>
      <c r="BG490" s="226"/>
      <c r="BH490" s="226"/>
      <c r="BI490" s="226"/>
      <c r="BJ490" s="226"/>
      <c r="BK490" s="226"/>
      <c r="BL490" s="226"/>
      <c r="BM490" s="227"/>
    </row>
    <row r="491" spans="1:65">
      <c r="A491" s="30"/>
      <c r="B491" s="20" t="s">
        <v>269</v>
      </c>
      <c r="C491" s="12"/>
      <c r="D491" s="233">
        <v>18.683333333333334</v>
      </c>
      <c r="E491" s="233">
        <v>20.05</v>
      </c>
      <c r="F491" s="233">
        <v>17.833333333333332</v>
      </c>
      <c r="G491" s="233">
        <v>17.933333333333337</v>
      </c>
      <c r="H491" s="233">
        <v>18.716666666666669</v>
      </c>
      <c r="I491" s="233">
        <v>16.333333333333332</v>
      </c>
      <c r="J491" s="233">
        <v>19.833333333333332</v>
      </c>
      <c r="K491" s="233">
        <v>15.333333333333334</v>
      </c>
      <c r="L491" s="233">
        <v>18.598500000000001</v>
      </c>
      <c r="M491" s="233">
        <v>16.983333333333334</v>
      </c>
      <c r="N491" s="233">
        <v>16.251666666666665</v>
      </c>
      <c r="O491" s="233">
        <v>18.013333333333332</v>
      </c>
      <c r="P491" s="233">
        <v>19.496666666666666</v>
      </c>
      <c r="Q491" s="233">
        <v>21.683333333333334</v>
      </c>
      <c r="R491" s="233">
        <v>17.7</v>
      </c>
      <c r="S491" s="233">
        <v>16.600000000000001</v>
      </c>
      <c r="T491" s="233">
        <v>19.166666666666664</v>
      </c>
      <c r="U491" s="233">
        <v>19.366666666666671</v>
      </c>
      <c r="V491" s="233">
        <v>18.766666666666666</v>
      </c>
      <c r="W491" s="233">
        <v>16.316666666666666</v>
      </c>
      <c r="X491" s="233">
        <v>19</v>
      </c>
      <c r="Y491" s="233">
        <v>18.316666666666666</v>
      </c>
      <c r="Z491" s="233">
        <v>19.383333333333336</v>
      </c>
      <c r="AA491" s="233">
        <v>18.55</v>
      </c>
      <c r="AB491" s="225"/>
      <c r="AC491" s="226"/>
      <c r="AD491" s="226"/>
      <c r="AE491" s="226"/>
      <c r="AF491" s="226"/>
      <c r="AG491" s="226"/>
      <c r="AH491" s="226"/>
      <c r="AI491" s="226"/>
      <c r="AJ491" s="226"/>
      <c r="AK491" s="226"/>
      <c r="AL491" s="226"/>
      <c r="AM491" s="226"/>
      <c r="AN491" s="226"/>
      <c r="AO491" s="226"/>
      <c r="AP491" s="226"/>
      <c r="AQ491" s="226"/>
      <c r="AR491" s="226"/>
      <c r="AS491" s="226"/>
      <c r="AT491" s="226"/>
      <c r="AU491" s="226"/>
      <c r="AV491" s="226"/>
      <c r="AW491" s="226"/>
      <c r="AX491" s="226"/>
      <c r="AY491" s="226"/>
      <c r="AZ491" s="226"/>
      <c r="BA491" s="226"/>
      <c r="BB491" s="226"/>
      <c r="BC491" s="226"/>
      <c r="BD491" s="226"/>
      <c r="BE491" s="226"/>
      <c r="BF491" s="226"/>
      <c r="BG491" s="226"/>
      <c r="BH491" s="226"/>
      <c r="BI491" s="226"/>
      <c r="BJ491" s="226"/>
      <c r="BK491" s="226"/>
      <c r="BL491" s="226"/>
      <c r="BM491" s="227"/>
    </row>
    <row r="492" spans="1:65">
      <c r="A492" s="30"/>
      <c r="B492" s="3" t="s">
        <v>270</v>
      </c>
      <c r="C492" s="29"/>
      <c r="D492" s="224">
        <v>18.700000000000003</v>
      </c>
      <c r="E492" s="224">
        <v>20.100000000000001</v>
      </c>
      <c r="F492" s="224">
        <v>18</v>
      </c>
      <c r="G492" s="224">
        <v>17.899999999999999</v>
      </c>
      <c r="H492" s="224">
        <v>18.8</v>
      </c>
      <c r="I492" s="224">
        <v>16</v>
      </c>
      <c r="J492" s="224">
        <v>19.899999999999999</v>
      </c>
      <c r="K492" s="224">
        <v>15</v>
      </c>
      <c r="L492" s="224">
        <v>18.603000000000002</v>
      </c>
      <c r="M492" s="224">
        <v>16.899999999999999</v>
      </c>
      <c r="N492" s="224">
        <v>16.2</v>
      </c>
      <c r="O492" s="224">
        <v>17.984999999999999</v>
      </c>
      <c r="P492" s="224">
        <v>19.395</v>
      </c>
      <c r="Q492" s="224">
        <v>21.7</v>
      </c>
      <c r="R492" s="224">
        <v>17.700000000000003</v>
      </c>
      <c r="S492" s="224">
        <v>16.600000000000001</v>
      </c>
      <c r="T492" s="224">
        <v>19.3</v>
      </c>
      <c r="U492" s="224">
        <v>19.45</v>
      </c>
      <c r="V492" s="224">
        <v>18.649999999999999</v>
      </c>
      <c r="W492" s="224">
        <v>16.299999999999997</v>
      </c>
      <c r="X492" s="224">
        <v>19</v>
      </c>
      <c r="Y492" s="224">
        <v>18.2</v>
      </c>
      <c r="Z492" s="224">
        <v>19.399999999999999</v>
      </c>
      <c r="AA492" s="224">
        <v>18.5</v>
      </c>
      <c r="AB492" s="225"/>
      <c r="AC492" s="226"/>
      <c r="AD492" s="226"/>
      <c r="AE492" s="226"/>
      <c r="AF492" s="226"/>
      <c r="AG492" s="226"/>
      <c r="AH492" s="226"/>
      <c r="AI492" s="226"/>
      <c r="AJ492" s="226"/>
      <c r="AK492" s="226"/>
      <c r="AL492" s="226"/>
      <c r="AM492" s="226"/>
      <c r="AN492" s="226"/>
      <c r="AO492" s="226"/>
      <c r="AP492" s="226"/>
      <c r="AQ492" s="226"/>
      <c r="AR492" s="226"/>
      <c r="AS492" s="226"/>
      <c r="AT492" s="226"/>
      <c r="AU492" s="226"/>
      <c r="AV492" s="226"/>
      <c r="AW492" s="226"/>
      <c r="AX492" s="226"/>
      <c r="AY492" s="226"/>
      <c r="AZ492" s="226"/>
      <c r="BA492" s="226"/>
      <c r="BB492" s="226"/>
      <c r="BC492" s="226"/>
      <c r="BD492" s="226"/>
      <c r="BE492" s="226"/>
      <c r="BF492" s="226"/>
      <c r="BG492" s="226"/>
      <c r="BH492" s="226"/>
      <c r="BI492" s="226"/>
      <c r="BJ492" s="226"/>
      <c r="BK492" s="226"/>
      <c r="BL492" s="226"/>
      <c r="BM492" s="227"/>
    </row>
    <row r="493" spans="1:65">
      <c r="A493" s="30"/>
      <c r="B493" s="3" t="s">
        <v>271</v>
      </c>
      <c r="C493" s="29"/>
      <c r="D493" s="24">
        <v>0.42150523919242866</v>
      </c>
      <c r="E493" s="24">
        <v>0.12247448713915977</v>
      </c>
      <c r="F493" s="24">
        <v>0.752772652709081</v>
      </c>
      <c r="G493" s="24">
        <v>0.18618986725025277</v>
      </c>
      <c r="H493" s="24">
        <v>0.33714487489307365</v>
      </c>
      <c r="I493" s="24">
        <v>0.87559503577091313</v>
      </c>
      <c r="J493" s="24">
        <v>0.66231915770772243</v>
      </c>
      <c r="K493" s="24">
        <v>0.51639777949432231</v>
      </c>
      <c r="L493" s="24">
        <v>0.18821450528585718</v>
      </c>
      <c r="M493" s="24">
        <v>0.34880749227427266</v>
      </c>
      <c r="N493" s="24">
        <v>0.17151287609583948</v>
      </c>
      <c r="O493" s="24">
        <v>0.1379371837709705</v>
      </c>
      <c r="P493" s="24">
        <v>0.26356529867694445</v>
      </c>
      <c r="Q493" s="24">
        <v>0.83286653592677606</v>
      </c>
      <c r="R493" s="24">
        <v>0.2</v>
      </c>
      <c r="S493" s="24">
        <v>0.47328638264796885</v>
      </c>
      <c r="T493" s="24">
        <v>0.25033311140691455</v>
      </c>
      <c r="U493" s="24">
        <v>0.25033311140691522</v>
      </c>
      <c r="V493" s="24">
        <v>0.42268979957726327</v>
      </c>
      <c r="W493" s="24">
        <v>0.52313159593611447</v>
      </c>
      <c r="X493" s="24">
        <v>0</v>
      </c>
      <c r="Y493" s="24">
        <v>0.50365331992022699</v>
      </c>
      <c r="Z493" s="24">
        <v>0.30605010483034756</v>
      </c>
      <c r="AA493" s="24">
        <v>0.75828754440515478</v>
      </c>
      <c r="AB493" s="155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30"/>
      <c r="B494" s="3" t="s">
        <v>87</v>
      </c>
      <c r="C494" s="29"/>
      <c r="D494" s="13">
        <v>2.2560494515205816E-2</v>
      </c>
      <c r="E494" s="13">
        <v>6.1084532238982426E-3</v>
      </c>
      <c r="F494" s="13">
        <v>4.2211550619200809E-2</v>
      </c>
      <c r="G494" s="13">
        <v>1.038233460503268E-2</v>
      </c>
      <c r="H494" s="13">
        <v>1.8013083253414441E-2</v>
      </c>
      <c r="I494" s="13">
        <v>5.3607859332913052E-2</v>
      </c>
      <c r="J494" s="13">
        <v>3.3394243245767521E-2</v>
      </c>
      <c r="K494" s="13">
        <v>3.3678116053977539E-2</v>
      </c>
      <c r="L494" s="13">
        <v>1.0119875542966216E-2</v>
      </c>
      <c r="M494" s="13">
        <v>2.0538223293872775E-2</v>
      </c>
      <c r="N494" s="13">
        <v>1.0553556112963153E-2</v>
      </c>
      <c r="O494" s="13">
        <v>7.657504650497993E-3</v>
      </c>
      <c r="P494" s="13">
        <v>1.3518480014204708E-2</v>
      </c>
      <c r="Q494" s="13">
        <v>3.841044746779905E-2</v>
      </c>
      <c r="R494" s="13">
        <v>1.1299435028248589E-2</v>
      </c>
      <c r="S494" s="13">
        <v>2.8511227870359566E-2</v>
      </c>
      <c r="T494" s="13">
        <v>1.3060857986447717E-2</v>
      </c>
      <c r="U494" s="13">
        <v>1.2925978213782194E-2</v>
      </c>
      <c r="V494" s="13">
        <v>2.2523435146212963E-2</v>
      </c>
      <c r="W494" s="13">
        <v>3.2061180547667892E-2</v>
      </c>
      <c r="X494" s="13">
        <v>0</v>
      </c>
      <c r="Y494" s="13">
        <v>2.7496996537955978E-2</v>
      </c>
      <c r="Z494" s="13">
        <v>1.578934332744699E-2</v>
      </c>
      <c r="AA494" s="13">
        <v>4.0878034738822358E-2</v>
      </c>
      <c r="AB494" s="155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A495" s="30"/>
      <c r="B495" s="3" t="s">
        <v>272</v>
      </c>
      <c r="C495" s="29"/>
      <c r="D495" s="13">
        <v>2.5007532113778375E-2</v>
      </c>
      <c r="E495" s="13">
        <v>9.9985781563671328E-2</v>
      </c>
      <c r="F495" s="13">
        <v>-2.1625281568472099E-2</v>
      </c>
      <c r="G495" s="13">
        <v>-1.613906819408939E-2</v>
      </c>
      <c r="H495" s="13">
        <v>2.6836269905239352E-2</v>
      </c>
      <c r="I495" s="13">
        <v>-0.10391848218420807</v>
      </c>
      <c r="J495" s="13">
        <v>8.8098985919175865E-2</v>
      </c>
      <c r="K495" s="13">
        <v>-0.15878061592803194</v>
      </c>
      <c r="L495" s="13">
        <v>2.0353394434510674E-2</v>
      </c>
      <c r="M495" s="13">
        <v>-6.825809525072235E-2</v>
      </c>
      <c r="N495" s="13">
        <v>-0.10839888977328704</v>
      </c>
      <c r="O495" s="13">
        <v>-1.1750097494583778E-2</v>
      </c>
      <c r="P495" s="13">
        <v>6.9628734225421818E-2</v>
      </c>
      <c r="Q495" s="13">
        <v>0.18959393334525032</v>
      </c>
      <c r="R495" s="13">
        <v>-2.894023273431523E-2</v>
      </c>
      <c r="S495" s="13">
        <v>-8.9288579852521477E-2</v>
      </c>
      <c r="T495" s="13">
        <v>5.1524230089959877E-2</v>
      </c>
      <c r="U495" s="13">
        <v>6.2496656838725073E-2</v>
      </c>
      <c r="V495" s="13">
        <v>2.9579376592430373E-2</v>
      </c>
      <c r="W495" s="13">
        <v>-0.10483285107993845</v>
      </c>
      <c r="X495" s="13">
        <v>4.2380541132656102E-2</v>
      </c>
      <c r="Y495" s="13">
        <v>4.8914164077096256E-3</v>
      </c>
      <c r="Z495" s="13">
        <v>6.341102573445534E-2</v>
      </c>
      <c r="AA495" s="13">
        <v>1.7692580947935355E-2</v>
      </c>
      <c r="AB495" s="155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A496" s="30"/>
      <c r="B496" s="46" t="s">
        <v>273</v>
      </c>
      <c r="C496" s="47"/>
      <c r="D496" s="45">
        <v>7.0000000000000007E-2</v>
      </c>
      <c r="E496" s="45">
        <v>1.25</v>
      </c>
      <c r="F496" s="45" t="s">
        <v>274</v>
      </c>
      <c r="G496" s="45">
        <v>0.56999999999999995</v>
      </c>
      <c r="H496" s="45">
        <v>0.1</v>
      </c>
      <c r="I496" s="45">
        <v>1.95</v>
      </c>
      <c r="J496" s="45">
        <v>1.06</v>
      </c>
      <c r="K496" s="45" t="s">
        <v>274</v>
      </c>
      <c r="L496" s="45">
        <v>0</v>
      </c>
      <c r="M496" s="45">
        <v>1.39</v>
      </c>
      <c r="N496" s="45">
        <v>2.02</v>
      </c>
      <c r="O496" s="45">
        <v>0.5</v>
      </c>
      <c r="P496" s="45">
        <v>0.77</v>
      </c>
      <c r="Q496" s="45">
        <v>2.65</v>
      </c>
      <c r="R496" s="45">
        <v>0.77</v>
      </c>
      <c r="S496" s="45">
        <v>1.72</v>
      </c>
      <c r="T496" s="45">
        <v>0.49</v>
      </c>
      <c r="U496" s="45">
        <v>0.66</v>
      </c>
      <c r="V496" s="45">
        <v>0.14000000000000001</v>
      </c>
      <c r="W496" s="45">
        <v>1.96</v>
      </c>
      <c r="X496" s="45" t="s">
        <v>274</v>
      </c>
      <c r="Y496" s="45">
        <v>0.24</v>
      </c>
      <c r="Z496" s="45">
        <v>0.67</v>
      </c>
      <c r="AA496" s="45">
        <v>0.04</v>
      </c>
      <c r="AB496" s="155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55"/>
    </row>
    <row r="497" spans="1:65">
      <c r="B497" s="31" t="s">
        <v>340</v>
      </c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BM497" s="55"/>
    </row>
    <row r="498" spans="1:65">
      <c r="BM498" s="55"/>
    </row>
    <row r="499" spans="1:65" ht="15">
      <c r="B499" s="8" t="s">
        <v>587</v>
      </c>
      <c r="BM499" s="28" t="s">
        <v>67</v>
      </c>
    </row>
    <row r="500" spans="1:65" ht="15">
      <c r="A500" s="25" t="s">
        <v>20</v>
      </c>
      <c r="B500" s="18" t="s">
        <v>110</v>
      </c>
      <c r="C500" s="15" t="s">
        <v>111</v>
      </c>
      <c r="D500" s="16" t="s">
        <v>226</v>
      </c>
      <c r="E500" s="17" t="s">
        <v>226</v>
      </c>
      <c r="F500" s="17" t="s">
        <v>226</v>
      </c>
      <c r="G500" s="17" t="s">
        <v>226</v>
      </c>
      <c r="H500" s="17" t="s">
        <v>226</v>
      </c>
      <c r="I500" s="17" t="s">
        <v>226</v>
      </c>
      <c r="J500" s="17" t="s">
        <v>226</v>
      </c>
      <c r="K500" s="17" t="s">
        <v>226</v>
      </c>
      <c r="L500" s="17" t="s">
        <v>226</v>
      </c>
      <c r="M500" s="17" t="s">
        <v>226</v>
      </c>
      <c r="N500" s="17" t="s">
        <v>226</v>
      </c>
      <c r="O500" s="17" t="s">
        <v>226</v>
      </c>
      <c r="P500" s="17" t="s">
        <v>226</v>
      </c>
      <c r="Q500" s="17" t="s">
        <v>226</v>
      </c>
      <c r="R500" s="17" t="s">
        <v>226</v>
      </c>
      <c r="S500" s="17" t="s">
        <v>226</v>
      </c>
      <c r="T500" s="17" t="s">
        <v>226</v>
      </c>
      <c r="U500" s="17" t="s">
        <v>226</v>
      </c>
      <c r="V500" s="17" t="s">
        <v>226</v>
      </c>
      <c r="W500" s="17" t="s">
        <v>226</v>
      </c>
      <c r="X500" s="17" t="s">
        <v>226</v>
      </c>
      <c r="Y500" s="155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</v>
      </c>
    </row>
    <row r="501" spans="1:65">
      <c r="A501" s="30"/>
      <c r="B501" s="19" t="s">
        <v>227</v>
      </c>
      <c r="C501" s="9" t="s">
        <v>227</v>
      </c>
      <c r="D501" s="153" t="s">
        <v>229</v>
      </c>
      <c r="E501" s="154" t="s">
        <v>230</v>
      </c>
      <c r="F501" s="154" t="s">
        <v>231</v>
      </c>
      <c r="G501" s="154" t="s">
        <v>232</v>
      </c>
      <c r="H501" s="154" t="s">
        <v>234</v>
      </c>
      <c r="I501" s="154" t="s">
        <v>235</v>
      </c>
      <c r="J501" s="154" t="s">
        <v>236</v>
      </c>
      <c r="K501" s="154" t="s">
        <v>237</v>
      </c>
      <c r="L501" s="154" t="s">
        <v>238</v>
      </c>
      <c r="M501" s="154" t="s">
        <v>240</v>
      </c>
      <c r="N501" s="154" t="s">
        <v>241</v>
      </c>
      <c r="O501" s="154" t="s">
        <v>242</v>
      </c>
      <c r="P501" s="154" t="s">
        <v>243</v>
      </c>
      <c r="Q501" s="154" t="s">
        <v>244</v>
      </c>
      <c r="R501" s="154" t="s">
        <v>246</v>
      </c>
      <c r="S501" s="154" t="s">
        <v>248</v>
      </c>
      <c r="T501" s="154" t="s">
        <v>249</v>
      </c>
      <c r="U501" s="154" t="s">
        <v>256</v>
      </c>
      <c r="V501" s="154" t="s">
        <v>257</v>
      </c>
      <c r="W501" s="154" t="s">
        <v>258</v>
      </c>
      <c r="X501" s="154" t="s">
        <v>259</v>
      </c>
      <c r="Y501" s="155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 t="s">
        <v>3</v>
      </c>
    </row>
    <row r="502" spans="1:65">
      <c r="A502" s="30"/>
      <c r="B502" s="19"/>
      <c r="C502" s="9"/>
      <c r="D502" s="10" t="s">
        <v>319</v>
      </c>
      <c r="E502" s="11" t="s">
        <v>319</v>
      </c>
      <c r="F502" s="11" t="s">
        <v>323</v>
      </c>
      <c r="G502" s="11" t="s">
        <v>323</v>
      </c>
      <c r="H502" s="11" t="s">
        <v>324</v>
      </c>
      <c r="I502" s="11" t="s">
        <v>319</v>
      </c>
      <c r="J502" s="11" t="s">
        <v>323</v>
      </c>
      <c r="K502" s="11" t="s">
        <v>324</v>
      </c>
      <c r="L502" s="11" t="s">
        <v>319</v>
      </c>
      <c r="M502" s="11" t="s">
        <v>319</v>
      </c>
      <c r="N502" s="11" t="s">
        <v>324</v>
      </c>
      <c r="O502" s="11" t="s">
        <v>319</v>
      </c>
      <c r="P502" s="11" t="s">
        <v>319</v>
      </c>
      <c r="Q502" s="11" t="s">
        <v>324</v>
      </c>
      <c r="R502" s="11" t="s">
        <v>323</v>
      </c>
      <c r="S502" s="11" t="s">
        <v>319</v>
      </c>
      <c r="T502" s="11" t="s">
        <v>324</v>
      </c>
      <c r="U502" s="11" t="s">
        <v>324</v>
      </c>
      <c r="V502" s="11" t="s">
        <v>319</v>
      </c>
      <c r="W502" s="11" t="s">
        <v>324</v>
      </c>
      <c r="X502" s="11" t="s">
        <v>319</v>
      </c>
      <c r="Y502" s="155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1</v>
      </c>
    </row>
    <row r="503" spans="1:65">
      <c r="A503" s="30"/>
      <c r="B503" s="19"/>
      <c r="C503" s="9"/>
      <c r="D503" s="26" t="s">
        <v>325</v>
      </c>
      <c r="E503" s="26" t="s">
        <v>326</v>
      </c>
      <c r="F503" s="26" t="s">
        <v>325</v>
      </c>
      <c r="G503" s="26" t="s">
        <v>327</v>
      </c>
      <c r="H503" s="26" t="s">
        <v>327</v>
      </c>
      <c r="I503" s="26" t="s">
        <v>116</v>
      </c>
      <c r="J503" s="26" t="s">
        <v>265</v>
      </c>
      <c r="K503" s="26" t="s">
        <v>327</v>
      </c>
      <c r="L503" s="26" t="s">
        <v>325</v>
      </c>
      <c r="M503" s="26" t="s">
        <v>116</v>
      </c>
      <c r="N503" s="26" t="s">
        <v>328</v>
      </c>
      <c r="O503" s="26" t="s">
        <v>327</v>
      </c>
      <c r="P503" s="26" t="s">
        <v>328</v>
      </c>
      <c r="Q503" s="26" t="s">
        <v>325</v>
      </c>
      <c r="R503" s="26" t="s">
        <v>327</v>
      </c>
      <c r="S503" s="26" t="s">
        <v>325</v>
      </c>
      <c r="T503" s="26" t="s">
        <v>328</v>
      </c>
      <c r="U503" s="26" t="s">
        <v>330</v>
      </c>
      <c r="V503" s="26" t="s">
        <v>325</v>
      </c>
      <c r="W503" s="26" t="s">
        <v>325</v>
      </c>
      <c r="X503" s="26" t="s">
        <v>325</v>
      </c>
      <c r="Y503" s="155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2</v>
      </c>
    </row>
    <row r="504" spans="1:65">
      <c r="A504" s="30"/>
      <c r="B504" s="18">
        <v>1</v>
      </c>
      <c r="C504" s="14">
        <v>1</v>
      </c>
      <c r="D504" s="229">
        <v>11.3</v>
      </c>
      <c r="E504" s="229">
        <v>12.8</v>
      </c>
      <c r="F504" s="228">
        <v>12</v>
      </c>
      <c r="G504" s="228">
        <v>12</v>
      </c>
      <c r="H504" s="228">
        <v>16.8</v>
      </c>
      <c r="I504" s="228">
        <v>11</v>
      </c>
      <c r="J504" s="228" t="s">
        <v>96</v>
      </c>
      <c r="K504" s="234">
        <v>15.299999999999999</v>
      </c>
      <c r="L504" s="229">
        <v>12.55</v>
      </c>
      <c r="M504" s="234">
        <v>13</v>
      </c>
      <c r="N504" s="229">
        <v>11.7</v>
      </c>
      <c r="O504" s="229">
        <v>12.15</v>
      </c>
      <c r="P504" s="229">
        <v>12.7</v>
      </c>
      <c r="Q504" s="228">
        <v>15.7</v>
      </c>
      <c r="R504" s="228">
        <v>13</v>
      </c>
      <c r="S504" s="229">
        <v>11.8</v>
      </c>
      <c r="T504" s="228">
        <v>15.400000000000002</v>
      </c>
      <c r="U504" s="228">
        <v>13</v>
      </c>
      <c r="V504" s="229">
        <v>13.5</v>
      </c>
      <c r="W504" s="229">
        <v>11.6</v>
      </c>
      <c r="X504" s="229">
        <v>12.2</v>
      </c>
      <c r="Y504" s="225"/>
      <c r="Z504" s="226"/>
      <c r="AA504" s="226"/>
      <c r="AB504" s="226"/>
      <c r="AC504" s="226"/>
      <c r="AD504" s="226"/>
      <c r="AE504" s="226"/>
      <c r="AF504" s="226"/>
      <c r="AG504" s="226"/>
      <c r="AH504" s="226"/>
      <c r="AI504" s="226"/>
      <c r="AJ504" s="226"/>
      <c r="AK504" s="226"/>
      <c r="AL504" s="226"/>
      <c r="AM504" s="226"/>
      <c r="AN504" s="226"/>
      <c r="AO504" s="226"/>
      <c r="AP504" s="226"/>
      <c r="AQ504" s="226"/>
      <c r="AR504" s="226"/>
      <c r="AS504" s="226"/>
      <c r="AT504" s="226"/>
      <c r="AU504" s="226"/>
      <c r="AV504" s="226"/>
      <c r="AW504" s="226"/>
      <c r="AX504" s="226"/>
      <c r="AY504" s="226"/>
      <c r="AZ504" s="226"/>
      <c r="BA504" s="226"/>
      <c r="BB504" s="226"/>
      <c r="BC504" s="226"/>
      <c r="BD504" s="226"/>
      <c r="BE504" s="226"/>
      <c r="BF504" s="226"/>
      <c r="BG504" s="226"/>
      <c r="BH504" s="226"/>
      <c r="BI504" s="226"/>
      <c r="BJ504" s="226"/>
      <c r="BK504" s="226"/>
      <c r="BL504" s="226"/>
      <c r="BM504" s="230">
        <v>1</v>
      </c>
    </row>
    <row r="505" spans="1:65">
      <c r="A505" s="30"/>
      <c r="B505" s="19">
        <v>1</v>
      </c>
      <c r="C505" s="9">
        <v>2</v>
      </c>
      <c r="D505" s="224">
        <v>11.8</v>
      </c>
      <c r="E505" s="224">
        <v>11.6</v>
      </c>
      <c r="F505" s="231">
        <v>12</v>
      </c>
      <c r="G505" s="231">
        <v>9</v>
      </c>
      <c r="H505" s="231">
        <v>16.399999999999999</v>
      </c>
      <c r="I505" s="231">
        <v>12</v>
      </c>
      <c r="J505" s="231" t="s">
        <v>96</v>
      </c>
      <c r="K505" s="224">
        <v>13.2</v>
      </c>
      <c r="L505" s="224">
        <v>12.38</v>
      </c>
      <c r="M505" s="224">
        <v>12.5</v>
      </c>
      <c r="N505" s="224">
        <v>11.7</v>
      </c>
      <c r="O505" s="224">
        <v>12.08</v>
      </c>
      <c r="P505" s="224">
        <v>13.3</v>
      </c>
      <c r="Q505" s="231">
        <v>16</v>
      </c>
      <c r="R505" s="231">
        <v>12</v>
      </c>
      <c r="S505" s="224">
        <v>12.1</v>
      </c>
      <c r="T505" s="231">
        <v>15.2</v>
      </c>
      <c r="U505" s="231">
        <v>13</v>
      </c>
      <c r="V505" s="224">
        <v>12.3</v>
      </c>
      <c r="W505" s="224">
        <v>11.1</v>
      </c>
      <c r="X505" s="224">
        <v>12.2</v>
      </c>
      <c r="Y505" s="225"/>
      <c r="Z505" s="226"/>
      <c r="AA505" s="226"/>
      <c r="AB505" s="226"/>
      <c r="AC505" s="226"/>
      <c r="AD505" s="226"/>
      <c r="AE505" s="226"/>
      <c r="AF505" s="226"/>
      <c r="AG505" s="226"/>
      <c r="AH505" s="226"/>
      <c r="AI505" s="226"/>
      <c r="AJ505" s="226"/>
      <c r="AK505" s="226"/>
      <c r="AL505" s="226"/>
      <c r="AM505" s="226"/>
      <c r="AN505" s="226"/>
      <c r="AO505" s="226"/>
      <c r="AP505" s="226"/>
      <c r="AQ505" s="226"/>
      <c r="AR505" s="226"/>
      <c r="AS505" s="226"/>
      <c r="AT505" s="226"/>
      <c r="AU505" s="226"/>
      <c r="AV505" s="226"/>
      <c r="AW505" s="226"/>
      <c r="AX505" s="226"/>
      <c r="AY505" s="226"/>
      <c r="AZ505" s="226"/>
      <c r="BA505" s="226"/>
      <c r="BB505" s="226"/>
      <c r="BC505" s="226"/>
      <c r="BD505" s="226"/>
      <c r="BE505" s="226"/>
      <c r="BF505" s="226"/>
      <c r="BG505" s="226"/>
      <c r="BH505" s="226"/>
      <c r="BI505" s="226"/>
      <c r="BJ505" s="226"/>
      <c r="BK505" s="226"/>
      <c r="BL505" s="226"/>
      <c r="BM505" s="230" t="e">
        <v>#N/A</v>
      </c>
    </row>
    <row r="506" spans="1:65">
      <c r="A506" s="30"/>
      <c r="B506" s="19">
        <v>1</v>
      </c>
      <c r="C506" s="9">
        <v>3</v>
      </c>
      <c r="D506" s="224">
        <v>11.5</v>
      </c>
      <c r="E506" s="224">
        <v>11.8</v>
      </c>
      <c r="F506" s="231">
        <v>11</v>
      </c>
      <c r="G506" s="231">
        <v>11</v>
      </c>
      <c r="H506" s="231">
        <v>16.2</v>
      </c>
      <c r="I506" s="231">
        <v>11</v>
      </c>
      <c r="J506" s="231">
        <v>10</v>
      </c>
      <c r="K506" s="224">
        <v>14.1</v>
      </c>
      <c r="L506" s="224">
        <v>12.24</v>
      </c>
      <c r="M506" s="224">
        <v>12.6</v>
      </c>
      <c r="N506" s="224">
        <v>11.8</v>
      </c>
      <c r="O506" s="224">
        <v>12.43</v>
      </c>
      <c r="P506" s="224">
        <v>12.9</v>
      </c>
      <c r="Q506" s="231">
        <v>16.5</v>
      </c>
      <c r="R506" s="231">
        <v>13</v>
      </c>
      <c r="S506" s="224">
        <v>11.9</v>
      </c>
      <c r="T506" s="231">
        <v>15.1</v>
      </c>
      <c r="U506" s="231">
        <v>12</v>
      </c>
      <c r="V506" s="224">
        <v>12.6</v>
      </c>
      <c r="W506" s="224">
        <v>12.1</v>
      </c>
      <c r="X506" s="224">
        <v>12.7</v>
      </c>
      <c r="Y506" s="225"/>
      <c r="Z506" s="226"/>
      <c r="AA506" s="226"/>
      <c r="AB506" s="226"/>
      <c r="AC506" s="226"/>
      <c r="AD506" s="226"/>
      <c r="AE506" s="226"/>
      <c r="AF506" s="226"/>
      <c r="AG506" s="226"/>
      <c r="AH506" s="226"/>
      <c r="AI506" s="226"/>
      <c r="AJ506" s="226"/>
      <c r="AK506" s="226"/>
      <c r="AL506" s="226"/>
      <c r="AM506" s="226"/>
      <c r="AN506" s="226"/>
      <c r="AO506" s="226"/>
      <c r="AP506" s="226"/>
      <c r="AQ506" s="226"/>
      <c r="AR506" s="226"/>
      <c r="AS506" s="226"/>
      <c r="AT506" s="226"/>
      <c r="AU506" s="226"/>
      <c r="AV506" s="226"/>
      <c r="AW506" s="226"/>
      <c r="AX506" s="226"/>
      <c r="AY506" s="226"/>
      <c r="AZ506" s="226"/>
      <c r="BA506" s="226"/>
      <c r="BB506" s="226"/>
      <c r="BC506" s="226"/>
      <c r="BD506" s="226"/>
      <c r="BE506" s="226"/>
      <c r="BF506" s="226"/>
      <c r="BG506" s="226"/>
      <c r="BH506" s="226"/>
      <c r="BI506" s="226"/>
      <c r="BJ506" s="226"/>
      <c r="BK506" s="226"/>
      <c r="BL506" s="226"/>
      <c r="BM506" s="230">
        <v>16</v>
      </c>
    </row>
    <row r="507" spans="1:65">
      <c r="A507" s="30"/>
      <c r="B507" s="19">
        <v>1</v>
      </c>
      <c r="C507" s="9">
        <v>4</v>
      </c>
      <c r="D507" s="224">
        <v>11.8</v>
      </c>
      <c r="E507" s="224">
        <v>12.4</v>
      </c>
      <c r="F507" s="231">
        <v>11</v>
      </c>
      <c r="G507" s="231">
        <v>11</v>
      </c>
      <c r="H507" s="231">
        <v>16.7</v>
      </c>
      <c r="I507" s="231">
        <v>11</v>
      </c>
      <c r="J507" s="231">
        <v>10</v>
      </c>
      <c r="K507" s="224">
        <v>13.5</v>
      </c>
      <c r="L507" s="224">
        <v>12.47</v>
      </c>
      <c r="M507" s="224">
        <v>12.5</v>
      </c>
      <c r="N507" s="224">
        <v>11.9</v>
      </c>
      <c r="O507" s="224">
        <v>12.02</v>
      </c>
      <c r="P507" s="224">
        <v>13.3</v>
      </c>
      <c r="Q507" s="231">
        <v>15.299999999999999</v>
      </c>
      <c r="R507" s="231">
        <v>12</v>
      </c>
      <c r="S507" s="224">
        <v>11.9</v>
      </c>
      <c r="T507" s="231">
        <v>15.6</v>
      </c>
      <c r="U507" s="231">
        <v>12</v>
      </c>
      <c r="V507" s="224">
        <v>12.9</v>
      </c>
      <c r="W507" s="224">
        <v>11.9</v>
      </c>
      <c r="X507" s="224">
        <v>12.3</v>
      </c>
      <c r="Y507" s="225"/>
      <c r="Z507" s="226"/>
      <c r="AA507" s="226"/>
      <c r="AB507" s="226"/>
      <c r="AC507" s="226"/>
      <c r="AD507" s="226"/>
      <c r="AE507" s="226"/>
      <c r="AF507" s="226"/>
      <c r="AG507" s="226"/>
      <c r="AH507" s="226"/>
      <c r="AI507" s="226"/>
      <c r="AJ507" s="226"/>
      <c r="AK507" s="226"/>
      <c r="AL507" s="226"/>
      <c r="AM507" s="226"/>
      <c r="AN507" s="226"/>
      <c r="AO507" s="226"/>
      <c r="AP507" s="226"/>
      <c r="AQ507" s="226"/>
      <c r="AR507" s="226"/>
      <c r="AS507" s="226"/>
      <c r="AT507" s="226"/>
      <c r="AU507" s="226"/>
      <c r="AV507" s="226"/>
      <c r="AW507" s="226"/>
      <c r="AX507" s="226"/>
      <c r="AY507" s="226"/>
      <c r="AZ507" s="226"/>
      <c r="BA507" s="226"/>
      <c r="BB507" s="226"/>
      <c r="BC507" s="226"/>
      <c r="BD507" s="226"/>
      <c r="BE507" s="226"/>
      <c r="BF507" s="226"/>
      <c r="BG507" s="226"/>
      <c r="BH507" s="226"/>
      <c r="BI507" s="226"/>
      <c r="BJ507" s="226"/>
      <c r="BK507" s="226"/>
      <c r="BL507" s="226"/>
      <c r="BM507" s="230">
        <v>12.283055555555555</v>
      </c>
    </row>
    <row r="508" spans="1:65">
      <c r="A508" s="30"/>
      <c r="B508" s="19">
        <v>1</v>
      </c>
      <c r="C508" s="9">
        <v>5</v>
      </c>
      <c r="D508" s="224">
        <v>11.8</v>
      </c>
      <c r="E508" s="224">
        <v>12.2</v>
      </c>
      <c r="F508" s="231">
        <v>11</v>
      </c>
      <c r="G508" s="231">
        <v>12</v>
      </c>
      <c r="H508" s="231">
        <v>16.7</v>
      </c>
      <c r="I508" s="231">
        <v>11</v>
      </c>
      <c r="J508" s="231">
        <v>10</v>
      </c>
      <c r="K508" s="224">
        <v>12.4</v>
      </c>
      <c r="L508" s="224">
        <v>12.97</v>
      </c>
      <c r="M508" s="224">
        <v>12.6</v>
      </c>
      <c r="N508" s="224">
        <v>11.5</v>
      </c>
      <c r="O508" s="224">
        <v>12.12</v>
      </c>
      <c r="P508" s="224">
        <v>12.6</v>
      </c>
      <c r="Q508" s="231">
        <v>15.7</v>
      </c>
      <c r="R508" s="231">
        <v>12</v>
      </c>
      <c r="S508" s="224">
        <v>12</v>
      </c>
      <c r="T508" s="231">
        <v>15.299999999999999</v>
      </c>
      <c r="U508" s="231">
        <v>12</v>
      </c>
      <c r="V508" s="224">
        <v>12.5</v>
      </c>
      <c r="W508" s="224">
        <v>11.4</v>
      </c>
      <c r="X508" s="224">
        <v>12.9</v>
      </c>
      <c r="Y508" s="225"/>
      <c r="Z508" s="226"/>
      <c r="AA508" s="226"/>
      <c r="AB508" s="226"/>
      <c r="AC508" s="226"/>
      <c r="AD508" s="226"/>
      <c r="AE508" s="226"/>
      <c r="AF508" s="226"/>
      <c r="AG508" s="226"/>
      <c r="AH508" s="226"/>
      <c r="AI508" s="226"/>
      <c r="AJ508" s="226"/>
      <c r="AK508" s="226"/>
      <c r="AL508" s="226"/>
      <c r="AM508" s="226"/>
      <c r="AN508" s="226"/>
      <c r="AO508" s="226"/>
      <c r="AP508" s="226"/>
      <c r="AQ508" s="226"/>
      <c r="AR508" s="226"/>
      <c r="AS508" s="226"/>
      <c r="AT508" s="226"/>
      <c r="AU508" s="226"/>
      <c r="AV508" s="226"/>
      <c r="AW508" s="226"/>
      <c r="AX508" s="226"/>
      <c r="AY508" s="226"/>
      <c r="AZ508" s="226"/>
      <c r="BA508" s="226"/>
      <c r="BB508" s="226"/>
      <c r="BC508" s="226"/>
      <c r="BD508" s="226"/>
      <c r="BE508" s="226"/>
      <c r="BF508" s="226"/>
      <c r="BG508" s="226"/>
      <c r="BH508" s="226"/>
      <c r="BI508" s="226"/>
      <c r="BJ508" s="226"/>
      <c r="BK508" s="226"/>
      <c r="BL508" s="226"/>
      <c r="BM508" s="230">
        <v>97</v>
      </c>
    </row>
    <row r="509" spans="1:65">
      <c r="A509" s="30"/>
      <c r="B509" s="19">
        <v>1</v>
      </c>
      <c r="C509" s="9">
        <v>6</v>
      </c>
      <c r="D509" s="224">
        <v>11.7</v>
      </c>
      <c r="E509" s="224">
        <v>11.8</v>
      </c>
      <c r="F509" s="231">
        <v>11</v>
      </c>
      <c r="G509" s="231">
        <v>10</v>
      </c>
      <c r="H509" s="231">
        <v>16.899999999999999</v>
      </c>
      <c r="I509" s="231">
        <v>11</v>
      </c>
      <c r="J509" s="231">
        <v>10</v>
      </c>
      <c r="K509" s="224">
        <v>11.8</v>
      </c>
      <c r="L509" s="224">
        <v>11.9</v>
      </c>
      <c r="M509" s="224">
        <v>12.6</v>
      </c>
      <c r="N509" s="224">
        <v>11.5</v>
      </c>
      <c r="O509" s="224">
        <v>12.01</v>
      </c>
      <c r="P509" s="224">
        <v>12.9</v>
      </c>
      <c r="Q509" s="231">
        <v>16</v>
      </c>
      <c r="R509" s="231">
        <v>12</v>
      </c>
      <c r="S509" s="224">
        <v>11.7</v>
      </c>
      <c r="T509" s="231">
        <v>15.1</v>
      </c>
      <c r="U509" s="231">
        <v>12</v>
      </c>
      <c r="V509" s="224">
        <v>12.7</v>
      </c>
      <c r="W509" s="224">
        <v>11.5</v>
      </c>
      <c r="X509" s="224">
        <v>13.6</v>
      </c>
      <c r="Y509" s="225"/>
      <c r="Z509" s="226"/>
      <c r="AA509" s="226"/>
      <c r="AB509" s="226"/>
      <c r="AC509" s="226"/>
      <c r="AD509" s="226"/>
      <c r="AE509" s="226"/>
      <c r="AF509" s="226"/>
      <c r="AG509" s="226"/>
      <c r="AH509" s="226"/>
      <c r="AI509" s="226"/>
      <c r="AJ509" s="226"/>
      <c r="AK509" s="226"/>
      <c r="AL509" s="226"/>
      <c r="AM509" s="226"/>
      <c r="AN509" s="226"/>
      <c r="AO509" s="226"/>
      <c r="AP509" s="226"/>
      <c r="AQ509" s="226"/>
      <c r="AR509" s="226"/>
      <c r="AS509" s="226"/>
      <c r="AT509" s="226"/>
      <c r="AU509" s="226"/>
      <c r="AV509" s="226"/>
      <c r="AW509" s="226"/>
      <c r="AX509" s="226"/>
      <c r="AY509" s="226"/>
      <c r="AZ509" s="226"/>
      <c r="BA509" s="226"/>
      <c r="BB509" s="226"/>
      <c r="BC509" s="226"/>
      <c r="BD509" s="226"/>
      <c r="BE509" s="226"/>
      <c r="BF509" s="226"/>
      <c r="BG509" s="226"/>
      <c r="BH509" s="226"/>
      <c r="BI509" s="226"/>
      <c r="BJ509" s="226"/>
      <c r="BK509" s="226"/>
      <c r="BL509" s="226"/>
      <c r="BM509" s="227"/>
    </row>
    <row r="510" spans="1:65">
      <c r="A510" s="30"/>
      <c r="B510" s="20" t="s">
        <v>269</v>
      </c>
      <c r="C510" s="12"/>
      <c r="D510" s="233">
        <v>11.65</v>
      </c>
      <c r="E510" s="233">
        <v>12.1</v>
      </c>
      <c r="F510" s="233">
        <v>11.333333333333334</v>
      </c>
      <c r="G510" s="233">
        <v>10.833333333333334</v>
      </c>
      <c r="H510" s="233">
        <v>16.616666666666671</v>
      </c>
      <c r="I510" s="233">
        <v>11.166666666666666</v>
      </c>
      <c r="J510" s="233">
        <v>10</v>
      </c>
      <c r="K510" s="233">
        <v>13.383333333333333</v>
      </c>
      <c r="L510" s="233">
        <v>12.418333333333335</v>
      </c>
      <c r="M510" s="233">
        <v>12.633333333333333</v>
      </c>
      <c r="N510" s="233">
        <v>11.683333333333332</v>
      </c>
      <c r="O510" s="233">
        <v>12.134999999999998</v>
      </c>
      <c r="P510" s="233">
        <v>12.950000000000001</v>
      </c>
      <c r="Q510" s="233">
        <v>15.866666666666667</v>
      </c>
      <c r="R510" s="233">
        <v>12.333333333333334</v>
      </c>
      <c r="S510" s="233">
        <v>11.899999999999999</v>
      </c>
      <c r="T510" s="233">
        <v>15.283333333333333</v>
      </c>
      <c r="U510" s="233">
        <v>12.333333333333334</v>
      </c>
      <c r="V510" s="233">
        <v>12.75</v>
      </c>
      <c r="W510" s="233">
        <v>11.6</v>
      </c>
      <c r="X510" s="233">
        <v>12.649999999999999</v>
      </c>
      <c r="Y510" s="225"/>
      <c r="Z510" s="226"/>
      <c r="AA510" s="226"/>
      <c r="AB510" s="226"/>
      <c r="AC510" s="226"/>
      <c r="AD510" s="226"/>
      <c r="AE510" s="226"/>
      <c r="AF510" s="226"/>
      <c r="AG510" s="226"/>
      <c r="AH510" s="226"/>
      <c r="AI510" s="226"/>
      <c r="AJ510" s="226"/>
      <c r="AK510" s="226"/>
      <c r="AL510" s="226"/>
      <c r="AM510" s="226"/>
      <c r="AN510" s="226"/>
      <c r="AO510" s="226"/>
      <c r="AP510" s="226"/>
      <c r="AQ510" s="226"/>
      <c r="AR510" s="226"/>
      <c r="AS510" s="226"/>
      <c r="AT510" s="226"/>
      <c r="AU510" s="226"/>
      <c r="AV510" s="226"/>
      <c r="AW510" s="226"/>
      <c r="AX510" s="226"/>
      <c r="AY510" s="226"/>
      <c r="AZ510" s="226"/>
      <c r="BA510" s="226"/>
      <c r="BB510" s="226"/>
      <c r="BC510" s="226"/>
      <c r="BD510" s="226"/>
      <c r="BE510" s="226"/>
      <c r="BF510" s="226"/>
      <c r="BG510" s="226"/>
      <c r="BH510" s="226"/>
      <c r="BI510" s="226"/>
      <c r="BJ510" s="226"/>
      <c r="BK510" s="226"/>
      <c r="BL510" s="226"/>
      <c r="BM510" s="227"/>
    </row>
    <row r="511" spans="1:65">
      <c r="A511" s="30"/>
      <c r="B511" s="3" t="s">
        <v>270</v>
      </c>
      <c r="C511" s="29"/>
      <c r="D511" s="224">
        <v>11.75</v>
      </c>
      <c r="E511" s="224">
        <v>12</v>
      </c>
      <c r="F511" s="224">
        <v>11</v>
      </c>
      <c r="G511" s="224">
        <v>11</v>
      </c>
      <c r="H511" s="224">
        <v>16.7</v>
      </c>
      <c r="I511" s="224">
        <v>11</v>
      </c>
      <c r="J511" s="224">
        <v>10</v>
      </c>
      <c r="K511" s="224">
        <v>13.35</v>
      </c>
      <c r="L511" s="224">
        <v>12.425000000000001</v>
      </c>
      <c r="M511" s="224">
        <v>12.6</v>
      </c>
      <c r="N511" s="224">
        <v>11.7</v>
      </c>
      <c r="O511" s="224">
        <v>12.1</v>
      </c>
      <c r="P511" s="224">
        <v>12.9</v>
      </c>
      <c r="Q511" s="224">
        <v>15.85</v>
      </c>
      <c r="R511" s="224">
        <v>12</v>
      </c>
      <c r="S511" s="224">
        <v>11.9</v>
      </c>
      <c r="T511" s="224">
        <v>15.25</v>
      </c>
      <c r="U511" s="224">
        <v>12</v>
      </c>
      <c r="V511" s="224">
        <v>12.649999999999999</v>
      </c>
      <c r="W511" s="224">
        <v>11.55</v>
      </c>
      <c r="X511" s="224">
        <v>12.5</v>
      </c>
      <c r="Y511" s="225"/>
      <c r="Z511" s="226"/>
      <c r="AA511" s="226"/>
      <c r="AB511" s="226"/>
      <c r="AC511" s="226"/>
      <c r="AD511" s="226"/>
      <c r="AE511" s="226"/>
      <c r="AF511" s="226"/>
      <c r="AG511" s="226"/>
      <c r="AH511" s="226"/>
      <c r="AI511" s="226"/>
      <c r="AJ511" s="226"/>
      <c r="AK511" s="226"/>
      <c r="AL511" s="226"/>
      <c r="AM511" s="226"/>
      <c r="AN511" s="226"/>
      <c r="AO511" s="226"/>
      <c r="AP511" s="226"/>
      <c r="AQ511" s="226"/>
      <c r="AR511" s="226"/>
      <c r="AS511" s="226"/>
      <c r="AT511" s="226"/>
      <c r="AU511" s="226"/>
      <c r="AV511" s="226"/>
      <c r="AW511" s="226"/>
      <c r="AX511" s="226"/>
      <c r="AY511" s="226"/>
      <c r="AZ511" s="226"/>
      <c r="BA511" s="226"/>
      <c r="BB511" s="226"/>
      <c r="BC511" s="226"/>
      <c r="BD511" s="226"/>
      <c r="BE511" s="226"/>
      <c r="BF511" s="226"/>
      <c r="BG511" s="226"/>
      <c r="BH511" s="226"/>
      <c r="BI511" s="226"/>
      <c r="BJ511" s="226"/>
      <c r="BK511" s="226"/>
      <c r="BL511" s="226"/>
      <c r="BM511" s="227"/>
    </row>
    <row r="512" spans="1:65">
      <c r="A512" s="30"/>
      <c r="B512" s="3" t="s">
        <v>271</v>
      </c>
      <c r="C512" s="29"/>
      <c r="D512" s="24">
        <v>0.20736441353327723</v>
      </c>
      <c r="E512" s="24">
        <v>0.45166359162544872</v>
      </c>
      <c r="F512" s="24">
        <v>0.51639777949432231</v>
      </c>
      <c r="G512" s="24">
        <v>1.1690451944500122</v>
      </c>
      <c r="H512" s="24">
        <v>0.26394443859772221</v>
      </c>
      <c r="I512" s="24">
        <v>0.40824829046386302</v>
      </c>
      <c r="J512" s="24">
        <v>0</v>
      </c>
      <c r="K512" s="24">
        <v>1.2416387021459445</v>
      </c>
      <c r="L512" s="24">
        <v>0.35391618593484353</v>
      </c>
      <c r="M512" s="24">
        <v>0.18618986725025255</v>
      </c>
      <c r="N512" s="24">
        <v>0.16020819787597237</v>
      </c>
      <c r="O512" s="24">
        <v>0.15449919093639294</v>
      </c>
      <c r="P512" s="24">
        <v>0.29495762407505305</v>
      </c>
      <c r="Q512" s="24">
        <v>0.40331955899344507</v>
      </c>
      <c r="R512" s="24">
        <v>0.51639777949432231</v>
      </c>
      <c r="S512" s="24">
        <v>0.1414213562373095</v>
      </c>
      <c r="T512" s="24">
        <v>0.19407902170679547</v>
      </c>
      <c r="U512" s="24">
        <v>0.51639777949432231</v>
      </c>
      <c r="V512" s="24">
        <v>0.41833001326703767</v>
      </c>
      <c r="W512" s="24">
        <v>0.35777087639996635</v>
      </c>
      <c r="X512" s="24">
        <v>0.54680892457969266</v>
      </c>
      <c r="Y512" s="155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30"/>
      <c r="B513" s="3" t="s">
        <v>87</v>
      </c>
      <c r="C513" s="29"/>
      <c r="D513" s="13">
        <v>1.7799520474959418E-2</v>
      </c>
      <c r="E513" s="13">
        <v>3.7327569555822213E-2</v>
      </c>
      <c r="F513" s="13">
        <v>4.5564509955381374E-2</v>
      </c>
      <c r="G513" s="13">
        <v>0.10791186410307804</v>
      </c>
      <c r="H513" s="13">
        <v>1.5884319273684382E-2</v>
      </c>
      <c r="I513" s="13">
        <v>3.6559548399748926E-2</v>
      </c>
      <c r="J513" s="13">
        <v>0</v>
      </c>
      <c r="K513" s="13">
        <v>9.2774996424354508E-2</v>
      </c>
      <c r="L513" s="13">
        <v>2.8499491552933309E-2</v>
      </c>
      <c r="M513" s="13">
        <v>1.473798421505957E-2</v>
      </c>
      <c r="N513" s="13">
        <v>1.371254190093915E-2</v>
      </c>
      <c r="O513" s="13">
        <v>1.2731700942430405E-2</v>
      </c>
      <c r="P513" s="13">
        <v>2.2776650507726103E-2</v>
      </c>
      <c r="Q513" s="13">
        <v>2.5419299936561664E-2</v>
      </c>
      <c r="R513" s="13">
        <v>4.1870090229269373E-2</v>
      </c>
      <c r="S513" s="13">
        <v>1.1884147582967186E-2</v>
      </c>
      <c r="T513" s="13">
        <v>1.2698736425744523E-2</v>
      </c>
      <c r="U513" s="13">
        <v>4.1870090229269373E-2</v>
      </c>
      <c r="V513" s="13">
        <v>3.2810197118983343E-2</v>
      </c>
      <c r="W513" s="13">
        <v>3.0842316931031583E-2</v>
      </c>
      <c r="X513" s="13">
        <v>4.3226001943058714E-2</v>
      </c>
      <c r="Y513" s="155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30"/>
      <c r="B514" s="3" t="s">
        <v>272</v>
      </c>
      <c r="C514" s="29"/>
      <c r="D514" s="13">
        <v>-5.153893122865727E-2</v>
      </c>
      <c r="E514" s="13">
        <v>-1.4903095954227785E-2</v>
      </c>
      <c r="F514" s="13">
        <v>-7.7319704199552142E-2</v>
      </c>
      <c r="G514" s="13">
        <v>-0.11802618783780716</v>
      </c>
      <c r="H514" s="13">
        <v>0.35281213957800994</v>
      </c>
      <c r="I514" s="13">
        <v>-9.0888532078970519E-2</v>
      </c>
      <c r="J514" s="13">
        <v>-0.18587032723489894</v>
      </c>
      <c r="K514" s="13">
        <v>8.9576878717293473E-2</v>
      </c>
      <c r="L514" s="13">
        <v>1.1013365295461375E-2</v>
      </c>
      <c r="M514" s="13">
        <v>2.8517153259910888E-2</v>
      </c>
      <c r="N514" s="13">
        <v>-4.8825165652773728E-2</v>
      </c>
      <c r="O514" s="13">
        <v>-1.2053642099550066E-2</v>
      </c>
      <c r="P514" s="13">
        <v>5.4297926230805871E-2</v>
      </c>
      <c r="Q514" s="13">
        <v>0.29175241412062713</v>
      </c>
      <c r="R514" s="13">
        <v>4.0932630769578981E-3</v>
      </c>
      <c r="S514" s="13">
        <v>-3.1185689409529926E-2</v>
      </c>
      <c r="T514" s="13">
        <v>0.2442615165426627</v>
      </c>
      <c r="U514" s="13">
        <v>4.0932630769578981E-3</v>
      </c>
      <c r="V514" s="13">
        <v>3.801533277550373E-2</v>
      </c>
      <c r="W514" s="13">
        <v>-5.5609579592482805E-2</v>
      </c>
      <c r="X514" s="13">
        <v>2.9874036047852659E-2</v>
      </c>
      <c r="Y514" s="155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A515" s="30"/>
      <c r="B515" s="46" t="s">
        <v>273</v>
      </c>
      <c r="C515" s="47"/>
      <c r="D515" s="45">
        <v>0.9</v>
      </c>
      <c r="E515" s="45">
        <v>0.49</v>
      </c>
      <c r="F515" s="45" t="s">
        <v>274</v>
      </c>
      <c r="G515" s="45" t="s">
        <v>274</v>
      </c>
      <c r="H515" s="45">
        <v>3.66</v>
      </c>
      <c r="I515" s="45" t="s">
        <v>274</v>
      </c>
      <c r="J515" s="45" t="s">
        <v>274</v>
      </c>
      <c r="K515" s="45">
        <v>0.69</v>
      </c>
      <c r="L515" s="45">
        <v>0.2</v>
      </c>
      <c r="M515" s="45">
        <v>0</v>
      </c>
      <c r="N515" s="45">
        <v>0.87</v>
      </c>
      <c r="O515" s="45">
        <v>0.46</v>
      </c>
      <c r="P515" s="45">
        <v>0.28999999999999998</v>
      </c>
      <c r="Q515" s="45">
        <v>2.97</v>
      </c>
      <c r="R515" s="45" t="s">
        <v>274</v>
      </c>
      <c r="S515" s="45">
        <v>0.67</v>
      </c>
      <c r="T515" s="45">
        <v>2.44</v>
      </c>
      <c r="U515" s="45" t="s">
        <v>274</v>
      </c>
      <c r="V515" s="45">
        <v>0.11</v>
      </c>
      <c r="W515" s="45">
        <v>0.95</v>
      </c>
      <c r="X515" s="45">
        <v>0.02</v>
      </c>
      <c r="Y515" s="155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B516" s="31" t="s">
        <v>341</v>
      </c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BM516" s="55"/>
    </row>
    <row r="517" spans="1:65">
      <c r="BM517" s="55"/>
    </row>
    <row r="518" spans="1:65" ht="15">
      <c r="B518" s="8" t="s">
        <v>588</v>
      </c>
      <c r="BM518" s="28" t="s">
        <v>67</v>
      </c>
    </row>
    <row r="519" spans="1:65" ht="15">
      <c r="A519" s="25" t="s">
        <v>23</v>
      </c>
      <c r="B519" s="18" t="s">
        <v>110</v>
      </c>
      <c r="C519" s="15" t="s">
        <v>111</v>
      </c>
      <c r="D519" s="16" t="s">
        <v>226</v>
      </c>
      <c r="E519" s="17" t="s">
        <v>226</v>
      </c>
      <c r="F519" s="17" t="s">
        <v>226</v>
      </c>
      <c r="G519" s="17" t="s">
        <v>226</v>
      </c>
      <c r="H519" s="17" t="s">
        <v>226</v>
      </c>
      <c r="I519" s="17" t="s">
        <v>226</v>
      </c>
      <c r="J519" s="17" t="s">
        <v>226</v>
      </c>
      <c r="K519" s="17" t="s">
        <v>226</v>
      </c>
      <c r="L519" s="17" t="s">
        <v>226</v>
      </c>
      <c r="M519" s="17" t="s">
        <v>226</v>
      </c>
      <c r="N519" s="17" t="s">
        <v>226</v>
      </c>
      <c r="O519" s="15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</v>
      </c>
    </row>
    <row r="520" spans="1:65">
      <c r="A520" s="30"/>
      <c r="B520" s="19" t="s">
        <v>227</v>
      </c>
      <c r="C520" s="9" t="s">
        <v>227</v>
      </c>
      <c r="D520" s="153" t="s">
        <v>230</v>
      </c>
      <c r="E520" s="154" t="s">
        <v>232</v>
      </c>
      <c r="F520" s="154" t="s">
        <v>234</v>
      </c>
      <c r="G520" s="154" t="s">
        <v>235</v>
      </c>
      <c r="H520" s="154" t="s">
        <v>236</v>
      </c>
      <c r="I520" s="154" t="s">
        <v>238</v>
      </c>
      <c r="J520" s="154" t="s">
        <v>240</v>
      </c>
      <c r="K520" s="154" t="s">
        <v>242</v>
      </c>
      <c r="L520" s="154" t="s">
        <v>244</v>
      </c>
      <c r="M520" s="154" t="s">
        <v>246</v>
      </c>
      <c r="N520" s="154" t="s">
        <v>247</v>
      </c>
      <c r="O520" s="15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 t="s">
        <v>3</v>
      </c>
    </row>
    <row r="521" spans="1:65">
      <c r="A521" s="30"/>
      <c r="B521" s="19"/>
      <c r="C521" s="9"/>
      <c r="D521" s="10" t="s">
        <v>319</v>
      </c>
      <c r="E521" s="11" t="s">
        <v>324</v>
      </c>
      <c r="F521" s="11" t="s">
        <v>324</v>
      </c>
      <c r="G521" s="11" t="s">
        <v>319</v>
      </c>
      <c r="H521" s="11" t="s">
        <v>319</v>
      </c>
      <c r="I521" s="11" t="s">
        <v>319</v>
      </c>
      <c r="J521" s="11" t="s">
        <v>319</v>
      </c>
      <c r="K521" s="11" t="s">
        <v>319</v>
      </c>
      <c r="L521" s="11" t="s">
        <v>324</v>
      </c>
      <c r="M521" s="11" t="s">
        <v>319</v>
      </c>
      <c r="N521" s="11" t="s">
        <v>319</v>
      </c>
      <c r="O521" s="15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2</v>
      </c>
    </row>
    <row r="522" spans="1:65">
      <c r="A522" s="30"/>
      <c r="B522" s="19"/>
      <c r="C522" s="9"/>
      <c r="D522" s="26" t="s">
        <v>326</v>
      </c>
      <c r="E522" s="26" t="s">
        <v>327</v>
      </c>
      <c r="F522" s="26" t="s">
        <v>327</v>
      </c>
      <c r="G522" s="26" t="s">
        <v>116</v>
      </c>
      <c r="H522" s="26" t="s">
        <v>265</v>
      </c>
      <c r="I522" s="26" t="s">
        <v>325</v>
      </c>
      <c r="J522" s="26" t="s">
        <v>116</v>
      </c>
      <c r="K522" s="26" t="s">
        <v>327</v>
      </c>
      <c r="L522" s="26" t="s">
        <v>325</v>
      </c>
      <c r="M522" s="26" t="s">
        <v>327</v>
      </c>
      <c r="N522" s="26" t="s">
        <v>329</v>
      </c>
      <c r="O522" s="15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3</v>
      </c>
    </row>
    <row r="523" spans="1:65">
      <c r="A523" s="30"/>
      <c r="B523" s="18">
        <v>1</v>
      </c>
      <c r="C523" s="14">
        <v>1</v>
      </c>
      <c r="D523" s="22">
        <v>0.16500000000000001</v>
      </c>
      <c r="E523" s="148">
        <v>0.14000000000000001</v>
      </c>
      <c r="F523" s="148">
        <v>0.19</v>
      </c>
      <c r="G523" s="148">
        <v>0.2</v>
      </c>
      <c r="H523" s="22">
        <v>0.125</v>
      </c>
      <c r="I523" s="22">
        <v>0.16600000000000001</v>
      </c>
      <c r="J523" s="22">
        <v>0.16</v>
      </c>
      <c r="K523" s="22">
        <v>0.157</v>
      </c>
      <c r="L523" s="148">
        <v>0.2</v>
      </c>
      <c r="M523" s="22">
        <v>0.16</v>
      </c>
      <c r="N523" s="22">
        <v>0.14000000000000001</v>
      </c>
      <c r="O523" s="15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1</v>
      </c>
    </row>
    <row r="524" spans="1:65">
      <c r="A524" s="30"/>
      <c r="B524" s="19">
        <v>1</v>
      </c>
      <c r="C524" s="9">
        <v>2</v>
      </c>
      <c r="D524" s="11">
        <v>0.16500000000000001</v>
      </c>
      <c r="E524" s="150">
        <v>0.12</v>
      </c>
      <c r="F524" s="150">
        <v>0.17</v>
      </c>
      <c r="G524" s="150">
        <v>0.2</v>
      </c>
      <c r="H524" s="11">
        <v>0.13</v>
      </c>
      <c r="I524" s="11">
        <v>0.16</v>
      </c>
      <c r="J524" s="11">
        <v>0.15</v>
      </c>
      <c r="K524" s="11">
        <v>0.16300000000000001</v>
      </c>
      <c r="L524" s="150">
        <v>0.2</v>
      </c>
      <c r="M524" s="11">
        <v>0.16</v>
      </c>
      <c r="N524" s="11">
        <v>0.15</v>
      </c>
      <c r="O524" s="15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23</v>
      </c>
    </row>
    <row r="525" spans="1:65">
      <c r="A525" s="30"/>
      <c r="B525" s="19">
        <v>1</v>
      </c>
      <c r="C525" s="9">
        <v>3</v>
      </c>
      <c r="D525" s="11">
        <v>0.16</v>
      </c>
      <c r="E525" s="150">
        <v>0.14000000000000001</v>
      </c>
      <c r="F525" s="150">
        <v>0.21</v>
      </c>
      <c r="G525" s="150">
        <v>0.2</v>
      </c>
      <c r="H525" s="11">
        <v>0.14499999999999999</v>
      </c>
      <c r="I525" s="11">
        <v>0.161</v>
      </c>
      <c r="J525" s="11">
        <v>0.15</v>
      </c>
      <c r="K525" s="11">
        <v>0.16200000000000001</v>
      </c>
      <c r="L525" s="150">
        <v>0.2</v>
      </c>
      <c r="M525" s="11">
        <v>0.16</v>
      </c>
      <c r="N525" s="11">
        <v>0.15</v>
      </c>
      <c r="O525" s="15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16</v>
      </c>
    </row>
    <row r="526" spans="1:65">
      <c r="A526" s="30"/>
      <c r="B526" s="19">
        <v>1</v>
      </c>
      <c r="C526" s="9">
        <v>4</v>
      </c>
      <c r="D526" s="11">
        <v>0.16500000000000001</v>
      </c>
      <c r="E526" s="150">
        <v>0.13</v>
      </c>
      <c r="F526" s="150">
        <v>0.19</v>
      </c>
      <c r="G526" s="150">
        <v>0.2</v>
      </c>
      <c r="H526" s="11">
        <v>0.14000000000000001</v>
      </c>
      <c r="I526" s="11">
        <v>0.16400000000000001</v>
      </c>
      <c r="J526" s="11">
        <v>0.15</v>
      </c>
      <c r="K526" s="11">
        <v>0.158</v>
      </c>
      <c r="L526" s="150">
        <v>0.2</v>
      </c>
      <c r="M526" s="11">
        <v>0.16</v>
      </c>
      <c r="N526" s="11">
        <v>0.13</v>
      </c>
      <c r="O526" s="15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0.15352380952380953</v>
      </c>
    </row>
    <row r="527" spans="1:65">
      <c r="A527" s="30"/>
      <c r="B527" s="19">
        <v>1</v>
      </c>
      <c r="C527" s="9">
        <v>5</v>
      </c>
      <c r="D527" s="11">
        <v>0.16500000000000001</v>
      </c>
      <c r="E527" s="150">
        <v>0.12</v>
      </c>
      <c r="F527" s="150">
        <v>0.2</v>
      </c>
      <c r="G527" s="150">
        <v>0.2</v>
      </c>
      <c r="H527" s="11">
        <v>0.14000000000000001</v>
      </c>
      <c r="I527" s="11">
        <v>0.16700000000000001</v>
      </c>
      <c r="J527" s="11">
        <v>0.15</v>
      </c>
      <c r="K527" s="11">
        <v>0.152</v>
      </c>
      <c r="L527" s="150">
        <v>0.2</v>
      </c>
      <c r="M527" s="11">
        <v>0.16</v>
      </c>
      <c r="N527" s="11">
        <v>0.14000000000000001</v>
      </c>
      <c r="O527" s="15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98</v>
      </c>
    </row>
    <row r="528" spans="1:65">
      <c r="A528" s="30"/>
      <c r="B528" s="19">
        <v>1</v>
      </c>
      <c r="C528" s="9">
        <v>6</v>
      </c>
      <c r="D528" s="11">
        <v>0.16</v>
      </c>
      <c r="E528" s="150">
        <v>0.14000000000000001</v>
      </c>
      <c r="F528" s="150">
        <v>0.22</v>
      </c>
      <c r="G528" s="150">
        <v>0.2</v>
      </c>
      <c r="H528" s="11">
        <v>0.13500000000000001</v>
      </c>
      <c r="I528" s="11">
        <v>0.16400000000000001</v>
      </c>
      <c r="J528" s="11">
        <v>0.15</v>
      </c>
      <c r="K528" s="11">
        <v>0.159</v>
      </c>
      <c r="L528" s="150">
        <v>0.2</v>
      </c>
      <c r="M528" s="11">
        <v>0.16</v>
      </c>
      <c r="N528" s="11">
        <v>0.14000000000000001</v>
      </c>
      <c r="O528" s="15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20" t="s">
        <v>269</v>
      </c>
      <c r="C529" s="12"/>
      <c r="D529" s="23">
        <v>0.16333333333333336</v>
      </c>
      <c r="E529" s="23">
        <v>0.13166666666666668</v>
      </c>
      <c r="F529" s="23">
        <v>0.19666666666666666</v>
      </c>
      <c r="G529" s="23">
        <v>0.19999999999999998</v>
      </c>
      <c r="H529" s="23">
        <v>0.13583333333333333</v>
      </c>
      <c r="I529" s="23">
        <v>0.16366666666666668</v>
      </c>
      <c r="J529" s="23">
        <v>0.15166666666666667</v>
      </c>
      <c r="K529" s="23">
        <v>0.1585</v>
      </c>
      <c r="L529" s="23">
        <v>0.19999999999999998</v>
      </c>
      <c r="M529" s="23">
        <v>0.16</v>
      </c>
      <c r="N529" s="23">
        <v>0.14166666666666669</v>
      </c>
      <c r="O529" s="15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270</v>
      </c>
      <c r="C530" s="29"/>
      <c r="D530" s="11">
        <v>0.16500000000000001</v>
      </c>
      <c r="E530" s="11">
        <v>0.13500000000000001</v>
      </c>
      <c r="F530" s="11">
        <v>0.19500000000000001</v>
      </c>
      <c r="G530" s="11">
        <v>0.2</v>
      </c>
      <c r="H530" s="11">
        <v>0.13750000000000001</v>
      </c>
      <c r="I530" s="11">
        <v>0.16400000000000001</v>
      </c>
      <c r="J530" s="11">
        <v>0.15</v>
      </c>
      <c r="K530" s="11">
        <v>0.1585</v>
      </c>
      <c r="L530" s="11">
        <v>0.2</v>
      </c>
      <c r="M530" s="11">
        <v>0.16</v>
      </c>
      <c r="N530" s="11">
        <v>0.14000000000000001</v>
      </c>
      <c r="O530" s="15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271</v>
      </c>
      <c r="C531" s="29"/>
      <c r="D531" s="24">
        <v>2.5819888974716134E-3</v>
      </c>
      <c r="E531" s="24">
        <v>9.8319208025017587E-3</v>
      </c>
      <c r="F531" s="24">
        <v>1.7511900715418256E-2</v>
      </c>
      <c r="G531" s="24">
        <v>3.0404709722440586E-17</v>
      </c>
      <c r="H531" s="24">
        <v>7.3598007219398721E-3</v>
      </c>
      <c r="I531" s="24">
        <v>2.7325202042558952E-3</v>
      </c>
      <c r="J531" s="24">
        <v>4.0824829046386341E-3</v>
      </c>
      <c r="K531" s="24">
        <v>3.9370039370059092E-3</v>
      </c>
      <c r="L531" s="24">
        <v>3.0404709722440586E-17</v>
      </c>
      <c r="M531" s="24">
        <v>0</v>
      </c>
      <c r="N531" s="24">
        <v>7.5277265270908044E-3</v>
      </c>
      <c r="O531" s="205"/>
      <c r="P531" s="206"/>
      <c r="Q531" s="206"/>
      <c r="R531" s="206"/>
      <c r="S531" s="206"/>
      <c r="T531" s="206"/>
      <c r="U531" s="206"/>
      <c r="V531" s="206"/>
      <c r="W531" s="206"/>
      <c r="X531" s="206"/>
      <c r="Y531" s="206"/>
      <c r="Z531" s="206"/>
      <c r="AA531" s="206"/>
      <c r="AB531" s="206"/>
      <c r="AC531" s="206"/>
      <c r="AD531" s="206"/>
      <c r="AE531" s="206"/>
      <c r="AF531" s="206"/>
      <c r="AG531" s="206"/>
      <c r="AH531" s="206"/>
      <c r="AI531" s="206"/>
      <c r="AJ531" s="206"/>
      <c r="AK531" s="206"/>
      <c r="AL531" s="206"/>
      <c r="AM531" s="206"/>
      <c r="AN531" s="206"/>
      <c r="AO531" s="206"/>
      <c r="AP531" s="206"/>
      <c r="AQ531" s="206"/>
      <c r="AR531" s="206"/>
      <c r="AS531" s="206"/>
      <c r="AT531" s="206"/>
      <c r="AU531" s="206"/>
      <c r="AV531" s="206"/>
      <c r="AW531" s="206"/>
      <c r="AX531" s="206"/>
      <c r="AY531" s="206"/>
      <c r="AZ531" s="206"/>
      <c r="BA531" s="206"/>
      <c r="BB531" s="206"/>
      <c r="BC531" s="206"/>
      <c r="BD531" s="206"/>
      <c r="BE531" s="206"/>
      <c r="BF531" s="206"/>
      <c r="BG531" s="206"/>
      <c r="BH531" s="206"/>
      <c r="BI531" s="206"/>
      <c r="BJ531" s="206"/>
      <c r="BK531" s="206"/>
      <c r="BL531" s="206"/>
      <c r="BM531" s="56"/>
    </row>
    <row r="532" spans="1:65">
      <c r="A532" s="30"/>
      <c r="B532" s="3" t="s">
        <v>87</v>
      </c>
      <c r="C532" s="29"/>
      <c r="D532" s="13">
        <v>1.5808095290642529E-2</v>
      </c>
      <c r="E532" s="13">
        <v>7.4672816221532337E-2</v>
      </c>
      <c r="F532" s="13">
        <v>8.9043562959753852E-2</v>
      </c>
      <c r="G532" s="13">
        <v>1.5202354861220294E-16</v>
      </c>
      <c r="H532" s="13">
        <v>5.4182582002011329E-2</v>
      </c>
      <c r="I532" s="13">
        <v>1.6695642795860863E-2</v>
      </c>
      <c r="J532" s="13">
        <v>2.6917469700914069E-2</v>
      </c>
      <c r="K532" s="13">
        <v>2.4839141558396904E-2</v>
      </c>
      <c r="L532" s="13">
        <v>1.5202354861220294E-16</v>
      </c>
      <c r="M532" s="13">
        <v>0</v>
      </c>
      <c r="N532" s="13">
        <v>5.3136893132405667E-2</v>
      </c>
      <c r="O532" s="15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A533" s="30"/>
      <c r="B533" s="3" t="s">
        <v>272</v>
      </c>
      <c r="C533" s="29"/>
      <c r="D533" s="13">
        <v>6.3895781637717253E-2</v>
      </c>
      <c r="E533" s="13">
        <v>-0.14236972704714634</v>
      </c>
      <c r="F533" s="13">
        <v>0.28101736972704705</v>
      </c>
      <c r="G533" s="13">
        <v>0.3027295285359799</v>
      </c>
      <c r="H533" s="13">
        <v>-0.11522952853598023</v>
      </c>
      <c r="I533" s="13">
        <v>6.606699751861056E-2</v>
      </c>
      <c r="J533" s="13">
        <v>-1.2096774193548376E-2</v>
      </c>
      <c r="K533" s="13">
        <v>3.2413151364764303E-2</v>
      </c>
      <c r="L533" s="13">
        <v>0.3027295285359799</v>
      </c>
      <c r="M533" s="13">
        <v>4.2183622828783962E-2</v>
      </c>
      <c r="N533" s="13">
        <v>-7.7233250620347249E-2</v>
      </c>
      <c r="O533" s="15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A534" s="30"/>
      <c r="B534" s="46" t="s">
        <v>273</v>
      </c>
      <c r="C534" s="47"/>
      <c r="D534" s="45">
        <v>0.48</v>
      </c>
      <c r="E534" s="45">
        <v>2.65</v>
      </c>
      <c r="F534" s="45">
        <v>3.77</v>
      </c>
      <c r="G534" s="45" t="s">
        <v>274</v>
      </c>
      <c r="H534" s="45">
        <v>2.2400000000000002</v>
      </c>
      <c r="I534" s="45">
        <v>0.51</v>
      </c>
      <c r="J534" s="45">
        <v>0.67</v>
      </c>
      <c r="K534" s="45">
        <v>0</v>
      </c>
      <c r="L534" s="45" t="s">
        <v>274</v>
      </c>
      <c r="M534" s="45">
        <v>0.15</v>
      </c>
      <c r="N534" s="45">
        <v>1.66</v>
      </c>
      <c r="O534" s="15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5"/>
    </row>
    <row r="535" spans="1:65">
      <c r="B535" s="31" t="s">
        <v>338</v>
      </c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BM535" s="55"/>
    </row>
    <row r="536" spans="1:65">
      <c r="BM536" s="55"/>
    </row>
    <row r="537" spans="1:65" ht="15">
      <c r="B537" s="8" t="s">
        <v>589</v>
      </c>
      <c r="BM537" s="28" t="s">
        <v>67</v>
      </c>
    </row>
    <row r="538" spans="1:65" ht="15">
      <c r="A538" s="25" t="s">
        <v>55</v>
      </c>
      <c r="B538" s="18" t="s">
        <v>110</v>
      </c>
      <c r="C538" s="15" t="s">
        <v>111</v>
      </c>
      <c r="D538" s="16" t="s">
        <v>226</v>
      </c>
      <c r="E538" s="17" t="s">
        <v>226</v>
      </c>
      <c r="F538" s="17" t="s">
        <v>226</v>
      </c>
      <c r="G538" s="17" t="s">
        <v>226</v>
      </c>
      <c r="H538" s="17" t="s">
        <v>226</v>
      </c>
      <c r="I538" s="17" t="s">
        <v>226</v>
      </c>
      <c r="J538" s="17" t="s">
        <v>226</v>
      </c>
      <c r="K538" s="17" t="s">
        <v>226</v>
      </c>
      <c r="L538" s="17" t="s">
        <v>226</v>
      </c>
      <c r="M538" s="17" t="s">
        <v>226</v>
      </c>
      <c r="N538" s="17" t="s">
        <v>226</v>
      </c>
      <c r="O538" s="17" t="s">
        <v>226</v>
      </c>
      <c r="P538" s="17" t="s">
        <v>226</v>
      </c>
      <c r="Q538" s="17" t="s">
        <v>226</v>
      </c>
      <c r="R538" s="17" t="s">
        <v>226</v>
      </c>
      <c r="S538" s="17" t="s">
        <v>226</v>
      </c>
      <c r="T538" s="17" t="s">
        <v>226</v>
      </c>
      <c r="U538" s="17" t="s">
        <v>226</v>
      </c>
      <c r="V538" s="17" t="s">
        <v>226</v>
      </c>
      <c r="W538" s="17" t="s">
        <v>226</v>
      </c>
      <c r="X538" s="17" t="s">
        <v>226</v>
      </c>
      <c r="Y538" s="17" t="s">
        <v>226</v>
      </c>
      <c r="Z538" s="17" t="s">
        <v>226</v>
      </c>
      <c r="AA538" s="155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 t="s">
        <v>227</v>
      </c>
      <c r="C539" s="9" t="s">
        <v>227</v>
      </c>
      <c r="D539" s="153" t="s">
        <v>229</v>
      </c>
      <c r="E539" s="154" t="s">
        <v>230</v>
      </c>
      <c r="F539" s="154" t="s">
        <v>231</v>
      </c>
      <c r="G539" s="154" t="s">
        <v>232</v>
      </c>
      <c r="H539" s="154" t="s">
        <v>234</v>
      </c>
      <c r="I539" s="154" t="s">
        <v>235</v>
      </c>
      <c r="J539" s="154" t="s">
        <v>236</v>
      </c>
      <c r="K539" s="154" t="s">
        <v>237</v>
      </c>
      <c r="L539" s="154" t="s">
        <v>238</v>
      </c>
      <c r="M539" s="154" t="s">
        <v>241</v>
      </c>
      <c r="N539" s="154" t="s">
        <v>242</v>
      </c>
      <c r="O539" s="154" t="s">
        <v>243</v>
      </c>
      <c r="P539" s="154" t="s">
        <v>244</v>
      </c>
      <c r="Q539" s="154" t="s">
        <v>246</v>
      </c>
      <c r="R539" s="154" t="s">
        <v>247</v>
      </c>
      <c r="S539" s="154" t="s">
        <v>248</v>
      </c>
      <c r="T539" s="154" t="s">
        <v>249</v>
      </c>
      <c r="U539" s="154" t="s">
        <v>251</v>
      </c>
      <c r="V539" s="154" t="s">
        <v>255</v>
      </c>
      <c r="W539" s="154" t="s">
        <v>256</v>
      </c>
      <c r="X539" s="154" t="s">
        <v>257</v>
      </c>
      <c r="Y539" s="154" t="s">
        <v>258</v>
      </c>
      <c r="Z539" s="154" t="s">
        <v>259</v>
      </c>
      <c r="AA539" s="155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 t="s">
        <v>1</v>
      </c>
    </row>
    <row r="540" spans="1:65">
      <c r="A540" s="30"/>
      <c r="B540" s="19"/>
      <c r="C540" s="9"/>
      <c r="D540" s="10" t="s">
        <v>319</v>
      </c>
      <c r="E540" s="11" t="s">
        <v>323</v>
      </c>
      <c r="F540" s="11" t="s">
        <v>323</v>
      </c>
      <c r="G540" s="11" t="s">
        <v>324</v>
      </c>
      <c r="H540" s="11" t="s">
        <v>324</v>
      </c>
      <c r="I540" s="11" t="s">
        <v>319</v>
      </c>
      <c r="J540" s="11" t="s">
        <v>323</v>
      </c>
      <c r="K540" s="11" t="s">
        <v>324</v>
      </c>
      <c r="L540" s="11" t="s">
        <v>319</v>
      </c>
      <c r="M540" s="11" t="s">
        <v>324</v>
      </c>
      <c r="N540" s="11" t="s">
        <v>319</v>
      </c>
      <c r="O540" s="11" t="s">
        <v>323</v>
      </c>
      <c r="P540" s="11" t="s">
        <v>324</v>
      </c>
      <c r="Q540" s="11" t="s">
        <v>323</v>
      </c>
      <c r="R540" s="11" t="s">
        <v>323</v>
      </c>
      <c r="S540" s="11" t="s">
        <v>319</v>
      </c>
      <c r="T540" s="11" t="s">
        <v>324</v>
      </c>
      <c r="U540" s="11" t="s">
        <v>319</v>
      </c>
      <c r="V540" s="11" t="s">
        <v>319</v>
      </c>
      <c r="W540" s="11" t="s">
        <v>324</v>
      </c>
      <c r="X540" s="11" t="s">
        <v>319</v>
      </c>
      <c r="Y540" s="11" t="s">
        <v>324</v>
      </c>
      <c r="Z540" s="11" t="s">
        <v>319</v>
      </c>
      <c r="AA540" s="155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2</v>
      </c>
    </row>
    <row r="541" spans="1:65">
      <c r="A541" s="30"/>
      <c r="B541" s="19"/>
      <c r="C541" s="9"/>
      <c r="D541" s="26" t="s">
        <v>325</v>
      </c>
      <c r="E541" s="26" t="s">
        <v>326</v>
      </c>
      <c r="F541" s="26" t="s">
        <v>325</v>
      </c>
      <c r="G541" s="26" t="s">
        <v>327</v>
      </c>
      <c r="H541" s="26" t="s">
        <v>327</v>
      </c>
      <c r="I541" s="26" t="s">
        <v>116</v>
      </c>
      <c r="J541" s="26" t="s">
        <v>265</v>
      </c>
      <c r="K541" s="26" t="s">
        <v>327</v>
      </c>
      <c r="L541" s="26" t="s">
        <v>325</v>
      </c>
      <c r="M541" s="26" t="s">
        <v>328</v>
      </c>
      <c r="N541" s="26" t="s">
        <v>327</v>
      </c>
      <c r="O541" s="26" t="s">
        <v>328</v>
      </c>
      <c r="P541" s="26" t="s">
        <v>325</v>
      </c>
      <c r="Q541" s="26" t="s">
        <v>327</v>
      </c>
      <c r="R541" s="26" t="s">
        <v>329</v>
      </c>
      <c r="S541" s="26" t="s">
        <v>325</v>
      </c>
      <c r="T541" s="26" t="s">
        <v>328</v>
      </c>
      <c r="U541" s="26" t="s">
        <v>115</v>
      </c>
      <c r="V541" s="26" t="s">
        <v>325</v>
      </c>
      <c r="W541" s="26" t="s">
        <v>330</v>
      </c>
      <c r="X541" s="26" t="s">
        <v>325</v>
      </c>
      <c r="Y541" s="26" t="s">
        <v>325</v>
      </c>
      <c r="Z541" s="26" t="s">
        <v>325</v>
      </c>
      <c r="AA541" s="155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3</v>
      </c>
    </row>
    <row r="542" spans="1:65">
      <c r="A542" s="30"/>
      <c r="B542" s="18">
        <v>1</v>
      </c>
      <c r="C542" s="14">
        <v>1</v>
      </c>
      <c r="D542" s="22">
        <v>2.89</v>
      </c>
      <c r="E542" s="22">
        <v>2.8</v>
      </c>
      <c r="F542" s="22">
        <v>2.93</v>
      </c>
      <c r="G542" s="22">
        <v>2.77</v>
      </c>
      <c r="H542" s="148">
        <v>3.1</v>
      </c>
      <c r="I542" s="22">
        <v>2.7984999999999998</v>
      </c>
      <c r="J542" s="22">
        <v>2.7199999999999998</v>
      </c>
      <c r="K542" s="22">
        <v>2.79</v>
      </c>
      <c r="L542" s="22">
        <v>2.7269999999999999</v>
      </c>
      <c r="M542" s="22">
        <v>2.79</v>
      </c>
      <c r="N542" s="22">
        <v>2.8243999999999998</v>
      </c>
      <c r="O542" s="148">
        <v>2.54</v>
      </c>
      <c r="P542" s="148">
        <v>3.49</v>
      </c>
      <c r="Q542" s="22">
        <v>2.83</v>
      </c>
      <c r="R542" s="149">
        <v>3.0700000000000003</v>
      </c>
      <c r="S542" s="22">
        <v>2.79</v>
      </c>
      <c r="T542" s="148">
        <v>3.0300000000000002</v>
      </c>
      <c r="U542" s="22">
        <v>2.8</v>
      </c>
      <c r="V542" s="148">
        <v>2.57</v>
      </c>
      <c r="W542" s="22">
        <v>2.95</v>
      </c>
      <c r="X542" s="148">
        <v>3.2799999999999994</v>
      </c>
      <c r="Y542" s="22">
        <v>2.79</v>
      </c>
      <c r="Z542" s="22">
        <v>2.75</v>
      </c>
      <c r="AA542" s="155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</v>
      </c>
    </row>
    <row r="543" spans="1:65">
      <c r="A543" s="30"/>
      <c r="B543" s="19">
        <v>1</v>
      </c>
      <c r="C543" s="9">
        <v>2</v>
      </c>
      <c r="D543" s="11">
        <v>2.86</v>
      </c>
      <c r="E543" s="11">
        <v>2.81</v>
      </c>
      <c r="F543" s="11">
        <v>2.95</v>
      </c>
      <c r="G543" s="11">
        <v>2.76</v>
      </c>
      <c r="H543" s="150">
        <v>3.02</v>
      </c>
      <c r="I543" s="11">
        <v>2.8490000000000002</v>
      </c>
      <c r="J543" s="11">
        <v>2.73</v>
      </c>
      <c r="K543" s="11">
        <v>2.8</v>
      </c>
      <c r="L543" s="11">
        <v>2.7789999999999999</v>
      </c>
      <c r="M543" s="11">
        <v>2.69</v>
      </c>
      <c r="N543" s="11">
        <v>2.8278000000000003</v>
      </c>
      <c r="O543" s="150">
        <v>2.61</v>
      </c>
      <c r="P543" s="150">
        <v>3.49</v>
      </c>
      <c r="Q543" s="11">
        <v>2.85</v>
      </c>
      <c r="R543" s="11">
        <v>2.81</v>
      </c>
      <c r="S543" s="11">
        <v>2.79</v>
      </c>
      <c r="T543" s="150">
        <v>3.06</v>
      </c>
      <c r="U543" s="11">
        <v>2.8</v>
      </c>
      <c r="V543" s="150">
        <v>2.61</v>
      </c>
      <c r="W543" s="11">
        <v>2.91</v>
      </c>
      <c r="X543" s="150">
        <v>3.1300000000000003</v>
      </c>
      <c r="Y543" s="11">
        <v>2.75</v>
      </c>
      <c r="Z543" s="11">
        <v>2.74</v>
      </c>
      <c r="AA543" s="155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 t="e">
        <v>#N/A</v>
      </c>
    </row>
    <row r="544" spans="1:65">
      <c r="A544" s="30"/>
      <c r="B544" s="19">
        <v>1</v>
      </c>
      <c r="C544" s="9">
        <v>3</v>
      </c>
      <c r="D544" s="11">
        <v>2.84</v>
      </c>
      <c r="E544" s="11">
        <v>2.73</v>
      </c>
      <c r="F544" s="11">
        <v>2.85</v>
      </c>
      <c r="G544" s="11">
        <v>2.76</v>
      </c>
      <c r="H544" s="150">
        <v>3.09</v>
      </c>
      <c r="I544" s="11">
        <v>2.782</v>
      </c>
      <c r="J544" s="11">
        <v>2.76</v>
      </c>
      <c r="K544" s="11">
        <v>2.72</v>
      </c>
      <c r="L544" s="11">
        <v>2.6749999999999998</v>
      </c>
      <c r="M544" s="11">
        <v>2.85</v>
      </c>
      <c r="N544" s="11">
        <v>2.8363</v>
      </c>
      <c r="O544" s="150">
        <v>2.5499999999999998</v>
      </c>
      <c r="P544" s="150">
        <v>3.74</v>
      </c>
      <c r="Q544" s="11">
        <v>2.81</v>
      </c>
      <c r="R544" s="11">
        <v>3.01</v>
      </c>
      <c r="S544" s="11">
        <v>2.77</v>
      </c>
      <c r="T544" s="150">
        <v>3.05</v>
      </c>
      <c r="U544" s="11">
        <v>2.75</v>
      </c>
      <c r="V544" s="150">
        <v>2.63</v>
      </c>
      <c r="W544" s="11">
        <v>2.95</v>
      </c>
      <c r="X544" s="150">
        <v>3.09</v>
      </c>
      <c r="Y544" s="11">
        <v>2.73</v>
      </c>
      <c r="Z544" s="11">
        <v>2.76</v>
      </c>
      <c r="AA544" s="155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16</v>
      </c>
    </row>
    <row r="545" spans="1:65">
      <c r="A545" s="30"/>
      <c r="B545" s="19">
        <v>1</v>
      </c>
      <c r="C545" s="9">
        <v>4</v>
      </c>
      <c r="D545" s="11">
        <v>2.87</v>
      </c>
      <c r="E545" s="11">
        <v>2.8</v>
      </c>
      <c r="F545" s="11">
        <v>2.93</v>
      </c>
      <c r="G545" s="11">
        <v>2.73</v>
      </c>
      <c r="H545" s="150">
        <v>3.09</v>
      </c>
      <c r="I545" s="11">
        <v>2.7919999999999998</v>
      </c>
      <c r="J545" s="11">
        <v>2.82</v>
      </c>
      <c r="K545" s="11">
        <v>2.83</v>
      </c>
      <c r="L545" s="11">
        <v>2.726</v>
      </c>
      <c r="M545" s="11">
        <v>2.68</v>
      </c>
      <c r="N545" s="11">
        <v>2.8214999999999999</v>
      </c>
      <c r="O545" s="150">
        <v>2.63</v>
      </c>
      <c r="P545" s="150">
        <v>3.3300000000000005</v>
      </c>
      <c r="Q545" s="11">
        <v>2.75</v>
      </c>
      <c r="R545" s="11">
        <v>2.78</v>
      </c>
      <c r="S545" s="11">
        <v>2.79</v>
      </c>
      <c r="T545" s="150">
        <v>3.06</v>
      </c>
      <c r="U545" s="11">
        <v>2.77</v>
      </c>
      <c r="V545" s="150">
        <v>2.57</v>
      </c>
      <c r="W545" s="11">
        <v>2.95</v>
      </c>
      <c r="X545" s="150">
        <v>3.1400000000000006</v>
      </c>
      <c r="Y545" s="11">
        <v>2.74</v>
      </c>
      <c r="Z545" s="11">
        <v>2.78</v>
      </c>
      <c r="AA545" s="155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2.8034205882352943</v>
      </c>
    </row>
    <row r="546" spans="1:65">
      <c r="A546" s="30"/>
      <c r="B546" s="19">
        <v>1</v>
      </c>
      <c r="C546" s="9">
        <v>5</v>
      </c>
      <c r="D546" s="11">
        <v>2.91</v>
      </c>
      <c r="E546" s="11">
        <v>2.75</v>
      </c>
      <c r="F546" s="11">
        <v>2.88</v>
      </c>
      <c r="G546" s="11">
        <v>2.76</v>
      </c>
      <c r="H546" s="150">
        <v>3.06</v>
      </c>
      <c r="I546" s="11">
        <v>2.7974999999999999</v>
      </c>
      <c r="J546" s="11">
        <v>2.8000000000000003</v>
      </c>
      <c r="K546" s="11">
        <v>2.82</v>
      </c>
      <c r="L546" s="11">
        <v>2.7549999999999999</v>
      </c>
      <c r="M546" s="11">
        <v>2.7</v>
      </c>
      <c r="N546" s="11">
        <v>2.8140999999999998</v>
      </c>
      <c r="O546" s="150">
        <v>2.57</v>
      </c>
      <c r="P546" s="150">
        <v>3.4300000000000006</v>
      </c>
      <c r="Q546" s="11">
        <v>2.79</v>
      </c>
      <c r="R546" s="151">
        <v>3.04</v>
      </c>
      <c r="S546" s="11">
        <v>2.84</v>
      </c>
      <c r="T546" s="150">
        <v>3.01</v>
      </c>
      <c r="U546" s="11">
        <v>2.76</v>
      </c>
      <c r="V546" s="150">
        <v>2.56</v>
      </c>
      <c r="W546" s="11">
        <v>2.91</v>
      </c>
      <c r="X546" s="150">
        <v>3.03</v>
      </c>
      <c r="Y546" s="11">
        <v>2.74</v>
      </c>
      <c r="Z546" s="11">
        <v>2.76</v>
      </c>
      <c r="AA546" s="155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99</v>
      </c>
    </row>
    <row r="547" spans="1:65">
      <c r="A547" s="30"/>
      <c r="B547" s="19">
        <v>1</v>
      </c>
      <c r="C547" s="9">
        <v>6</v>
      </c>
      <c r="D547" s="11">
        <v>2.86</v>
      </c>
      <c r="E547" s="11">
        <v>2.78</v>
      </c>
      <c r="F547" s="11">
        <v>2.87</v>
      </c>
      <c r="G547" s="11">
        <v>2.72</v>
      </c>
      <c r="H547" s="150">
        <v>3.07</v>
      </c>
      <c r="I547" s="11">
        <v>2.7754999999999996</v>
      </c>
      <c r="J547" s="11">
        <v>2.71</v>
      </c>
      <c r="K547" s="11">
        <v>2.77</v>
      </c>
      <c r="L547" s="11">
        <v>2.706</v>
      </c>
      <c r="M547" s="11">
        <v>2.84</v>
      </c>
      <c r="N547" s="11">
        <v>2.8223000000000003</v>
      </c>
      <c r="O547" s="150">
        <v>2.61</v>
      </c>
      <c r="P547" s="150">
        <v>3.6699999999999995</v>
      </c>
      <c r="Q547" s="11">
        <v>2.81</v>
      </c>
      <c r="R547" s="11">
        <v>2.96</v>
      </c>
      <c r="S547" s="11">
        <v>2.76</v>
      </c>
      <c r="T547" s="150">
        <v>3.05</v>
      </c>
      <c r="U547" s="11">
        <v>2.77</v>
      </c>
      <c r="V547" s="151">
        <v>2.73</v>
      </c>
      <c r="W547" s="11">
        <v>2.96</v>
      </c>
      <c r="X547" s="150">
        <v>3.09</v>
      </c>
      <c r="Y547" s="11">
        <v>2.72</v>
      </c>
      <c r="Z547" s="11">
        <v>2.75</v>
      </c>
      <c r="AA547" s="155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20" t="s">
        <v>269</v>
      </c>
      <c r="C548" s="12"/>
      <c r="D548" s="23">
        <v>2.8716666666666666</v>
      </c>
      <c r="E548" s="23">
        <v>2.7783333333333338</v>
      </c>
      <c r="F548" s="23">
        <v>2.9016666666666668</v>
      </c>
      <c r="G548" s="23">
        <v>2.75</v>
      </c>
      <c r="H548" s="23">
        <v>3.0716666666666668</v>
      </c>
      <c r="I548" s="23">
        <v>2.7990833333333334</v>
      </c>
      <c r="J548" s="23">
        <v>2.7566666666666664</v>
      </c>
      <c r="K548" s="23">
        <v>2.7883333333333336</v>
      </c>
      <c r="L548" s="23">
        <v>2.7279999999999998</v>
      </c>
      <c r="M548" s="23">
        <v>2.7583333333333333</v>
      </c>
      <c r="N548" s="23">
        <v>2.8244000000000002</v>
      </c>
      <c r="O548" s="23">
        <v>2.585</v>
      </c>
      <c r="P548" s="23">
        <v>3.5249999999999999</v>
      </c>
      <c r="Q548" s="23">
        <v>2.8066666666666666</v>
      </c>
      <c r="R548" s="23">
        <v>2.9450000000000003</v>
      </c>
      <c r="S548" s="23">
        <v>2.7900000000000005</v>
      </c>
      <c r="T548" s="23">
        <v>3.0433333333333334</v>
      </c>
      <c r="U548" s="23">
        <v>2.7749999999999999</v>
      </c>
      <c r="V548" s="23">
        <v>2.6116666666666668</v>
      </c>
      <c r="W548" s="23">
        <v>2.9383333333333339</v>
      </c>
      <c r="X548" s="23">
        <v>3.1266666666666665</v>
      </c>
      <c r="Y548" s="23">
        <v>2.7449999999999997</v>
      </c>
      <c r="Z548" s="23">
        <v>2.7566666666666664</v>
      </c>
      <c r="AA548" s="155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3" t="s">
        <v>270</v>
      </c>
      <c r="C549" s="29"/>
      <c r="D549" s="11">
        <v>2.8650000000000002</v>
      </c>
      <c r="E549" s="11">
        <v>2.79</v>
      </c>
      <c r="F549" s="11">
        <v>2.9050000000000002</v>
      </c>
      <c r="G549" s="11">
        <v>2.76</v>
      </c>
      <c r="H549" s="11">
        <v>3.08</v>
      </c>
      <c r="I549" s="11">
        <v>2.7947499999999996</v>
      </c>
      <c r="J549" s="11">
        <v>2.7450000000000001</v>
      </c>
      <c r="K549" s="11">
        <v>2.7949999999999999</v>
      </c>
      <c r="L549" s="11">
        <v>2.7264999999999997</v>
      </c>
      <c r="M549" s="11">
        <v>2.7450000000000001</v>
      </c>
      <c r="N549" s="11">
        <v>2.82335</v>
      </c>
      <c r="O549" s="11">
        <v>2.59</v>
      </c>
      <c r="P549" s="11">
        <v>3.49</v>
      </c>
      <c r="Q549" s="11">
        <v>2.81</v>
      </c>
      <c r="R549" s="11">
        <v>2.9849999999999999</v>
      </c>
      <c r="S549" s="11">
        <v>2.79</v>
      </c>
      <c r="T549" s="11">
        <v>3.05</v>
      </c>
      <c r="U549" s="11">
        <v>2.77</v>
      </c>
      <c r="V549" s="11">
        <v>2.59</v>
      </c>
      <c r="W549" s="11">
        <v>2.95</v>
      </c>
      <c r="X549" s="11">
        <v>3.1100000000000003</v>
      </c>
      <c r="Y549" s="11">
        <v>2.74</v>
      </c>
      <c r="Z549" s="11">
        <v>2.7549999999999999</v>
      </c>
      <c r="AA549" s="155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3" t="s">
        <v>271</v>
      </c>
      <c r="C550" s="29"/>
      <c r="D550" s="24">
        <v>2.4832774042919021E-2</v>
      </c>
      <c r="E550" s="24">
        <v>3.1885210782848283E-2</v>
      </c>
      <c r="F550" s="24">
        <v>4.0207793606049452E-2</v>
      </c>
      <c r="G550" s="24">
        <v>1.9999999999999882E-2</v>
      </c>
      <c r="H550" s="24">
        <v>2.9268868558020227E-2</v>
      </c>
      <c r="I550" s="24">
        <v>2.6048832347471441E-2</v>
      </c>
      <c r="J550" s="24">
        <v>4.5018514709691072E-2</v>
      </c>
      <c r="K550" s="24">
        <v>3.9707262140150884E-2</v>
      </c>
      <c r="L550" s="24">
        <v>3.6408790147435567E-2</v>
      </c>
      <c r="M550" s="24">
        <v>7.782458908768268E-2</v>
      </c>
      <c r="N550" s="24">
        <v>7.3767201383813704E-3</v>
      </c>
      <c r="O550" s="24">
        <v>3.674234614174765E-2</v>
      </c>
      <c r="P550" s="24">
        <v>0.15280706789936099</v>
      </c>
      <c r="Q550" s="24">
        <v>3.4448028487370198E-2</v>
      </c>
      <c r="R550" s="24">
        <v>0.12210651088291738</v>
      </c>
      <c r="S550" s="24">
        <v>2.7568097504180437E-2</v>
      </c>
      <c r="T550" s="24">
        <v>1.9663841605003531E-2</v>
      </c>
      <c r="U550" s="24">
        <v>2.0736441353327664E-2</v>
      </c>
      <c r="V550" s="24">
        <v>6.4005208121422977E-2</v>
      </c>
      <c r="W550" s="24">
        <v>2.2286019533929016E-2</v>
      </c>
      <c r="X550" s="24">
        <v>8.4537959915452432E-2</v>
      </c>
      <c r="Y550" s="24">
        <v>2.4289915602982198E-2</v>
      </c>
      <c r="Z550" s="24">
        <v>1.3662601021279324E-2</v>
      </c>
      <c r="AA550" s="205"/>
      <c r="AB550" s="206"/>
      <c r="AC550" s="206"/>
      <c r="AD550" s="206"/>
      <c r="AE550" s="206"/>
      <c r="AF550" s="206"/>
      <c r="AG550" s="206"/>
      <c r="AH550" s="206"/>
      <c r="AI550" s="206"/>
      <c r="AJ550" s="206"/>
      <c r="AK550" s="206"/>
      <c r="AL550" s="206"/>
      <c r="AM550" s="206"/>
      <c r="AN550" s="206"/>
      <c r="AO550" s="206"/>
      <c r="AP550" s="206"/>
      <c r="AQ550" s="206"/>
      <c r="AR550" s="206"/>
      <c r="AS550" s="206"/>
      <c r="AT550" s="206"/>
      <c r="AU550" s="206"/>
      <c r="AV550" s="206"/>
      <c r="AW550" s="206"/>
      <c r="AX550" s="206"/>
      <c r="AY550" s="206"/>
      <c r="AZ550" s="206"/>
      <c r="BA550" s="206"/>
      <c r="BB550" s="206"/>
      <c r="BC550" s="206"/>
      <c r="BD550" s="206"/>
      <c r="BE550" s="206"/>
      <c r="BF550" s="206"/>
      <c r="BG550" s="206"/>
      <c r="BH550" s="206"/>
      <c r="BI550" s="206"/>
      <c r="BJ550" s="206"/>
      <c r="BK550" s="206"/>
      <c r="BL550" s="206"/>
      <c r="BM550" s="56"/>
    </row>
    <row r="551" spans="1:65">
      <c r="A551" s="30"/>
      <c r="B551" s="3" t="s">
        <v>87</v>
      </c>
      <c r="C551" s="29"/>
      <c r="D551" s="13">
        <v>8.6475127253345403E-3</v>
      </c>
      <c r="E551" s="13">
        <v>1.147638060570424E-2</v>
      </c>
      <c r="F551" s="13">
        <v>1.3856792741889529E-2</v>
      </c>
      <c r="G551" s="13">
        <v>7.2727272727272302E-3</v>
      </c>
      <c r="H551" s="13">
        <v>9.5286604095562322E-3</v>
      </c>
      <c r="I551" s="13">
        <v>9.30620108278476E-3</v>
      </c>
      <c r="J551" s="13">
        <v>1.6330779217542109E-2</v>
      </c>
      <c r="K551" s="13">
        <v>1.4240500468673358E-2</v>
      </c>
      <c r="L551" s="13">
        <v>1.3346330699206587E-2</v>
      </c>
      <c r="M551" s="13">
        <v>2.8214352539341153E-2</v>
      </c>
      <c r="N551" s="13">
        <v>2.6117830825596127E-3</v>
      </c>
      <c r="O551" s="13">
        <v>1.42136735558018E-2</v>
      </c>
      <c r="P551" s="13">
        <v>4.3349522808329363E-2</v>
      </c>
      <c r="Q551" s="13">
        <v>1.2273644354169904E-2</v>
      </c>
      <c r="R551" s="13">
        <v>4.1462312693690107E-2</v>
      </c>
      <c r="S551" s="13">
        <v>9.8810385319643129E-3</v>
      </c>
      <c r="T551" s="13">
        <v>6.4612842075586624E-3</v>
      </c>
      <c r="U551" s="13">
        <v>7.4725914786766354E-3</v>
      </c>
      <c r="V551" s="13">
        <v>2.4507418553193227E-2</v>
      </c>
      <c r="W551" s="13">
        <v>7.5845784006564982E-3</v>
      </c>
      <c r="X551" s="13">
        <v>2.7037727051850459E-2</v>
      </c>
      <c r="Y551" s="13">
        <v>8.8487852834179242E-3</v>
      </c>
      <c r="Z551" s="13">
        <v>4.9562035143697674E-3</v>
      </c>
      <c r="AA551" s="155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A552" s="30"/>
      <c r="B552" s="3" t="s">
        <v>272</v>
      </c>
      <c r="C552" s="29"/>
      <c r="D552" s="13">
        <v>2.4343860039328646E-2</v>
      </c>
      <c r="E552" s="13">
        <v>-8.9488016914909263E-3</v>
      </c>
      <c r="F552" s="13">
        <v>3.5045072738520755E-2</v>
      </c>
      <c r="G552" s="13">
        <v>-1.9055502574061411E-2</v>
      </c>
      <c r="H552" s="13">
        <v>9.5685278033942334E-2</v>
      </c>
      <c r="I552" s="13">
        <v>-1.5471295745499436E-3</v>
      </c>
      <c r="J552" s="13">
        <v>-1.6677455307574363E-2</v>
      </c>
      <c r="K552" s="13">
        <v>-5.3817307917602974E-3</v>
      </c>
      <c r="L552" s="13">
        <v>-2.6903058553468973E-2</v>
      </c>
      <c r="M552" s="13">
        <v>-1.6082943490952517E-2</v>
      </c>
      <c r="N552" s="13">
        <v>7.4835049199351023E-3</v>
      </c>
      <c r="O552" s="13">
        <v>-7.7912172419617676E-2</v>
      </c>
      <c r="P552" s="13">
        <v>0.25739249215506677</v>
      </c>
      <c r="Q552" s="13">
        <v>1.1578991910792258E-3</v>
      </c>
      <c r="R552" s="13">
        <v>5.0502379970687183E-2</v>
      </c>
      <c r="S552" s="13">
        <v>-4.787218975138452E-3</v>
      </c>
      <c r="T552" s="13">
        <v>8.5578577151372182E-2</v>
      </c>
      <c r="U552" s="13">
        <v>-1.0137825324734728E-2</v>
      </c>
      <c r="V552" s="13">
        <v>-6.8399983353669147E-2</v>
      </c>
      <c r="W552" s="13">
        <v>4.8124332704200024E-2</v>
      </c>
      <c r="X552" s="13">
        <v>0.11530416798246113</v>
      </c>
      <c r="Y552" s="13">
        <v>-2.0839038023926837E-2</v>
      </c>
      <c r="Z552" s="13">
        <v>-1.6677455307574363E-2</v>
      </c>
      <c r="AA552" s="155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A553" s="30"/>
      <c r="B553" s="46" t="s">
        <v>273</v>
      </c>
      <c r="C553" s="47"/>
      <c r="D553" s="45">
        <v>1.22</v>
      </c>
      <c r="E553" s="45">
        <v>0.17</v>
      </c>
      <c r="F553" s="45">
        <v>1.67</v>
      </c>
      <c r="G553" s="45">
        <v>0.6</v>
      </c>
      <c r="H553" s="45">
        <v>4.22</v>
      </c>
      <c r="I553" s="45">
        <v>0.14000000000000001</v>
      </c>
      <c r="J553" s="45">
        <v>0.5</v>
      </c>
      <c r="K553" s="45">
        <v>0.02</v>
      </c>
      <c r="L553" s="45">
        <v>0.93</v>
      </c>
      <c r="M553" s="45">
        <v>0.47</v>
      </c>
      <c r="N553" s="45">
        <v>0.52</v>
      </c>
      <c r="O553" s="45">
        <v>3.07</v>
      </c>
      <c r="P553" s="45">
        <v>11.01</v>
      </c>
      <c r="Q553" s="45">
        <v>0.25</v>
      </c>
      <c r="R553" s="45">
        <v>2.3199999999999998</v>
      </c>
      <c r="S553" s="45">
        <v>0</v>
      </c>
      <c r="T553" s="45">
        <v>3.8</v>
      </c>
      <c r="U553" s="45">
        <v>0.22</v>
      </c>
      <c r="V553" s="45">
        <v>2.67</v>
      </c>
      <c r="W553" s="45">
        <v>2.2200000000000002</v>
      </c>
      <c r="X553" s="45">
        <v>5.04</v>
      </c>
      <c r="Y553" s="45">
        <v>0.67</v>
      </c>
      <c r="Z553" s="45">
        <v>0.5</v>
      </c>
      <c r="AA553" s="155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B554" s="31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BM554" s="55"/>
    </row>
    <row r="555" spans="1:65" ht="15">
      <c r="B555" s="8" t="s">
        <v>590</v>
      </c>
      <c r="BM555" s="28" t="s">
        <v>67</v>
      </c>
    </row>
    <row r="556" spans="1:65" ht="15">
      <c r="A556" s="25" t="s">
        <v>56</v>
      </c>
      <c r="B556" s="18" t="s">
        <v>110</v>
      </c>
      <c r="C556" s="15" t="s">
        <v>111</v>
      </c>
      <c r="D556" s="16" t="s">
        <v>226</v>
      </c>
      <c r="E556" s="17" t="s">
        <v>226</v>
      </c>
      <c r="F556" s="17" t="s">
        <v>226</v>
      </c>
      <c r="G556" s="17" t="s">
        <v>226</v>
      </c>
      <c r="H556" s="17" t="s">
        <v>226</v>
      </c>
      <c r="I556" s="17" t="s">
        <v>226</v>
      </c>
      <c r="J556" s="17" t="s">
        <v>226</v>
      </c>
      <c r="K556" s="17" t="s">
        <v>226</v>
      </c>
      <c r="L556" s="17" t="s">
        <v>226</v>
      </c>
      <c r="M556" s="17" t="s">
        <v>226</v>
      </c>
      <c r="N556" s="17" t="s">
        <v>226</v>
      </c>
      <c r="O556" s="17" t="s">
        <v>226</v>
      </c>
      <c r="P556" s="17" t="s">
        <v>226</v>
      </c>
      <c r="Q556" s="17" t="s">
        <v>226</v>
      </c>
      <c r="R556" s="17" t="s">
        <v>226</v>
      </c>
      <c r="S556" s="17" t="s">
        <v>226</v>
      </c>
      <c r="T556" s="17" t="s">
        <v>226</v>
      </c>
      <c r="U556" s="17" t="s">
        <v>226</v>
      </c>
      <c r="V556" s="17" t="s">
        <v>226</v>
      </c>
      <c r="W556" s="17" t="s">
        <v>226</v>
      </c>
      <c r="X556" s="17" t="s">
        <v>226</v>
      </c>
      <c r="Y556" s="17" t="s">
        <v>226</v>
      </c>
      <c r="Z556" s="17" t="s">
        <v>226</v>
      </c>
      <c r="AA556" s="155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1</v>
      </c>
    </row>
    <row r="557" spans="1:65">
      <c r="A557" s="30"/>
      <c r="B557" s="19" t="s">
        <v>227</v>
      </c>
      <c r="C557" s="9" t="s">
        <v>227</v>
      </c>
      <c r="D557" s="153" t="s">
        <v>229</v>
      </c>
      <c r="E557" s="154" t="s">
        <v>230</v>
      </c>
      <c r="F557" s="154" t="s">
        <v>231</v>
      </c>
      <c r="G557" s="154" t="s">
        <v>232</v>
      </c>
      <c r="H557" s="154" t="s">
        <v>234</v>
      </c>
      <c r="I557" s="154" t="s">
        <v>235</v>
      </c>
      <c r="J557" s="154" t="s">
        <v>236</v>
      </c>
      <c r="K557" s="154" t="s">
        <v>237</v>
      </c>
      <c r="L557" s="154" t="s">
        <v>238</v>
      </c>
      <c r="M557" s="154" t="s">
        <v>241</v>
      </c>
      <c r="N557" s="154" t="s">
        <v>242</v>
      </c>
      <c r="O557" s="154" t="s">
        <v>243</v>
      </c>
      <c r="P557" s="154" t="s">
        <v>244</v>
      </c>
      <c r="Q557" s="154" t="s">
        <v>246</v>
      </c>
      <c r="R557" s="154" t="s">
        <v>247</v>
      </c>
      <c r="S557" s="154" t="s">
        <v>248</v>
      </c>
      <c r="T557" s="154" t="s">
        <v>249</v>
      </c>
      <c r="U557" s="154" t="s">
        <v>251</v>
      </c>
      <c r="V557" s="154" t="s">
        <v>255</v>
      </c>
      <c r="W557" s="154" t="s">
        <v>256</v>
      </c>
      <c r="X557" s="154" t="s">
        <v>257</v>
      </c>
      <c r="Y557" s="154" t="s">
        <v>258</v>
      </c>
      <c r="Z557" s="154" t="s">
        <v>259</v>
      </c>
      <c r="AA557" s="155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 t="s">
        <v>1</v>
      </c>
    </row>
    <row r="558" spans="1:65">
      <c r="A558" s="30"/>
      <c r="B558" s="19"/>
      <c r="C558" s="9"/>
      <c r="D558" s="10" t="s">
        <v>319</v>
      </c>
      <c r="E558" s="11" t="s">
        <v>323</v>
      </c>
      <c r="F558" s="11" t="s">
        <v>323</v>
      </c>
      <c r="G558" s="11" t="s">
        <v>323</v>
      </c>
      <c r="H558" s="11" t="s">
        <v>324</v>
      </c>
      <c r="I558" s="11" t="s">
        <v>319</v>
      </c>
      <c r="J558" s="11" t="s">
        <v>323</v>
      </c>
      <c r="K558" s="11" t="s">
        <v>324</v>
      </c>
      <c r="L558" s="11" t="s">
        <v>319</v>
      </c>
      <c r="M558" s="11" t="s">
        <v>324</v>
      </c>
      <c r="N558" s="11" t="s">
        <v>319</v>
      </c>
      <c r="O558" s="11" t="s">
        <v>323</v>
      </c>
      <c r="P558" s="11" t="s">
        <v>324</v>
      </c>
      <c r="Q558" s="11" t="s">
        <v>323</v>
      </c>
      <c r="R558" s="11" t="s">
        <v>323</v>
      </c>
      <c r="S558" s="11" t="s">
        <v>319</v>
      </c>
      <c r="T558" s="11" t="s">
        <v>324</v>
      </c>
      <c r="U558" s="11" t="s">
        <v>319</v>
      </c>
      <c r="V558" s="11" t="s">
        <v>319</v>
      </c>
      <c r="W558" s="11" t="s">
        <v>324</v>
      </c>
      <c r="X558" s="11" t="s">
        <v>319</v>
      </c>
      <c r="Y558" s="11" t="s">
        <v>324</v>
      </c>
      <c r="Z558" s="11" t="s">
        <v>319</v>
      </c>
      <c r="AA558" s="155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3</v>
      </c>
    </row>
    <row r="559" spans="1:65">
      <c r="A559" s="30"/>
      <c r="B559" s="19"/>
      <c r="C559" s="9"/>
      <c r="D559" s="26" t="s">
        <v>325</v>
      </c>
      <c r="E559" s="26" t="s">
        <v>326</v>
      </c>
      <c r="F559" s="26" t="s">
        <v>325</v>
      </c>
      <c r="G559" s="26" t="s">
        <v>327</v>
      </c>
      <c r="H559" s="26" t="s">
        <v>327</v>
      </c>
      <c r="I559" s="26" t="s">
        <v>116</v>
      </c>
      <c r="J559" s="26" t="s">
        <v>265</v>
      </c>
      <c r="K559" s="26" t="s">
        <v>327</v>
      </c>
      <c r="L559" s="26" t="s">
        <v>325</v>
      </c>
      <c r="M559" s="26" t="s">
        <v>328</v>
      </c>
      <c r="N559" s="26" t="s">
        <v>327</v>
      </c>
      <c r="O559" s="26" t="s">
        <v>328</v>
      </c>
      <c r="P559" s="26" t="s">
        <v>325</v>
      </c>
      <c r="Q559" s="26" t="s">
        <v>327</v>
      </c>
      <c r="R559" s="26" t="s">
        <v>329</v>
      </c>
      <c r="S559" s="26" t="s">
        <v>325</v>
      </c>
      <c r="T559" s="26" t="s">
        <v>328</v>
      </c>
      <c r="U559" s="26" t="s">
        <v>115</v>
      </c>
      <c r="V559" s="26" t="s">
        <v>325</v>
      </c>
      <c r="W559" s="26" t="s">
        <v>330</v>
      </c>
      <c r="X559" s="26" t="s">
        <v>325</v>
      </c>
      <c r="Y559" s="26" t="s">
        <v>325</v>
      </c>
      <c r="Z559" s="26" t="s">
        <v>325</v>
      </c>
      <c r="AA559" s="155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3</v>
      </c>
    </row>
    <row r="560" spans="1:65">
      <c r="A560" s="30"/>
      <c r="B560" s="18">
        <v>1</v>
      </c>
      <c r="C560" s="14">
        <v>1</v>
      </c>
      <c r="D560" s="207">
        <v>2.2699999999999998E-2</v>
      </c>
      <c r="E560" s="207">
        <v>2.7700000000000002E-2</v>
      </c>
      <c r="F560" s="207">
        <v>2.0799999999999999E-2</v>
      </c>
      <c r="G560" s="207">
        <v>2.29E-2</v>
      </c>
      <c r="H560" s="207">
        <v>2.3699999999999999E-2</v>
      </c>
      <c r="I560" s="207">
        <v>2.4E-2</v>
      </c>
      <c r="J560" s="207">
        <v>2.3E-2</v>
      </c>
      <c r="K560" s="207">
        <v>2.4500000000000001E-2</v>
      </c>
      <c r="L560" s="207">
        <v>2.528E-2</v>
      </c>
      <c r="M560" s="207">
        <v>2.3199999999999998E-2</v>
      </c>
      <c r="N560" s="207">
        <v>2.4899999999999999E-2</v>
      </c>
      <c r="O560" s="207">
        <v>2.3400000000000001E-2</v>
      </c>
      <c r="P560" s="208">
        <v>2.9399999999999999E-2</v>
      </c>
      <c r="Q560" s="207">
        <v>2.3800000000000002E-2</v>
      </c>
      <c r="R560" s="207">
        <v>2.6100000000000002E-2</v>
      </c>
      <c r="S560" s="207">
        <v>2.2499999999999999E-2</v>
      </c>
      <c r="T560" s="207">
        <v>2.07E-2</v>
      </c>
      <c r="U560" s="207">
        <v>2.5799999999999997E-2</v>
      </c>
      <c r="V560" s="207">
        <v>2.12E-2</v>
      </c>
      <c r="W560" s="207">
        <v>2.5999999999999999E-2</v>
      </c>
      <c r="X560" s="207">
        <v>2.6699999999999998E-2</v>
      </c>
      <c r="Y560" s="207">
        <v>2.3300000000000001E-2</v>
      </c>
      <c r="Z560" s="207">
        <v>2.2200000000000001E-2</v>
      </c>
      <c r="AA560" s="205"/>
      <c r="AB560" s="206"/>
      <c r="AC560" s="206"/>
      <c r="AD560" s="206"/>
      <c r="AE560" s="206"/>
      <c r="AF560" s="206"/>
      <c r="AG560" s="206"/>
      <c r="AH560" s="206"/>
      <c r="AI560" s="206"/>
      <c r="AJ560" s="206"/>
      <c r="AK560" s="206"/>
      <c r="AL560" s="206"/>
      <c r="AM560" s="206"/>
      <c r="AN560" s="206"/>
      <c r="AO560" s="206"/>
      <c r="AP560" s="206"/>
      <c r="AQ560" s="206"/>
      <c r="AR560" s="206"/>
      <c r="AS560" s="206"/>
      <c r="AT560" s="206"/>
      <c r="AU560" s="206"/>
      <c r="AV560" s="206"/>
      <c r="AW560" s="206"/>
      <c r="AX560" s="206"/>
      <c r="AY560" s="206"/>
      <c r="AZ560" s="206"/>
      <c r="BA560" s="206"/>
      <c r="BB560" s="206"/>
      <c r="BC560" s="206"/>
      <c r="BD560" s="206"/>
      <c r="BE560" s="206"/>
      <c r="BF560" s="206"/>
      <c r="BG560" s="206"/>
      <c r="BH560" s="206"/>
      <c r="BI560" s="206"/>
      <c r="BJ560" s="206"/>
      <c r="BK560" s="206"/>
      <c r="BL560" s="206"/>
      <c r="BM560" s="209">
        <v>1</v>
      </c>
    </row>
    <row r="561" spans="1:65">
      <c r="A561" s="30"/>
      <c r="B561" s="19">
        <v>1</v>
      </c>
      <c r="C561" s="9">
        <v>2</v>
      </c>
      <c r="D561" s="24">
        <v>2.2200000000000001E-2</v>
      </c>
      <c r="E561" s="24">
        <v>2.5899999999999999E-2</v>
      </c>
      <c r="F561" s="24">
        <v>2.2100000000000002E-2</v>
      </c>
      <c r="G561" s="24">
        <v>2.3800000000000002E-2</v>
      </c>
      <c r="H561" s="24">
        <v>2.3400000000000001E-2</v>
      </c>
      <c r="I561" s="24">
        <v>2.4E-2</v>
      </c>
      <c r="J561" s="24">
        <v>2.2000000000000002E-2</v>
      </c>
      <c r="K561" s="24">
        <v>2.46E-2</v>
      </c>
      <c r="L561" s="24">
        <v>2.5230000000000002E-2</v>
      </c>
      <c r="M561" s="24">
        <v>2.2499999999999999E-2</v>
      </c>
      <c r="N561" s="24">
        <v>2.4800000000000003E-2</v>
      </c>
      <c r="O561" s="24">
        <v>2.4E-2</v>
      </c>
      <c r="P561" s="210">
        <v>2.9399999999999999E-2</v>
      </c>
      <c r="Q561" s="24">
        <v>2.3800000000000002E-2</v>
      </c>
      <c r="R561" s="24">
        <v>2.4299999999999999E-2</v>
      </c>
      <c r="S561" s="24">
        <v>2.2699999999999998E-2</v>
      </c>
      <c r="T561" s="24">
        <v>2.0900000000000002E-2</v>
      </c>
      <c r="U561" s="24">
        <v>2.5599999999999998E-2</v>
      </c>
      <c r="V561" s="24">
        <v>2.18E-2</v>
      </c>
      <c r="W561" s="24">
        <v>2.6100000000000002E-2</v>
      </c>
      <c r="X561" s="24">
        <v>2.5599999999999998E-2</v>
      </c>
      <c r="Y561" s="24">
        <v>2.3E-2</v>
      </c>
      <c r="Z561" s="24">
        <v>2.23E-2</v>
      </c>
      <c r="AA561" s="205"/>
      <c r="AB561" s="206"/>
      <c r="AC561" s="206"/>
      <c r="AD561" s="206"/>
      <c r="AE561" s="206"/>
      <c r="AF561" s="206"/>
      <c r="AG561" s="206"/>
      <c r="AH561" s="206"/>
      <c r="AI561" s="206"/>
      <c r="AJ561" s="206"/>
      <c r="AK561" s="206"/>
      <c r="AL561" s="206"/>
      <c r="AM561" s="206"/>
      <c r="AN561" s="206"/>
      <c r="AO561" s="206"/>
      <c r="AP561" s="206"/>
      <c r="AQ561" s="206"/>
      <c r="AR561" s="206"/>
      <c r="AS561" s="206"/>
      <c r="AT561" s="206"/>
      <c r="AU561" s="206"/>
      <c r="AV561" s="206"/>
      <c r="AW561" s="206"/>
      <c r="AX561" s="206"/>
      <c r="AY561" s="206"/>
      <c r="AZ561" s="206"/>
      <c r="BA561" s="206"/>
      <c r="BB561" s="206"/>
      <c r="BC561" s="206"/>
      <c r="BD561" s="206"/>
      <c r="BE561" s="206"/>
      <c r="BF561" s="206"/>
      <c r="BG561" s="206"/>
      <c r="BH561" s="206"/>
      <c r="BI561" s="206"/>
      <c r="BJ561" s="206"/>
      <c r="BK561" s="206"/>
      <c r="BL561" s="206"/>
      <c r="BM561" s="209">
        <v>24</v>
      </c>
    </row>
    <row r="562" spans="1:65">
      <c r="A562" s="30"/>
      <c r="B562" s="19">
        <v>1</v>
      </c>
      <c r="C562" s="9">
        <v>3</v>
      </c>
      <c r="D562" s="24">
        <v>2.2100000000000002E-2</v>
      </c>
      <c r="E562" s="24">
        <v>2.7400000000000001E-2</v>
      </c>
      <c r="F562" s="24">
        <v>2.1000000000000001E-2</v>
      </c>
      <c r="G562" s="24">
        <v>2.29E-2</v>
      </c>
      <c r="H562" s="24">
        <v>2.3599999999999999E-2</v>
      </c>
      <c r="I562" s="24">
        <v>2.4E-2</v>
      </c>
      <c r="J562" s="24">
        <v>2.3E-2</v>
      </c>
      <c r="K562" s="24">
        <v>2.3900000000000001E-2</v>
      </c>
      <c r="L562" s="24">
        <v>2.4630000000000003E-2</v>
      </c>
      <c r="M562" s="24">
        <v>2.3099999999999999E-2</v>
      </c>
      <c r="N562" s="24">
        <v>2.46E-2</v>
      </c>
      <c r="O562" s="24">
        <v>2.3400000000000001E-2</v>
      </c>
      <c r="P562" s="210">
        <v>3.0300000000000001E-2</v>
      </c>
      <c r="Q562" s="24">
        <v>2.3599999999999999E-2</v>
      </c>
      <c r="R562" s="24">
        <v>2.5799999999999997E-2</v>
      </c>
      <c r="S562" s="24">
        <v>2.23E-2</v>
      </c>
      <c r="T562" s="24">
        <v>2.0400000000000001E-2</v>
      </c>
      <c r="U562" s="24">
        <v>2.5599999999999998E-2</v>
      </c>
      <c r="V562" s="24">
        <v>2.1499999999999998E-2</v>
      </c>
      <c r="W562" s="24">
        <v>2.6200000000000001E-2</v>
      </c>
      <c r="X562" s="24">
        <v>2.5399999999999999E-2</v>
      </c>
      <c r="Y562" s="24">
        <v>2.29E-2</v>
      </c>
      <c r="Z562" s="24">
        <v>2.2000000000000002E-2</v>
      </c>
      <c r="AA562" s="205"/>
      <c r="AB562" s="206"/>
      <c r="AC562" s="206"/>
      <c r="AD562" s="206"/>
      <c r="AE562" s="206"/>
      <c r="AF562" s="206"/>
      <c r="AG562" s="206"/>
      <c r="AH562" s="206"/>
      <c r="AI562" s="206"/>
      <c r="AJ562" s="206"/>
      <c r="AK562" s="206"/>
      <c r="AL562" s="206"/>
      <c r="AM562" s="206"/>
      <c r="AN562" s="206"/>
      <c r="AO562" s="206"/>
      <c r="AP562" s="206"/>
      <c r="AQ562" s="206"/>
      <c r="AR562" s="206"/>
      <c r="AS562" s="206"/>
      <c r="AT562" s="206"/>
      <c r="AU562" s="206"/>
      <c r="AV562" s="206"/>
      <c r="AW562" s="206"/>
      <c r="AX562" s="206"/>
      <c r="AY562" s="206"/>
      <c r="AZ562" s="206"/>
      <c r="BA562" s="206"/>
      <c r="BB562" s="206"/>
      <c r="BC562" s="206"/>
      <c r="BD562" s="206"/>
      <c r="BE562" s="206"/>
      <c r="BF562" s="206"/>
      <c r="BG562" s="206"/>
      <c r="BH562" s="206"/>
      <c r="BI562" s="206"/>
      <c r="BJ562" s="206"/>
      <c r="BK562" s="206"/>
      <c r="BL562" s="206"/>
      <c r="BM562" s="209">
        <v>16</v>
      </c>
    </row>
    <row r="563" spans="1:65">
      <c r="A563" s="30"/>
      <c r="B563" s="19">
        <v>1</v>
      </c>
      <c r="C563" s="9">
        <v>4</v>
      </c>
      <c r="D563" s="24">
        <v>2.24E-2</v>
      </c>
      <c r="E563" s="211">
        <v>2.9100000000000001E-2</v>
      </c>
      <c r="F563" s="24">
        <v>2.12E-2</v>
      </c>
      <c r="G563" s="24">
        <v>2.2699999999999998E-2</v>
      </c>
      <c r="H563" s="24">
        <v>2.4199999999999999E-2</v>
      </c>
      <c r="I563" s="24">
        <v>2.4E-2</v>
      </c>
      <c r="J563" s="24">
        <v>2.3E-2</v>
      </c>
      <c r="K563" s="24">
        <v>2.52E-2</v>
      </c>
      <c r="L563" s="24">
        <v>2.4850000000000004E-2</v>
      </c>
      <c r="M563" s="24">
        <v>2.24E-2</v>
      </c>
      <c r="N563" s="24">
        <v>2.3599999999999999E-2</v>
      </c>
      <c r="O563" s="24">
        <v>2.4199999999999999E-2</v>
      </c>
      <c r="P563" s="210">
        <v>2.81E-2</v>
      </c>
      <c r="Q563" s="24">
        <v>2.3099999999999999E-2</v>
      </c>
      <c r="R563" s="24">
        <v>2.41E-2</v>
      </c>
      <c r="S563" s="24">
        <v>2.24E-2</v>
      </c>
      <c r="T563" s="24">
        <v>2.07E-2</v>
      </c>
      <c r="U563" s="24">
        <v>2.5300000000000003E-2</v>
      </c>
      <c r="V563" s="24">
        <v>2.1100000000000001E-2</v>
      </c>
      <c r="W563" s="24">
        <v>2.5999999999999999E-2</v>
      </c>
      <c r="X563" s="24">
        <v>2.5599999999999998E-2</v>
      </c>
      <c r="Y563" s="24">
        <v>2.29E-2</v>
      </c>
      <c r="Z563" s="24">
        <v>2.2800000000000001E-2</v>
      </c>
      <c r="AA563" s="205"/>
      <c r="AB563" s="206"/>
      <c r="AC563" s="206"/>
      <c r="AD563" s="206"/>
      <c r="AE563" s="206"/>
      <c r="AF563" s="206"/>
      <c r="AG563" s="206"/>
      <c r="AH563" s="206"/>
      <c r="AI563" s="206"/>
      <c r="AJ563" s="206"/>
      <c r="AK563" s="206"/>
      <c r="AL563" s="206"/>
      <c r="AM563" s="206"/>
      <c r="AN563" s="206"/>
      <c r="AO563" s="206"/>
      <c r="AP563" s="206"/>
      <c r="AQ563" s="206"/>
      <c r="AR563" s="206"/>
      <c r="AS563" s="206"/>
      <c r="AT563" s="206"/>
      <c r="AU563" s="206"/>
      <c r="AV563" s="206"/>
      <c r="AW563" s="206"/>
      <c r="AX563" s="206"/>
      <c r="AY563" s="206"/>
      <c r="AZ563" s="206"/>
      <c r="BA563" s="206"/>
      <c r="BB563" s="206"/>
      <c r="BC563" s="206"/>
      <c r="BD563" s="206"/>
      <c r="BE563" s="206"/>
      <c r="BF563" s="206"/>
      <c r="BG563" s="206"/>
      <c r="BH563" s="206"/>
      <c r="BI563" s="206"/>
      <c r="BJ563" s="206"/>
      <c r="BK563" s="206"/>
      <c r="BL563" s="206"/>
      <c r="BM563" s="209">
        <v>2.3668484848484848E-2</v>
      </c>
    </row>
    <row r="564" spans="1:65">
      <c r="A564" s="30"/>
      <c r="B564" s="19">
        <v>1</v>
      </c>
      <c r="C564" s="9">
        <v>5</v>
      </c>
      <c r="D564" s="24">
        <v>2.2699999999999998E-2</v>
      </c>
      <c r="E564" s="24">
        <v>2.76E-2</v>
      </c>
      <c r="F564" s="24">
        <v>2.1399999999999999E-2</v>
      </c>
      <c r="G564" s="24">
        <v>2.3099999999999999E-2</v>
      </c>
      <c r="H564" s="24">
        <v>2.3400000000000001E-2</v>
      </c>
      <c r="I564" s="24">
        <v>2.4E-2</v>
      </c>
      <c r="J564" s="24">
        <v>2.3E-2</v>
      </c>
      <c r="K564" s="24">
        <v>2.4800000000000003E-2</v>
      </c>
      <c r="L564" s="24">
        <v>2.5219999999999999E-2</v>
      </c>
      <c r="M564" s="24">
        <v>2.2800000000000001E-2</v>
      </c>
      <c r="N564" s="24">
        <v>2.3300000000000001E-2</v>
      </c>
      <c r="O564" s="24">
        <v>2.3599999999999999E-2</v>
      </c>
      <c r="P564" s="210">
        <v>2.92E-2</v>
      </c>
      <c r="Q564" s="24">
        <v>2.3199999999999998E-2</v>
      </c>
      <c r="R564" s="24">
        <v>2.6200000000000001E-2</v>
      </c>
      <c r="S564" s="24">
        <v>2.3E-2</v>
      </c>
      <c r="T564" s="24">
        <v>2.1000000000000001E-2</v>
      </c>
      <c r="U564" s="24">
        <v>2.5700000000000001E-2</v>
      </c>
      <c r="V564" s="24">
        <v>2.1100000000000001E-2</v>
      </c>
      <c r="W564" s="24">
        <v>2.5899999999999999E-2</v>
      </c>
      <c r="X564" s="24">
        <v>2.4500000000000001E-2</v>
      </c>
      <c r="Y564" s="24">
        <v>2.29E-2</v>
      </c>
      <c r="Z564" s="24">
        <v>2.2599999999999999E-2</v>
      </c>
      <c r="AA564" s="205"/>
      <c r="AB564" s="206"/>
      <c r="AC564" s="206"/>
      <c r="AD564" s="206"/>
      <c r="AE564" s="206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209">
        <v>100</v>
      </c>
    </row>
    <row r="565" spans="1:65">
      <c r="A565" s="30"/>
      <c r="B565" s="19">
        <v>1</v>
      </c>
      <c r="C565" s="9">
        <v>6</v>
      </c>
      <c r="D565" s="24">
        <v>2.24E-2</v>
      </c>
      <c r="E565" s="24">
        <v>2.7099999999999999E-2</v>
      </c>
      <c r="F565" s="24">
        <v>2.1700000000000001E-2</v>
      </c>
      <c r="G565" s="24">
        <v>2.3599999999999999E-2</v>
      </c>
      <c r="H565" s="24">
        <v>2.3699999999999999E-2</v>
      </c>
      <c r="I565" s="24">
        <v>2.35E-2</v>
      </c>
      <c r="J565" s="24">
        <v>2.2000000000000002E-2</v>
      </c>
      <c r="K565" s="24">
        <v>2.4199999999999999E-2</v>
      </c>
      <c r="L565" s="24">
        <v>2.5050000000000003E-2</v>
      </c>
      <c r="M565" s="24">
        <v>2.2200000000000001E-2</v>
      </c>
      <c r="N565" s="24">
        <v>2.3900000000000001E-2</v>
      </c>
      <c r="O565" s="24">
        <v>2.4E-2</v>
      </c>
      <c r="P565" s="210">
        <v>2.9899999999999999E-2</v>
      </c>
      <c r="Q565" s="24">
        <v>2.35E-2</v>
      </c>
      <c r="R565" s="24">
        <v>2.5899999999999999E-2</v>
      </c>
      <c r="S565" s="24">
        <v>2.23E-2</v>
      </c>
      <c r="T565" s="24">
        <v>2.07E-2</v>
      </c>
      <c r="U565" s="24">
        <v>2.5500000000000002E-2</v>
      </c>
      <c r="V565" s="211">
        <v>2.2800000000000001E-2</v>
      </c>
      <c r="W565" s="24">
        <v>2.6499999999999999E-2</v>
      </c>
      <c r="X565" s="24">
        <v>2.5500000000000002E-2</v>
      </c>
      <c r="Y565" s="24">
        <v>2.2800000000000001E-2</v>
      </c>
      <c r="Z565" s="24">
        <v>2.2599999999999999E-2</v>
      </c>
      <c r="AA565" s="205"/>
      <c r="AB565" s="206"/>
      <c r="AC565" s="206"/>
      <c r="AD565" s="206"/>
      <c r="AE565" s="206"/>
      <c r="AF565" s="206"/>
      <c r="AG565" s="206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06"/>
      <c r="AT565" s="206"/>
      <c r="AU565" s="206"/>
      <c r="AV565" s="206"/>
      <c r="AW565" s="206"/>
      <c r="AX565" s="206"/>
      <c r="AY565" s="206"/>
      <c r="AZ565" s="206"/>
      <c r="BA565" s="206"/>
      <c r="BB565" s="206"/>
      <c r="BC565" s="206"/>
      <c r="BD565" s="206"/>
      <c r="BE565" s="206"/>
      <c r="BF565" s="206"/>
      <c r="BG565" s="206"/>
      <c r="BH565" s="206"/>
      <c r="BI565" s="206"/>
      <c r="BJ565" s="206"/>
      <c r="BK565" s="206"/>
      <c r="BL565" s="206"/>
      <c r="BM565" s="56"/>
    </row>
    <row r="566" spans="1:65">
      <c r="A566" s="30"/>
      <c r="B566" s="20" t="s">
        <v>269</v>
      </c>
      <c r="C566" s="12"/>
      <c r="D566" s="212">
        <v>2.2416666666666668E-2</v>
      </c>
      <c r="E566" s="212">
        <v>2.7466666666666667E-2</v>
      </c>
      <c r="F566" s="212">
        <v>2.1366666666666669E-2</v>
      </c>
      <c r="G566" s="212">
        <v>2.3166666666666669E-2</v>
      </c>
      <c r="H566" s="212">
        <v>2.3666666666666669E-2</v>
      </c>
      <c r="I566" s="212">
        <v>2.3916666666666666E-2</v>
      </c>
      <c r="J566" s="212">
        <v>2.2666666666666665E-2</v>
      </c>
      <c r="K566" s="212">
        <v>2.4533333333333334E-2</v>
      </c>
      <c r="L566" s="212">
        <v>2.5043333333333334E-2</v>
      </c>
      <c r="M566" s="212">
        <v>2.2700000000000001E-2</v>
      </c>
      <c r="N566" s="212">
        <v>2.4183333333333334E-2</v>
      </c>
      <c r="O566" s="212">
        <v>2.3766666666666669E-2</v>
      </c>
      <c r="P566" s="212">
        <v>2.9383333333333334E-2</v>
      </c>
      <c r="Q566" s="212">
        <v>2.3499999999999997E-2</v>
      </c>
      <c r="R566" s="212">
        <v>2.5400000000000002E-2</v>
      </c>
      <c r="S566" s="212">
        <v>2.2533333333333332E-2</v>
      </c>
      <c r="T566" s="212">
        <v>2.0733333333333333E-2</v>
      </c>
      <c r="U566" s="212">
        <v>2.5583333333333333E-2</v>
      </c>
      <c r="V566" s="212">
        <v>2.1583333333333333E-2</v>
      </c>
      <c r="W566" s="212">
        <v>2.6116666666666667E-2</v>
      </c>
      <c r="X566" s="212">
        <v>2.555E-2</v>
      </c>
      <c r="Y566" s="212">
        <v>2.2966666666666666E-2</v>
      </c>
      <c r="Z566" s="212">
        <v>2.2416666666666668E-2</v>
      </c>
      <c r="AA566" s="205"/>
      <c r="AB566" s="206"/>
      <c r="AC566" s="206"/>
      <c r="AD566" s="206"/>
      <c r="AE566" s="206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06"/>
      <c r="AT566" s="206"/>
      <c r="AU566" s="206"/>
      <c r="AV566" s="206"/>
      <c r="AW566" s="206"/>
      <c r="AX566" s="206"/>
      <c r="AY566" s="206"/>
      <c r="AZ566" s="206"/>
      <c r="BA566" s="206"/>
      <c r="BB566" s="206"/>
      <c r="BC566" s="206"/>
      <c r="BD566" s="206"/>
      <c r="BE566" s="206"/>
      <c r="BF566" s="206"/>
      <c r="BG566" s="206"/>
      <c r="BH566" s="206"/>
      <c r="BI566" s="206"/>
      <c r="BJ566" s="206"/>
      <c r="BK566" s="206"/>
      <c r="BL566" s="206"/>
      <c r="BM566" s="56"/>
    </row>
    <row r="567" spans="1:65">
      <c r="A567" s="30"/>
      <c r="B567" s="3" t="s">
        <v>270</v>
      </c>
      <c r="C567" s="29"/>
      <c r="D567" s="24">
        <v>2.24E-2</v>
      </c>
      <c r="E567" s="24">
        <v>2.75E-2</v>
      </c>
      <c r="F567" s="24">
        <v>2.1299999999999999E-2</v>
      </c>
      <c r="G567" s="24">
        <v>2.3E-2</v>
      </c>
      <c r="H567" s="24">
        <v>2.3649999999999997E-2</v>
      </c>
      <c r="I567" s="24">
        <v>2.4E-2</v>
      </c>
      <c r="J567" s="24">
        <v>2.3E-2</v>
      </c>
      <c r="K567" s="24">
        <v>2.4550000000000002E-2</v>
      </c>
      <c r="L567" s="24">
        <v>2.5135000000000001E-2</v>
      </c>
      <c r="M567" s="24">
        <v>2.265E-2</v>
      </c>
      <c r="N567" s="24">
        <v>2.4250000000000001E-2</v>
      </c>
      <c r="O567" s="24">
        <v>2.3800000000000002E-2</v>
      </c>
      <c r="P567" s="24">
        <v>2.9399999999999999E-2</v>
      </c>
      <c r="Q567" s="24">
        <v>2.3550000000000001E-2</v>
      </c>
      <c r="R567" s="24">
        <v>2.5849999999999998E-2</v>
      </c>
      <c r="S567" s="24">
        <v>2.2449999999999998E-2</v>
      </c>
      <c r="T567" s="24">
        <v>2.07E-2</v>
      </c>
      <c r="U567" s="24">
        <v>2.5599999999999998E-2</v>
      </c>
      <c r="V567" s="24">
        <v>2.1350000000000001E-2</v>
      </c>
      <c r="W567" s="24">
        <v>2.605E-2</v>
      </c>
      <c r="X567" s="24">
        <v>2.555E-2</v>
      </c>
      <c r="Y567" s="24">
        <v>2.29E-2</v>
      </c>
      <c r="Z567" s="24">
        <v>2.2449999999999998E-2</v>
      </c>
      <c r="AA567" s="205"/>
      <c r="AB567" s="206"/>
      <c r="AC567" s="206"/>
      <c r="AD567" s="206"/>
      <c r="AE567" s="206"/>
      <c r="AF567" s="206"/>
      <c r="AG567" s="206"/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06"/>
      <c r="AT567" s="206"/>
      <c r="AU567" s="206"/>
      <c r="AV567" s="206"/>
      <c r="AW567" s="206"/>
      <c r="AX567" s="206"/>
      <c r="AY567" s="206"/>
      <c r="AZ567" s="206"/>
      <c r="BA567" s="206"/>
      <c r="BB567" s="206"/>
      <c r="BC567" s="206"/>
      <c r="BD567" s="206"/>
      <c r="BE567" s="206"/>
      <c r="BF567" s="206"/>
      <c r="BG567" s="206"/>
      <c r="BH567" s="206"/>
      <c r="BI567" s="206"/>
      <c r="BJ567" s="206"/>
      <c r="BK567" s="206"/>
      <c r="BL567" s="206"/>
      <c r="BM567" s="56"/>
    </row>
    <row r="568" spans="1:65">
      <c r="A568" s="30"/>
      <c r="B568" s="3" t="s">
        <v>271</v>
      </c>
      <c r="C568" s="29"/>
      <c r="D568" s="24">
        <v>2.4832774042918748E-4</v>
      </c>
      <c r="E568" s="24">
        <v>1.0327955589886451E-3</v>
      </c>
      <c r="F568" s="24">
        <v>4.7609522856952393E-4</v>
      </c>
      <c r="G568" s="24">
        <v>4.3665394383500918E-4</v>
      </c>
      <c r="H568" s="24">
        <v>2.9439202887759436E-4</v>
      </c>
      <c r="I568" s="24">
        <v>2.041241452319317E-4</v>
      </c>
      <c r="J568" s="24">
        <v>5.1639777949432091E-4</v>
      </c>
      <c r="K568" s="24">
        <v>4.5460605656619534E-4</v>
      </c>
      <c r="L568" s="24">
        <v>2.5703436864875893E-4</v>
      </c>
      <c r="M568" s="24">
        <v>3.9999999999999937E-4</v>
      </c>
      <c r="N568" s="24">
        <v>6.7354782062349996E-4</v>
      </c>
      <c r="O568" s="24">
        <v>3.4448028487370143E-4</v>
      </c>
      <c r="P568" s="24">
        <v>7.4677082606825688E-4</v>
      </c>
      <c r="Q568" s="24">
        <v>2.9664793948382779E-4</v>
      </c>
      <c r="R568" s="24">
        <v>9.4233751915118018E-4</v>
      </c>
      <c r="S568" s="24">
        <v>2.7325202042558882E-4</v>
      </c>
      <c r="T568" s="24">
        <v>2.065591117977291E-4</v>
      </c>
      <c r="U568" s="24">
        <v>1.7224014243684879E-4</v>
      </c>
      <c r="V568" s="24">
        <v>6.5548963887056744E-4</v>
      </c>
      <c r="W568" s="24">
        <v>2.1369760566432826E-4</v>
      </c>
      <c r="X568" s="24">
        <v>7.0071392165419301E-4</v>
      </c>
      <c r="Y568" s="24">
        <v>1.751190071541829E-4</v>
      </c>
      <c r="Z568" s="24">
        <v>2.9944392908634186E-4</v>
      </c>
      <c r="AA568" s="205"/>
      <c r="AB568" s="206"/>
      <c r="AC568" s="206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06"/>
      <c r="AT568" s="206"/>
      <c r="AU568" s="206"/>
      <c r="AV568" s="206"/>
      <c r="AW568" s="206"/>
      <c r="AX568" s="206"/>
      <c r="AY568" s="206"/>
      <c r="AZ568" s="206"/>
      <c r="BA568" s="206"/>
      <c r="BB568" s="206"/>
      <c r="BC568" s="206"/>
      <c r="BD568" s="206"/>
      <c r="BE568" s="206"/>
      <c r="BF568" s="206"/>
      <c r="BG568" s="206"/>
      <c r="BH568" s="206"/>
      <c r="BI568" s="206"/>
      <c r="BJ568" s="206"/>
      <c r="BK568" s="206"/>
      <c r="BL568" s="206"/>
      <c r="BM568" s="56"/>
    </row>
    <row r="569" spans="1:65">
      <c r="A569" s="30"/>
      <c r="B569" s="3" t="s">
        <v>87</v>
      </c>
      <c r="C569" s="29"/>
      <c r="D569" s="13">
        <v>1.1077817416915426E-2</v>
      </c>
      <c r="E569" s="13">
        <v>3.7601780060266203E-2</v>
      </c>
      <c r="F569" s="13">
        <v>2.2282147982973035E-2</v>
      </c>
      <c r="G569" s="13">
        <v>1.884837167633133E-2</v>
      </c>
      <c r="H569" s="13">
        <v>1.2439099811729339E-2</v>
      </c>
      <c r="I569" s="13">
        <v>8.5348074661434868E-3</v>
      </c>
      <c r="J569" s="13">
        <v>2.2782254977690632E-2</v>
      </c>
      <c r="K569" s="13">
        <v>1.8530138175252526E-2</v>
      </c>
      <c r="L569" s="13">
        <v>1.026358453276024E-2</v>
      </c>
      <c r="M569" s="13">
        <v>1.762114537444931E-2</v>
      </c>
      <c r="N569" s="13">
        <v>2.7851736207725703E-2</v>
      </c>
      <c r="O569" s="13">
        <v>1.449426163563961E-2</v>
      </c>
      <c r="P569" s="13">
        <v>2.5414775702833473E-2</v>
      </c>
      <c r="Q569" s="13">
        <v>1.2623316573779908E-2</v>
      </c>
      <c r="R569" s="13">
        <v>3.709990232878662E-2</v>
      </c>
      <c r="S569" s="13">
        <v>1.2126568953798321E-2</v>
      </c>
      <c r="T569" s="13">
        <v>9.9626581252924007E-3</v>
      </c>
      <c r="U569" s="13">
        <v>6.7325137108865977E-3</v>
      </c>
      <c r="V569" s="13">
        <v>3.037017631832745E-2</v>
      </c>
      <c r="W569" s="13">
        <v>8.182422680191254E-3</v>
      </c>
      <c r="X569" s="13">
        <v>2.7425202413079962E-2</v>
      </c>
      <c r="Y569" s="13">
        <v>7.6249204856683409E-3</v>
      </c>
      <c r="Z569" s="13">
        <v>1.3358093490840528E-2</v>
      </c>
      <c r="AA569" s="155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A570" s="30"/>
      <c r="B570" s="3" t="s">
        <v>272</v>
      </c>
      <c r="C570" s="29"/>
      <c r="D570" s="13">
        <v>-5.2889662765984613E-2</v>
      </c>
      <c r="E570" s="13">
        <v>0.16047422733208716</v>
      </c>
      <c r="F570" s="13">
        <v>-9.7252451796276729E-2</v>
      </c>
      <c r="G570" s="13">
        <v>-2.1201956315775927E-2</v>
      </c>
      <c r="H570" s="13">
        <v>-7.6818682303469998E-5</v>
      </c>
      <c r="I570" s="13">
        <v>1.0485750134432648E-2</v>
      </c>
      <c r="J570" s="13">
        <v>-4.2327093949248495E-2</v>
      </c>
      <c r="K570" s="13">
        <v>3.6540086549048834E-2</v>
      </c>
      <c r="L570" s="13">
        <v>5.8087726935190709E-2</v>
      </c>
      <c r="M570" s="13">
        <v>-4.0918751440350176E-2</v>
      </c>
      <c r="N570" s="13">
        <v>2.1752490205618091E-2</v>
      </c>
      <c r="O570" s="13">
        <v>4.1482088443909326E-3</v>
      </c>
      <c r="P570" s="13">
        <v>0.24145392159373169</v>
      </c>
      <c r="Q570" s="13">
        <v>-7.1185312267945111E-3</v>
      </c>
      <c r="R570" s="13">
        <v>7.3156991780401137E-2</v>
      </c>
      <c r="S570" s="13">
        <v>-4.7960463984841106E-2</v>
      </c>
      <c r="T570" s="13">
        <v>-0.12401095946534202</v>
      </c>
      <c r="U570" s="13">
        <v>8.0902875579340838E-2</v>
      </c>
      <c r="V570" s="13">
        <v>-8.8098225488438819E-2</v>
      </c>
      <c r="W570" s="13">
        <v>0.1034363557217115</v>
      </c>
      <c r="X570" s="13">
        <v>7.949453307044263E-2</v>
      </c>
      <c r="Y570" s="13">
        <v>-2.9652011369164955E-2</v>
      </c>
      <c r="Z570" s="13">
        <v>-5.2889662765984613E-2</v>
      </c>
      <c r="AA570" s="155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A571" s="30"/>
      <c r="B571" s="46" t="s">
        <v>273</v>
      </c>
      <c r="C571" s="47"/>
      <c r="D571" s="45">
        <v>0.67</v>
      </c>
      <c r="E571" s="45">
        <v>2.0499999999999998</v>
      </c>
      <c r="F571" s="45">
        <v>1.24</v>
      </c>
      <c r="G571" s="45">
        <v>0.27</v>
      </c>
      <c r="H571" s="45">
        <v>0</v>
      </c>
      <c r="I571" s="45">
        <v>0.13</v>
      </c>
      <c r="J571" s="45">
        <v>0.54</v>
      </c>
      <c r="K571" s="45">
        <v>0.47</v>
      </c>
      <c r="L571" s="45">
        <v>0.74</v>
      </c>
      <c r="M571" s="45">
        <v>0.52</v>
      </c>
      <c r="N571" s="45">
        <v>0.28000000000000003</v>
      </c>
      <c r="O571" s="45">
        <v>0.05</v>
      </c>
      <c r="P571" s="45">
        <v>3.08</v>
      </c>
      <c r="Q571" s="45">
        <v>0.09</v>
      </c>
      <c r="R571" s="45">
        <v>0.94</v>
      </c>
      <c r="S571" s="45">
        <v>0.61</v>
      </c>
      <c r="T571" s="45">
        <v>1.58</v>
      </c>
      <c r="U571" s="45">
        <v>1.03</v>
      </c>
      <c r="V571" s="45">
        <v>1.1200000000000001</v>
      </c>
      <c r="W571" s="45">
        <v>1.32</v>
      </c>
      <c r="X571" s="45">
        <v>1.02</v>
      </c>
      <c r="Y571" s="45">
        <v>0.38</v>
      </c>
      <c r="Z571" s="45">
        <v>0.67</v>
      </c>
      <c r="AA571" s="155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B572" s="31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BM572" s="55"/>
    </row>
    <row r="573" spans="1:65" ht="15">
      <c r="B573" s="8" t="s">
        <v>591</v>
      </c>
      <c r="BM573" s="28" t="s">
        <v>67</v>
      </c>
    </row>
    <row r="574" spans="1:65" ht="15">
      <c r="A574" s="25" t="s">
        <v>26</v>
      </c>
      <c r="B574" s="18" t="s">
        <v>110</v>
      </c>
      <c r="C574" s="15" t="s">
        <v>111</v>
      </c>
      <c r="D574" s="16" t="s">
        <v>226</v>
      </c>
      <c r="E574" s="17" t="s">
        <v>226</v>
      </c>
      <c r="F574" s="17" t="s">
        <v>226</v>
      </c>
      <c r="G574" s="17" t="s">
        <v>226</v>
      </c>
      <c r="H574" s="17" t="s">
        <v>226</v>
      </c>
      <c r="I574" s="17" t="s">
        <v>226</v>
      </c>
      <c r="J574" s="17" t="s">
        <v>226</v>
      </c>
      <c r="K574" s="17" t="s">
        <v>226</v>
      </c>
      <c r="L574" s="17" t="s">
        <v>226</v>
      </c>
      <c r="M574" s="17" t="s">
        <v>226</v>
      </c>
      <c r="N574" s="17" t="s">
        <v>226</v>
      </c>
      <c r="O574" s="17" t="s">
        <v>226</v>
      </c>
      <c r="P574" s="17" t="s">
        <v>226</v>
      </c>
      <c r="Q574" s="17" t="s">
        <v>226</v>
      </c>
      <c r="R574" s="17" t="s">
        <v>226</v>
      </c>
      <c r="S574" s="17" t="s">
        <v>226</v>
      </c>
      <c r="T574" s="17" t="s">
        <v>226</v>
      </c>
      <c r="U574" s="17" t="s">
        <v>226</v>
      </c>
      <c r="V574" s="17" t="s">
        <v>226</v>
      </c>
      <c r="W574" s="17" t="s">
        <v>226</v>
      </c>
      <c r="X574" s="17" t="s">
        <v>226</v>
      </c>
      <c r="Y574" s="17" t="s">
        <v>226</v>
      </c>
      <c r="Z574" s="17" t="s">
        <v>226</v>
      </c>
      <c r="AA574" s="17" t="s">
        <v>226</v>
      </c>
      <c r="AB574" s="155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1</v>
      </c>
    </row>
    <row r="575" spans="1:65">
      <c r="A575" s="30"/>
      <c r="B575" s="19" t="s">
        <v>227</v>
      </c>
      <c r="C575" s="9" t="s">
        <v>227</v>
      </c>
      <c r="D575" s="153" t="s">
        <v>229</v>
      </c>
      <c r="E575" s="154" t="s">
        <v>230</v>
      </c>
      <c r="F575" s="154" t="s">
        <v>231</v>
      </c>
      <c r="G575" s="154" t="s">
        <v>232</v>
      </c>
      <c r="H575" s="154" t="s">
        <v>235</v>
      </c>
      <c r="I575" s="154" t="s">
        <v>236</v>
      </c>
      <c r="J575" s="154" t="s">
        <v>237</v>
      </c>
      <c r="K575" s="154" t="s">
        <v>238</v>
      </c>
      <c r="L575" s="154" t="s">
        <v>240</v>
      </c>
      <c r="M575" s="154" t="s">
        <v>241</v>
      </c>
      <c r="N575" s="154" t="s">
        <v>242</v>
      </c>
      <c r="O575" s="154" t="s">
        <v>243</v>
      </c>
      <c r="P575" s="154" t="s">
        <v>244</v>
      </c>
      <c r="Q575" s="154" t="s">
        <v>246</v>
      </c>
      <c r="R575" s="154" t="s">
        <v>247</v>
      </c>
      <c r="S575" s="154" t="s">
        <v>248</v>
      </c>
      <c r="T575" s="154" t="s">
        <v>249</v>
      </c>
      <c r="U575" s="154" t="s">
        <v>251</v>
      </c>
      <c r="V575" s="154" t="s">
        <v>253</v>
      </c>
      <c r="W575" s="154" t="s">
        <v>255</v>
      </c>
      <c r="X575" s="154" t="s">
        <v>256</v>
      </c>
      <c r="Y575" s="154" t="s">
        <v>257</v>
      </c>
      <c r="Z575" s="154" t="s">
        <v>258</v>
      </c>
      <c r="AA575" s="154" t="s">
        <v>259</v>
      </c>
      <c r="AB575" s="155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 t="s">
        <v>3</v>
      </c>
    </row>
    <row r="576" spans="1:65">
      <c r="A576" s="30"/>
      <c r="B576" s="19"/>
      <c r="C576" s="9"/>
      <c r="D576" s="10" t="s">
        <v>319</v>
      </c>
      <c r="E576" s="11" t="s">
        <v>319</v>
      </c>
      <c r="F576" s="11" t="s">
        <v>323</v>
      </c>
      <c r="G576" s="11" t="s">
        <v>323</v>
      </c>
      <c r="H576" s="11" t="s">
        <v>319</v>
      </c>
      <c r="I576" s="11" t="s">
        <v>319</v>
      </c>
      <c r="J576" s="11" t="s">
        <v>324</v>
      </c>
      <c r="K576" s="11" t="s">
        <v>319</v>
      </c>
      <c r="L576" s="11" t="s">
        <v>319</v>
      </c>
      <c r="M576" s="11" t="s">
        <v>324</v>
      </c>
      <c r="N576" s="11" t="s">
        <v>319</v>
      </c>
      <c r="O576" s="11" t="s">
        <v>319</v>
      </c>
      <c r="P576" s="11" t="s">
        <v>324</v>
      </c>
      <c r="Q576" s="11" t="s">
        <v>319</v>
      </c>
      <c r="R576" s="11" t="s">
        <v>319</v>
      </c>
      <c r="S576" s="11" t="s">
        <v>319</v>
      </c>
      <c r="T576" s="11" t="s">
        <v>324</v>
      </c>
      <c r="U576" s="11" t="s">
        <v>319</v>
      </c>
      <c r="V576" s="11" t="s">
        <v>324</v>
      </c>
      <c r="W576" s="11" t="s">
        <v>319</v>
      </c>
      <c r="X576" s="11" t="s">
        <v>324</v>
      </c>
      <c r="Y576" s="11" t="s">
        <v>319</v>
      </c>
      <c r="Z576" s="11" t="s">
        <v>324</v>
      </c>
      <c r="AA576" s="11" t="s">
        <v>319</v>
      </c>
      <c r="AB576" s="155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/>
      <c r="C577" s="9"/>
      <c r="D577" s="26" t="s">
        <v>325</v>
      </c>
      <c r="E577" s="26" t="s">
        <v>326</v>
      </c>
      <c r="F577" s="26" t="s">
        <v>325</v>
      </c>
      <c r="G577" s="26" t="s">
        <v>327</v>
      </c>
      <c r="H577" s="26" t="s">
        <v>116</v>
      </c>
      <c r="I577" s="26" t="s">
        <v>265</v>
      </c>
      <c r="J577" s="26" t="s">
        <v>327</v>
      </c>
      <c r="K577" s="26" t="s">
        <v>325</v>
      </c>
      <c r="L577" s="26" t="s">
        <v>116</v>
      </c>
      <c r="M577" s="26" t="s">
        <v>328</v>
      </c>
      <c r="N577" s="26" t="s">
        <v>327</v>
      </c>
      <c r="O577" s="26" t="s">
        <v>328</v>
      </c>
      <c r="P577" s="26" t="s">
        <v>325</v>
      </c>
      <c r="Q577" s="26" t="s">
        <v>327</v>
      </c>
      <c r="R577" s="26" t="s">
        <v>329</v>
      </c>
      <c r="S577" s="26" t="s">
        <v>325</v>
      </c>
      <c r="T577" s="26" t="s">
        <v>328</v>
      </c>
      <c r="U577" s="26" t="s">
        <v>115</v>
      </c>
      <c r="V577" s="26" t="s">
        <v>325</v>
      </c>
      <c r="W577" s="26" t="s">
        <v>325</v>
      </c>
      <c r="X577" s="26" t="s">
        <v>330</v>
      </c>
      <c r="Y577" s="26" t="s">
        <v>325</v>
      </c>
      <c r="Z577" s="26" t="s">
        <v>325</v>
      </c>
      <c r="AA577" s="26" t="s">
        <v>325</v>
      </c>
      <c r="AB577" s="155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2</v>
      </c>
    </row>
    <row r="578" spans="1:65">
      <c r="A578" s="30"/>
      <c r="B578" s="18">
        <v>1</v>
      </c>
      <c r="C578" s="14">
        <v>1</v>
      </c>
      <c r="D578" s="229">
        <v>13.15</v>
      </c>
      <c r="E578" s="229">
        <v>12.5</v>
      </c>
      <c r="F578" s="228">
        <v>11</v>
      </c>
      <c r="G578" s="229">
        <v>13</v>
      </c>
      <c r="H578" s="228">
        <v>14</v>
      </c>
      <c r="I578" s="229">
        <v>12.2</v>
      </c>
      <c r="J578" s="229">
        <v>14.7</v>
      </c>
      <c r="K578" s="229">
        <v>13.71</v>
      </c>
      <c r="L578" s="229">
        <v>13.88</v>
      </c>
      <c r="M578" s="229">
        <v>12.1</v>
      </c>
      <c r="N578" s="229">
        <v>12.62</v>
      </c>
      <c r="O578" s="229">
        <v>13.7</v>
      </c>
      <c r="P578" s="228">
        <v>15.7</v>
      </c>
      <c r="Q578" s="229">
        <v>12.53</v>
      </c>
      <c r="R578" s="229">
        <v>14.6</v>
      </c>
      <c r="S578" s="229">
        <v>11.95</v>
      </c>
      <c r="T578" s="229">
        <v>13.2</v>
      </c>
      <c r="U578" s="229">
        <v>13.37</v>
      </c>
      <c r="V578" s="228">
        <v>16.7</v>
      </c>
      <c r="W578" s="229">
        <v>12.65</v>
      </c>
      <c r="X578" s="228">
        <v>14</v>
      </c>
      <c r="Y578" s="234">
        <v>14</v>
      </c>
      <c r="Z578" s="229">
        <v>13.93</v>
      </c>
      <c r="AA578" s="229">
        <v>13.75</v>
      </c>
      <c r="AB578" s="225"/>
      <c r="AC578" s="226"/>
      <c r="AD578" s="226"/>
      <c r="AE578" s="226"/>
      <c r="AF578" s="226"/>
      <c r="AG578" s="226"/>
      <c r="AH578" s="226"/>
      <c r="AI578" s="226"/>
      <c r="AJ578" s="226"/>
      <c r="AK578" s="226"/>
      <c r="AL578" s="226"/>
      <c r="AM578" s="226"/>
      <c r="AN578" s="226"/>
      <c r="AO578" s="226"/>
      <c r="AP578" s="226"/>
      <c r="AQ578" s="226"/>
      <c r="AR578" s="226"/>
      <c r="AS578" s="226"/>
      <c r="AT578" s="226"/>
      <c r="AU578" s="226"/>
      <c r="AV578" s="226"/>
      <c r="AW578" s="226"/>
      <c r="AX578" s="226"/>
      <c r="AY578" s="226"/>
      <c r="AZ578" s="226"/>
      <c r="BA578" s="226"/>
      <c r="BB578" s="226"/>
      <c r="BC578" s="226"/>
      <c r="BD578" s="226"/>
      <c r="BE578" s="226"/>
      <c r="BF578" s="226"/>
      <c r="BG578" s="226"/>
      <c r="BH578" s="226"/>
      <c r="BI578" s="226"/>
      <c r="BJ578" s="226"/>
      <c r="BK578" s="226"/>
      <c r="BL578" s="226"/>
      <c r="BM578" s="230">
        <v>1</v>
      </c>
    </row>
    <row r="579" spans="1:65">
      <c r="A579" s="30"/>
      <c r="B579" s="19">
        <v>1</v>
      </c>
      <c r="C579" s="9">
        <v>2</v>
      </c>
      <c r="D579" s="224">
        <v>13.45</v>
      </c>
      <c r="E579" s="224">
        <v>12.2</v>
      </c>
      <c r="F579" s="231">
        <v>11</v>
      </c>
      <c r="G579" s="224">
        <v>13</v>
      </c>
      <c r="H579" s="231">
        <v>16</v>
      </c>
      <c r="I579" s="224">
        <v>11</v>
      </c>
      <c r="J579" s="224">
        <v>14.6</v>
      </c>
      <c r="K579" s="224">
        <v>13.66</v>
      </c>
      <c r="L579" s="224">
        <v>14.06</v>
      </c>
      <c r="M579" s="224">
        <v>12.2</v>
      </c>
      <c r="N579" s="224">
        <v>12.58</v>
      </c>
      <c r="O579" s="224">
        <v>13.8</v>
      </c>
      <c r="P579" s="231">
        <v>15.7</v>
      </c>
      <c r="Q579" s="224">
        <v>12.45</v>
      </c>
      <c r="R579" s="224">
        <v>14.3</v>
      </c>
      <c r="S579" s="224">
        <v>11.95</v>
      </c>
      <c r="T579" s="224">
        <v>13.2</v>
      </c>
      <c r="U579" s="224">
        <v>13.31</v>
      </c>
      <c r="V579" s="231">
        <v>16.600000000000001</v>
      </c>
      <c r="W579" s="224">
        <v>12.88</v>
      </c>
      <c r="X579" s="231">
        <v>14</v>
      </c>
      <c r="Y579" s="224">
        <v>12.8</v>
      </c>
      <c r="Z579" s="224">
        <v>13.1</v>
      </c>
      <c r="AA579" s="224">
        <v>12.6</v>
      </c>
      <c r="AB579" s="225"/>
      <c r="AC579" s="226"/>
      <c r="AD579" s="226"/>
      <c r="AE579" s="226"/>
      <c r="AF579" s="226"/>
      <c r="AG579" s="226"/>
      <c r="AH579" s="226"/>
      <c r="AI579" s="226"/>
      <c r="AJ579" s="226"/>
      <c r="AK579" s="226"/>
      <c r="AL579" s="226"/>
      <c r="AM579" s="226"/>
      <c r="AN579" s="226"/>
      <c r="AO579" s="226"/>
      <c r="AP579" s="226"/>
      <c r="AQ579" s="226"/>
      <c r="AR579" s="226"/>
      <c r="AS579" s="226"/>
      <c r="AT579" s="226"/>
      <c r="AU579" s="226"/>
      <c r="AV579" s="226"/>
      <c r="AW579" s="226"/>
      <c r="AX579" s="226"/>
      <c r="AY579" s="226"/>
      <c r="AZ579" s="226"/>
      <c r="BA579" s="226"/>
      <c r="BB579" s="226"/>
      <c r="BC579" s="226"/>
      <c r="BD579" s="226"/>
      <c r="BE579" s="226"/>
      <c r="BF579" s="226"/>
      <c r="BG579" s="226"/>
      <c r="BH579" s="226"/>
      <c r="BI579" s="226"/>
      <c r="BJ579" s="226"/>
      <c r="BK579" s="226"/>
      <c r="BL579" s="226"/>
      <c r="BM579" s="230">
        <v>25</v>
      </c>
    </row>
    <row r="580" spans="1:65">
      <c r="A580" s="30"/>
      <c r="B580" s="19">
        <v>1</v>
      </c>
      <c r="C580" s="9">
        <v>3</v>
      </c>
      <c r="D580" s="224">
        <v>13.05</v>
      </c>
      <c r="E580" s="224">
        <v>12.2</v>
      </c>
      <c r="F580" s="231">
        <v>11</v>
      </c>
      <c r="G580" s="224">
        <v>13</v>
      </c>
      <c r="H580" s="231">
        <v>15</v>
      </c>
      <c r="I580" s="224">
        <v>11.8</v>
      </c>
      <c r="J580" s="232">
        <v>14.2</v>
      </c>
      <c r="K580" s="224">
        <v>13.6</v>
      </c>
      <c r="L580" s="224">
        <v>14.02</v>
      </c>
      <c r="M580" s="224">
        <v>12.1</v>
      </c>
      <c r="N580" s="224">
        <v>12.61</v>
      </c>
      <c r="O580" s="224">
        <v>13.4</v>
      </c>
      <c r="P580" s="231">
        <v>16.100000000000001</v>
      </c>
      <c r="Q580" s="224">
        <v>12.66</v>
      </c>
      <c r="R580" s="224">
        <v>14.4</v>
      </c>
      <c r="S580" s="224">
        <v>11.85</v>
      </c>
      <c r="T580" s="224">
        <v>13.1</v>
      </c>
      <c r="U580" s="224">
        <v>13.26</v>
      </c>
      <c r="V580" s="231">
        <v>16.5</v>
      </c>
      <c r="W580" s="224">
        <v>12.54</v>
      </c>
      <c r="X580" s="231">
        <v>14</v>
      </c>
      <c r="Y580" s="224">
        <v>12.9</v>
      </c>
      <c r="Z580" s="224">
        <v>13.51</v>
      </c>
      <c r="AA580" s="224">
        <v>13.6</v>
      </c>
      <c r="AB580" s="225"/>
      <c r="AC580" s="226"/>
      <c r="AD580" s="226"/>
      <c r="AE580" s="226"/>
      <c r="AF580" s="226"/>
      <c r="AG580" s="226"/>
      <c r="AH580" s="226"/>
      <c r="AI580" s="226"/>
      <c r="AJ580" s="226"/>
      <c r="AK580" s="226"/>
      <c r="AL580" s="226"/>
      <c r="AM580" s="226"/>
      <c r="AN580" s="226"/>
      <c r="AO580" s="226"/>
      <c r="AP580" s="226"/>
      <c r="AQ580" s="226"/>
      <c r="AR580" s="226"/>
      <c r="AS580" s="226"/>
      <c r="AT580" s="226"/>
      <c r="AU580" s="226"/>
      <c r="AV580" s="226"/>
      <c r="AW580" s="226"/>
      <c r="AX580" s="226"/>
      <c r="AY580" s="226"/>
      <c r="AZ580" s="226"/>
      <c r="BA580" s="226"/>
      <c r="BB580" s="226"/>
      <c r="BC580" s="226"/>
      <c r="BD580" s="226"/>
      <c r="BE580" s="226"/>
      <c r="BF580" s="226"/>
      <c r="BG580" s="226"/>
      <c r="BH580" s="226"/>
      <c r="BI580" s="226"/>
      <c r="BJ580" s="226"/>
      <c r="BK580" s="226"/>
      <c r="BL580" s="226"/>
      <c r="BM580" s="230">
        <v>16</v>
      </c>
    </row>
    <row r="581" spans="1:65">
      <c r="A581" s="30"/>
      <c r="B581" s="19">
        <v>1</v>
      </c>
      <c r="C581" s="9">
        <v>4</v>
      </c>
      <c r="D581" s="224">
        <v>13.45</v>
      </c>
      <c r="E581" s="224">
        <v>12.6</v>
      </c>
      <c r="F581" s="231">
        <v>11</v>
      </c>
      <c r="G581" s="224">
        <v>13</v>
      </c>
      <c r="H581" s="231">
        <v>15</v>
      </c>
      <c r="I581" s="224">
        <v>12.4</v>
      </c>
      <c r="J581" s="224">
        <v>14.7</v>
      </c>
      <c r="K581" s="224">
        <v>13.88</v>
      </c>
      <c r="L581" s="224">
        <v>14.26</v>
      </c>
      <c r="M581" s="224">
        <v>11.8</v>
      </c>
      <c r="N581" s="224">
        <v>12.6</v>
      </c>
      <c r="O581" s="224">
        <v>14.1</v>
      </c>
      <c r="P581" s="231">
        <v>15</v>
      </c>
      <c r="Q581" s="224">
        <v>12.42</v>
      </c>
      <c r="R581" s="224">
        <v>13.8</v>
      </c>
      <c r="S581" s="224">
        <v>12.2</v>
      </c>
      <c r="T581" s="224">
        <v>13.1</v>
      </c>
      <c r="U581" s="224">
        <v>13.31</v>
      </c>
      <c r="V581" s="231">
        <v>17.100000000000001</v>
      </c>
      <c r="W581" s="224">
        <v>12.65</v>
      </c>
      <c r="X581" s="231">
        <v>14</v>
      </c>
      <c r="Y581" s="224">
        <v>12.55</v>
      </c>
      <c r="Z581" s="224">
        <v>13.53</v>
      </c>
      <c r="AA581" s="224">
        <v>12.4</v>
      </c>
      <c r="AB581" s="225"/>
      <c r="AC581" s="226"/>
      <c r="AD581" s="226"/>
      <c r="AE581" s="226"/>
      <c r="AF581" s="226"/>
      <c r="AG581" s="226"/>
      <c r="AH581" s="226"/>
      <c r="AI581" s="226"/>
      <c r="AJ581" s="226"/>
      <c r="AK581" s="226"/>
      <c r="AL581" s="226"/>
      <c r="AM581" s="226"/>
      <c r="AN581" s="226"/>
      <c r="AO581" s="226"/>
      <c r="AP581" s="226"/>
      <c r="AQ581" s="226"/>
      <c r="AR581" s="226"/>
      <c r="AS581" s="226"/>
      <c r="AT581" s="226"/>
      <c r="AU581" s="226"/>
      <c r="AV581" s="226"/>
      <c r="AW581" s="226"/>
      <c r="AX581" s="226"/>
      <c r="AY581" s="226"/>
      <c r="AZ581" s="226"/>
      <c r="BA581" s="226"/>
      <c r="BB581" s="226"/>
      <c r="BC581" s="226"/>
      <c r="BD581" s="226"/>
      <c r="BE581" s="226"/>
      <c r="BF581" s="226"/>
      <c r="BG581" s="226"/>
      <c r="BH581" s="226"/>
      <c r="BI581" s="226"/>
      <c r="BJ581" s="226"/>
      <c r="BK581" s="226"/>
      <c r="BL581" s="226"/>
      <c r="BM581" s="230">
        <v>13.085877192982457</v>
      </c>
    </row>
    <row r="582" spans="1:65">
      <c r="A582" s="30"/>
      <c r="B582" s="19">
        <v>1</v>
      </c>
      <c r="C582" s="9">
        <v>5</v>
      </c>
      <c r="D582" s="224">
        <v>13.25</v>
      </c>
      <c r="E582" s="224">
        <v>12.7</v>
      </c>
      <c r="F582" s="231">
        <v>11</v>
      </c>
      <c r="G582" s="224">
        <v>13</v>
      </c>
      <c r="H582" s="231">
        <v>14</v>
      </c>
      <c r="I582" s="224">
        <v>12.2</v>
      </c>
      <c r="J582" s="224">
        <v>14.6</v>
      </c>
      <c r="K582" s="224">
        <v>13.72</v>
      </c>
      <c r="L582" s="224">
        <v>14.31</v>
      </c>
      <c r="M582" s="224">
        <v>12.2</v>
      </c>
      <c r="N582" s="224">
        <v>12.51</v>
      </c>
      <c r="O582" s="224">
        <v>13.6</v>
      </c>
      <c r="P582" s="231">
        <v>15.400000000000002</v>
      </c>
      <c r="Q582" s="224">
        <v>12.63</v>
      </c>
      <c r="R582" s="224">
        <v>15.299999999999999</v>
      </c>
      <c r="S582" s="224">
        <v>12.05</v>
      </c>
      <c r="T582" s="224">
        <v>12.9</v>
      </c>
      <c r="U582" s="224">
        <v>13.18</v>
      </c>
      <c r="V582" s="231">
        <v>16.7</v>
      </c>
      <c r="W582" s="224">
        <v>12.31</v>
      </c>
      <c r="X582" s="231">
        <v>14</v>
      </c>
      <c r="Y582" s="224">
        <v>12.5</v>
      </c>
      <c r="Z582" s="224">
        <v>13.55</v>
      </c>
      <c r="AA582" s="224">
        <v>13.35</v>
      </c>
      <c r="AB582" s="225"/>
      <c r="AC582" s="226"/>
      <c r="AD582" s="226"/>
      <c r="AE582" s="226"/>
      <c r="AF582" s="226"/>
      <c r="AG582" s="226"/>
      <c r="AH582" s="226"/>
      <c r="AI582" s="226"/>
      <c r="AJ582" s="226"/>
      <c r="AK582" s="226"/>
      <c r="AL582" s="226"/>
      <c r="AM582" s="226"/>
      <c r="AN582" s="226"/>
      <c r="AO582" s="226"/>
      <c r="AP582" s="226"/>
      <c r="AQ582" s="226"/>
      <c r="AR582" s="226"/>
      <c r="AS582" s="226"/>
      <c r="AT582" s="226"/>
      <c r="AU582" s="226"/>
      <c r="AV582" s="226"/>
      <c r="AW582" s="226"/>
      <c r="AX582" s="226"/>
      <c r="AY582" s="226"/>
      <c r="AZ582" s="226"/>
      <c r="BA582" s="226"/>
      <c r="BB582" s="226"/>
      <c r="BC582" s="226"/>
      <c r="BD582" s="226"/>
      <c r="BE582" s="226"/>
      <c r="BF582" s="226"/>
      <c r="BG582" s="226"/>
      <c r="BH582" s="226"/>
      <c r="BI582" s="226"/>
      <c r="BJ582" s="226"/>
      <c r="BK582" s="226"/>
      <c r="BL582" s="226"/>
      <c r="BM582" s="230">
        <v>101</v>
      </c>
    </row>
    <row r="583" spans="1:65">
      <c r="A583" s="30"/>
      <c r="B583" s="19">
        <v>1</v>
      </c>
      <c r="C583" s="9">
        <v>6</v>
      </c>
      <c r="D583" s="224">
        <v>12.75</v>
      </c>
      <c r="E583" s="224">
        <v>12.4</v>
      </c>
      <c r="F583" s="231">
        <v>11</v>
      </c>
      <c r="G583" s="224">
        <v>13</v>
      </c>
      <c r="H583" s="231">
        <v>15</v>
      </c>
      <c r="I583" s="224">
        <v>11</v>
      </c>
      <c r="J583" s="224">
        <v>14.8</v>
      </c>
      <c r="K583" s="224">
        <v>13.74</v>
      </c>
      <c r="L583" s="224">
        <v>13.99</v>
      </c>
      <c r="M583" s="224">
        <v>11.8</v>
      </c>
      <c r="N583" s="224">
        <v>12.44</v>
      </c>
      <c r="O583" s="224">
        <v>13.6</v>
      </c>
      <c r="P583" s="231">
        <v>16.100000000000001</v>
      </c>
      <c r="Q583" s="224">
        <v>12.7</v>
      </c>
      <c r="R583" s="224">
        <v>14.2</v>
      </c>
      <c r="S583" s="224">
        <v>11.9</v>
      </c>
      <c r="T583" s="224">
        <v>12.9</v>
      </c>
      <c r="U583" s="224">
        <v>12.96</v>
      </c>
      <c r="V583" s="231">
        <v>16.399999999999999</v>
      </c>
      <c r="W583" s="224">
        <v>12.3</v>
      </c>
      <c r="X583" s="231">
        <v>14</v>
      </c>
      <c r="Y583" s="224">
        <v>13.1</v>
      </c>
      <c r="Z583" s="224">
        <v>13.82</v>
      </c>
      <c r="AA583" s="224">
        <v>14.05</v>
      </c>
      <c r="AB583" s="225"/>
      <c r="AC583" s="226"/>
      <c r="AD583" s="226"/>
      <c r="AE583" s="226"/>
      <c r="AF583" s="226"/>
      <c r="AG583" s="226"/>
      <c r="AH583" s="226"/>
      <c r="AI583" s="226"/>
      <c r="AJ583" s="226"/>
      <c r="AK583" s="226"/>
      <c r="AL583" s="226"/>
      <c r="AM583" s="226"/>
      <c r="AN583" s="226"/>
      <c r="AO583" s="226"/>
      <c r="AP583" s="226"/>
      <c r="AQ583" s="226"/>
      <c r="AR583" s="226"/>
      <c r="AS583" s="226"/>
      <c r="AT583" s="226"/>
      <c r="AU583" s="226"/>
      <c r="AV583" s="226"/>
      <c r="AW583" s="226"/>
      <c r="AX583" s="226"/>
      <c r="AY583" s="226"/>
      <c r="AZ583" s="226"/>
      <c r="BA583" s="226"/>
      <c r="BB583" s="226"/>
      <c r="BC583" s="226"/>
      <c r="BD583" s="226"/>
      <c r="BE583" s="226"/>
      <c r="BF583" s="226"/>
      <c r="BG583" s="226"/>
      <c r="BH583" s="226"/>
      <c r="BI583" s="226"/>
      <c r="BJ583" s="226"/>
      <c r="BK583" s="226"/>
      <c r="BL583" s="226"/>
      <c r="BM583" s="227"/>
    </row>
    <row r="584" spans="1:65">
      <c r="A584" s="30"/>
      <c r="B584" s="20" t="s">
        <v>269</v>
      </c>
      <c r="C584" s="12"/>
      <c r="D584" s="233">
        <v>13.183333333333335</v>
      </c>
      <c r="E584" s="233">
        <v>12.433333333333335</v>
      </c>
      <c r="F584" s="233">
        <v>11</v>
      </c>
      <c r="G584" s="233">
        <v>13</v>
      </c>
      <c r="H584" s="233">
        <v>14.833333333333334</v>
      </c>
      <c r="I584" s="233">
        <v>11.766666666666666</v>
      </c>
      <c r="J584" s="233">
        <v>14.6</v>
      </c>
      <c r="K584" s="233">
        <v>13.718333333333334</v>
      </c>
      <c r="L584" s="233">
        <v>14.086666666666666</v>
      </c>
      <c r="M584" s="233">
        <v>12.033333333333333</v>
      </c>
      <c r="N584" s="233">
        <v>12.56</v>
      </c>
      <c r="O584" s="233">
        <v>13.699999999999998</v>
      </c>
      <c r="P584" s="233">
        <v>15.666666666666666</v>
      </c>
      <c r="Q584" s="233">
        <v>12.565</v>
      </c>
      <c r="R584" s="233">
        <v>14.433333333333332</v>
      </c>
      <c r="S584" s="233">
        <v>11.983333333333334</v>
      </c>
      <c r="T584" s="233">
        <v>13.066666666666668</v>
      </c>
      <c r="U584" s="233">
        <v>13.231666666666669</v>
      </c>
      <c r="V584" s="233">
        <v>16.666666666666668</v>
      </c>
      <c r="W584" s="233">
        <v>12.555</v>
      </c>
      <c r="X584" s="233">
        <v>14</v>
      </c>
      <c r="Y584" s="233">
        <v>12.975</v>
      </c>
      <c r="Z584" s="233">
        <v>13.573333333333332</v>
      </c>
      <c r="AA584" s="233">
        <v>13.291666666666666</v>
      </c>
      <c r="AB584" s="225"/>
      <c r="AC584" s="226"/>
      <c r="AD584" s="226"/>
      <c r="AE584" s="226"/>
      <c r="AF584" s="226"/>
      <c r="AG584" s="226"/>
      <c r="AH584" s="226"/>
      <c r="AI584" s="226"/>
      <c r="AJ584" s="226"/>
      <c r="AK584" s="226"/>
      <c r="AL584" s="226"/>
      <c r="AM584" s="226"/>
      <c r="AN584" s="226"/>
      <c r="AO584" s="226"/>
      <c r="AP584" s="226"/>
      <c r="AQ584" s="226"/>
      <c r="AR584" s="226"/>
      <c r="AS584" s="226"/>
      <c r="AT584" s="226"/>
      <c r="AU584" s="226"/>
      <c r="AV584" s="226"/>
      <c r="AW584" s="226"/>
      <c r="AX584" s="226"/>
      <c r="AY584" s="226"/>
      <c r="AZ584" s="226"/>
      <c r="BA584" s="226"/>
      <c r="BB584" s="226"/>
      <c r="BC584" s="226"/>
      <c r="BD584" s="226"/>
      <c r="BE584" s="226"/>
      <c r="BF584" s="226"/>
      <c r="BG584" s="226"/>
      <c r="BH584" s="226"/>
      <c r="BI584" s="226"/>
      <c r="BJ584" s="226"/>
      <c r="BK584" s="226"/>
      <c r="BL584" s="226"/>
      <c r="BM584" s="227"/>
    </row>
    <row r="585" spans="1:65">
      <c r="A585" s="30"/>
      <c r="B585" s="3" t="s">
        <v>270</v>
      </c>
      <c r="C585" s="29"/>
      <c r="D585" s="224">
        <v>13.2</v>
      </c>
      <c r="E585" s="224">
        <v>12.45</v>
      </c>
      <c r="F585" s="224">
        <v>11</v>
      </c>
      <c r="G585" s="224">
        <v>13</v>
      </c>
      <c r="H585" s="224">
        <v>15</v>
      </c>
      <c r="I585" s="224">
        <v>12</v>
      </c>
      <c r="J585" s="224">
        <v>14.649999999999999</v>
      </c>
      <c r="K585" s="224">
        <v>13.715</v>
      </c>
      <c r="L585" s="224">
        <v>14.04</v>
      </c>
      <c r="M585" s="224">
        <v>12.1</v>
      </c>
      <c r="N585" s="224">
        <v>12.59</v>
      </c>
      <c r="O585" s="224">
        <v>13.649999999999999</v>
      </c>
      <c r="P585" s="224">
        <v>15.7</v>
      </c>
      <c r="Q585" s="224">
        <v>12.58</v>
      </c>
      <c r="R585" s="224">
        <v>14.350000000000001</v>
      </c>
      <c r="S585" s="224">
        <v>11.95</v>
      </c>
      <c r="T585" s="224">
        <v>13.1</v>
      </c>
      <c r="U585" s="224">
        <v>13.285</v>
      </c>
      <c r="V585" s="224">
        <v>16.649999999999999</v>
      </c>
      <c r="W585" s="224">
        <v>12.594999999999999</v>
      </c>
      <c r="X585" s="224">
        <v>14</v>
      </c>
      <c r="Y585" s="224">
        <v>12.850000000000001</v>
      </c>
      <c r="Z585" s="224">
        <v>13.54</v>
      </c>
      <c r="AA585" s="224">
        <v>13.475</v>
      </c>
      <c r="AB585" s="225"/>
      <c r="AC585" s="226"/>
      <c r="AD585" s="226"/>
      <c r="AE585" s="226"/>
      <c r="AF585" s="226"/>
      <c r="AG585" s="226"/>
      <c r="AH585" s="226"/>
      <c r="AI585" s="226"/>
      <c r="AJ585" s="226"/>
      <c r="AK585" s="226"/>
      <c r="AL585" s="226"/>
      <c r="AM585" s="226"/>
      <c r="AN585" s="226"/>
      <c r="AO585" s="226"/>
      <c r="AP585" s="226"/>
      <c r="AQ585" s="226"/>
      <c r="AR585" s="226"/>
      <c r="AS585" s="226"/>
      <c r="AT585" s="226"/>
      <c r="AU585" s="226"/>
      <c r="AV585" s="226"/>
      <c r="AW585" s="226"/>
      <c r="AX585" s="226"/>
      <c r="AY585" s="226"/>
      <c r="AZ585" s="226"/>
      <c r="BA585" s="226"/>
      <c r="BB585" s="226"/>
      <c r="BC585" s="226"/>
      <c r="BD585" s="226"/>
      <c r="BE585" s="226"/>
      <c r="BF585" s="226"/>
      <c r="BG585" s="226"/>
      <c r="BH585" s="226"/>
      <c r="BI585" s="226"/>
      <c r="BJ585" s="226"/>
      <c r="BK585" s="226"/>
      <c r="BL585" s="226"/>
      <c r="BM585" s="227"/>
    </row>
    <row r="586" spans="1:65">
      <c r="A586" s="30"/>
      <c r="B586" s="3" t="s">
        <v>271</v>
      </c>
      <c r="C586" s="29"/>
      <c r="D586" s="24">
        <v>0.26583202716502474</v>
      </c>
      <c r="E586" s="24">
        <v>0.20655911179772898</v>
      </c>
      <c r="F586" s="24">
        <v>0</v>
      </c>
      <c r="G586" s="24">
        <v>0</v>
      </c>
      <c r="H586" s="24">
        <v>0.75277265270908111</v>
      </c>
      <c r="I586" s="24">
        <v>0.62503333244449166</v>
      </c>
      <c r="J586" s="24">
        <v>0.20976176963403056</v>
      </c>
      <c r="K586" s="24">
        <v>9.3897106806688835E-2</v>
      </c>
      <c r="L586" s="24">
        <v>0.16560998359599771</v>
      </c>
      <c r="M586" s="24">
        <v>0.18618986725025188</v>
      </c>
      <c r="N586" s="24">
        <v>7.071067811865471E-2</v>
      </c>
      <c r="O586" s="24">
        <v>0.23664319132398454</v>
      </c>
      <c r="P586" s="24">
        <v>0.42268979957726316</v>
      </c>
      <c r="Q586" s="24">
        <v>0.11571516754514093</v>
      </c>
      <c r="R586" s="24">
        <v>0.50066622281382844</v>
      </c>
      <c r="S586" s="24">
        <v>0.12516655570345719</v>
      </c>
      <c r="T586" s="24">
        <v>0.13662601021279416</v>
      </c>
      <c r="U586" s="24">
        <v>0.147433600873975</v>
      </c>
      <c r="V586" s="24">
        <v>0.24221202832780006</v>
      </c>
      <c r="W586" s="24">
        <v>0.22313672938357776</v>
      </c>
      <c r="X586" s="24">
        <v>0</v>
      </c>
      <c r="Y586" s="24">
        <v>0.54931775867889054</v>
      </c>
      <c r="Z586" s="24">
        <v>0.28932104428587069</v>
      </c>
      <c r="AA586" s="24">
        <v>0.65682316240116467</v>
      </c>
      <c r="AB586" s="155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3" t="s">
        <v>87</v>
      </c>
      <c r="C587" s="29"/>
      <c r="D587" s="13">
        <v>2.0164249848168753E-2</v>
      </c>
      <c r="E587" s="13">
        <v>1.6613333388557288E-2</v>
      </c>
      <c r="F587" s="13">
        <v>0</v>
      </c>
      <c r="G587" s="13">
        <v>0</v>
      </c>
      <c r="H587" s="13">
        <v>5.074871816016277E-2</v>
      </c>
      <c r="I587" s="13">
        <v>5.3118980094432722E-2</v>
      </c>
      <c r="J587" s="13">
        <v>1.4367244495481546E-2</v>
      </c>
      <c r="K587" s="13">
        <v>6.8446439173871099E-3</v>
      </c>
      <c r="L587" s="13">
        <v>1.1756506171036279E-2</v>
      </c>
      <c r="M587" s="13">
        <v>1.5472842153760545E-2</v>
      </c>
      <c r="N587" s="13">
        <v>5.6298310604024453E-3</v>
      </c>
      <c r="O587" s="13">
        <v>1.7273225644086464E-2</v>
      </c>
      <c r="P587" s="13">
        <v>2.6980199973016799E-2</v>
      </c>
      <c r="Q587" s="13">
        <v>9.2093249140581725E-3</v>
      </c>
      <c r="R587" s="13">
        <v>3.4688190957078188E-2</v>
      </c>
      <c r="S587" s="13">
        <v>1.0445053327131337E-2</v>
      </c>
      <c r="T587" s="13">
        <v>1.0456072210162818E-2</v>
      </c>
      <c r="U587" s="13">
        <v>1.1142481486885627E-2</v>
      </c>
      <c r="V587" s="13">
        <v>1.4532721699668003E-2</v>
      </c>
      <c r="W587" s="13">
        <v>1.777273830215673E-2</v>
      </c>
      <c r="X587" s="13">
        <v>0</v>
      </c>
      <c r="Y587" s="13">
        <v>4.2336628799914497E-2</v>
      </c>
      <c r="Z587" s="13">
        <v>2.13154011016113E-2</v>
      </c>
      <c r="AA587" s="13">
        <v>4.9416162688488884E-2</v>
      </c>
      <c r="AB587" s="155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A588" s="30"/>
      <c r="B588" s="3" t="s">
        <v>272</v>
      </c>
      <c r="C588" s="29"/>
      <c r="D588" s="13">
        <v>7.4474289276642569E-3</v>
      </c>
      <c r="E588" s="13">
        <v>-4.9866268040407724E-2</v>
      </c>
      <c r="F588" s="13">
        <v>-0.15939911113494531</v>
      </c>
      <c r="G588" s="13">
        <v>-6.5625858867535136E-3</v>
      </c>
      <c r="H588" s="13">
        <v>0.13353756225742219</v>
      </c>
      <c r="I588" s="13">
        <v>-0.10081177645647188</v>
      </c>
      <c r="J588" s="13">
        <v>0.11570663431179984</v>
      </c>
      <c r="K588" s="13">
        <v>4.8331199431555394E-2</v>
      </c>
      <c r="L588" s="13">
        <v>7.6478592831430658E-2</v>
      </c>
      <c r="M588" s="13">
        <v>-8.0433573090046284E-2</v>
      </c>
      <c r="N588" s="13">
        <v>-4.0186621441355652E-2</v>
      </c>
      <c r="O588" s="13">
        <v>4.6930197950113328E-2</v>
      </c>
      <c r="P588" s="13">
        <v>0.197219447777502</v>
      </c>
      <c r="Q588" s="13">
        <v>-3.980453012823526E-2</v>
      </c>
      <c r="R588" s="13">
        <v>0.10297025720778374</v>
      </c>
      <c r="S588" s="13">
        <v>-8.4254486221250979E-2</v>
      </c>
      <c r="T588" s="13">
        <v>-1.4680350451470314E-3</v>
      </c>
      <c r="U588" s="13">
        <v>1.1140978287828895E-2</v>
      </c>
      <c r="V588" s="13">
        <v>0.27363771040159812</v>
      </c>
      <c r="W588" s="13">
        <v>-4.0568712754476266E-2</v>
      </c>
      <c r="X588" s="13">
        <v>6.9855676737342387E-2</v>
      </c>
      <c r="Y588" s="13">
        <v>-8.4730424523559167E-3</v>
      </c>
      <c r="Z588" s="13">
        <v>3.7250551351061256E-2</v>
      </c>
      <c r="AA588" s="13">
        <v>1.5726074045274485E-2</v>
      </c>
      <c r="AB588" s="155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A589" s="30"/>
      <c r="B589" s="46" t="s">
        <v>273</v>
      </c>
      <c r="C589" s="47"/>
      <c r="D589" s="45">
        <v>0</v>
      </c>
      <c r="E589" s="45">
        <v>0.81</v>
      </c>
      <c r="F589" s="45" t="s">
        <v>274</v>
      </c>
      <c r="G589" s="45">
        <v>0.2</v>
      </c>
      <c r="H589" s="45" t="s">
        <v>274</v>
      </c>
      <c r="I589" s="45">
        <v>1.53</v>
      </c>
      <c r="J589" s="45">
        <v>1.53</v>
      </c>
      <c r="K589" s="45">
        <v>0.57999999999999996</v>
      </c>
      <c r="L589" s="45">
        <v>0.98</v>
      </c>
      <c r="M589" s="45">
        <v>1.24</v>
      </c>
      <c r="N589" s="45">
        <v>0.67</v>
      </c>
      <c r="O589" s="45">
        <v>0.56000000000000005</v>
      </c>
      <c r="P589" s="45">
        <v>2.69</v>
      </c>
      <c r="Q589" s="45">
        <v>0.67</v>
      </c>
      <c r="R589" s="45">
        <v>1.35</v>
      </c>
      <c r="S589" s="45">
        <v>1.3</v>
      </c>
      <c r="T589" s="45">
        <v>0.13</v>
      </c>
      <c r="U589" s="45">
        <v>0.05</v>
      </c>
      <c r="V589" s="45">
        <v>3.77</v>
      </c>
      <c r="W589" s="45">
        <v>0.68</v>
      </c>
      <c r="X589" s="45" t="s">
        <v>274</v>
      </c>
      <c r="Y589" s="45">
        <v>0.23</v>
      </c>
      <c r="Z589" s="45">
        <v>0.42</v>
      </c>
      <c r="AA589" s="45">
        <v>0.12</v>
      </c>
      <c r="AB589" s="155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B590" s="31" t="s">
        <v>342</v>
      </c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BM590" s="55"/>
    </row>
    <row r="591" spans="1:65">
      <c r="BM591" s="55"/>
    </row>
    <row r="592" spans="1:65" ht="15">
      <c r="B592" s="8" t="s">
        <v>592</v>
      </c>
      <c r="BM592" s="28" t="s">
        <v>275</v>
      </c>
    </row>
    <row r="593" spans="1:65" ht="15">
      <c r="A593" s="25" t="s">
        <v>57</v>
      </c>
      <c r="B593" s="18" t="s">
        <v>110</v>
      </c>
      <c r="C593" s="15" t="s">
        <v>111</v>
      </c>
      <c r="D593" s="16" t="s">
        <v>226</v>
      </c>
      <c r="E593" s="17" t="s">
        <v>226</v>
      </c>
      <c r="F593" s="17" t="s">
        <v>226</v>
      </c>
      <c r="G593" s="17" t="s">
        <v>226</v>
      </c>
      <c r="H593" s="17" t="s">
        <v>226</v>
      </c>
      <c r="I593" s="17" t="s">
        <v>226</v>
      </c>
      <c r="J593" s="17" t="s">
        <v>226</v>
      </c>
      <c r="K593" s="17" t="s">
        <v>226</v>
      </c>
      <c r="L593" s="17" t="s">
        <v>226</v>
      </c>
      <c r="M593" s="17" t="s">
        <v>226</v>
      </c>
      <c r="N593" s="17" t="s">
        <v>226</v>
      </c>
      <c r="O593" s="17" t="s">
        <v>226</v>
      </c>
      <c r="P593" s="17" t="s">
        <v>226</v>
      </c>
      <c r="Q593" s="17" t="s">
        <v>226</v>
      </c>
      <c r="R593" s="17" t="s">
        <v>226</v>
      </c>
      <c r="S593" s="17" t="s">
        <v>226</v>
      </c>
      <c r="T593" s="17" t="s">
        <v>226</v>
      </c>
      <c r="U593" s="17" t="s">
        <v>226</v>
      </c>
      <c r="V593" s="17" t="s">
        <v>226</v>
      </c>
      <c r="W593" s="17" t="s">
        <v>226</v>
      </c>
      <c r="X593" s="17" t="s">
        <v>226</v>
      </c>
      <c r="Y593" s="17" t="s">
        <v>226</v>
      </c>
      <c r="Z593" s="17" t="s">
        <v>226</v>
      </c>
      <c r="AA593" s="155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 t="s">
        <v>227</v>
      </c>
      <c r="C594" s="9" t="s">
        <v>227</v>
      </c>
      <c r="D594" s="153" t="s">
        <v>229</v>
      </c>
      <c r="E594" s="154" t="s">
        <v>230</v>
      </c>
      <c r="F594" s="154" t="s">
        <v>231</v>
      </c>
      <c r="G594" s="154" t="s">
        <v>232</v>
      </c>
      <c r="H594" s="154" t="s">
        <v>234</v>
      </c>
      <c r="I594" s="154" t="s">
        <v>235</v>
      </c>
      <c r="J594" s="154" t="s">
        <v>236</v>
      </c>
      <c r="K594" s="154" t="s">
        <v>237</v>
      </c>
      <c r="L594" s="154" t="s">
        <v>238</v>
      </c>
      <c r="M594" s="154" t="s">
        <v>241</v>
      </c>
      <c r="N594" s="154" t="s">
        <v>242</v>
      </c>
      <c r="O594" s="154" t="s">
        <v>243</v>
      </c>
      <c r="P594" s="154" t="s">
        <v>244</v>
      </c>
      <c r="Q594" s="154" t="s">
        <v>246</v>
      </c>
      <c r="R594" s="154" t="s">
        <v>247</v>
      </c>
      <c r="S594" s="154" t="s">
        <v>248</v>
      </c>
      <c r="T594" s="154" t="s">
        <v>249</v>
      </c>
      <c r="U594" s="154" t="s">
        <v>251</v>
      </c>
      <c r="V594" s="154" t="s">
        <v>255</v>
      </c>
      <c r="W594" s="154" t="s">
        <v>256</v>
      </c>
      <c r="X594" s="154" t="s">
        <v>257</v>
      </c>
      <c r="Y594" s="154" t="s">
        <v>258</v>
      </c>
      <c r="Z594" s="154" t="s">
        <v>259</v>
      </c>
      <c r="AA594" s="155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 t="s">
        <v>1</v>
      </c>
    </row>
    <row r="595" spans="1:65">
      <c r="A595" s="30"/>
      <c r="B595" s="19"/>
      <c r="C595" s="9"/>
      <c r="D595" s="10" t="s">
        <v>319</v>
      </c>
      <c r="E595" s="11" t="s">
        <v>323</v>
      </c>
      <c r="F595" s="11" t="s">
        <v>323</v>
      </c>
      <c r="G595" s="11" t="s">
        <v>323</v>
      </c>
      <c r="H595" s="11" t="s">
        <v>324</v>
      </c>
      <c r="I595" s="11" t="s">
        <v>319</v>
      </c>
      <c r="J595" s="11" t="s">
        <v>323</v>
      </c>
      <c r="K595" s="11" t="s">
        <v>324</v>
      </c>
      <c r="L595" s="11" t="s">
        <v>319</v>
      </c>
      <c r="M595" s="11" t="s">
        <v>324</v>
      </c>
      <c r="N595" s="11" t="s">
        <v>319</v>
      </c>
      <c r="O595" s="11" t="s">
        <v>323</v>
      </c>
      <c r="P595" s="11" t="s">
        <v>324</v>
      </c>
      <c r="Q595" s="11" t="s">
        <v>323</v>
      </c>
      <c r="R595" s="11" t="s">
        <v>323</v>
      </c>
      <c r="S595" s="11" t="s">
        <v>319</v>
      </c>
      <c r="T595" s="11" t="s">
        <v>324</v>
      </c>
      <c r="U595" s="11" t="s">
        <v>319</v>
      </c>
      <c r="V595" s="11" t="s">
        <v>319</v>
      </c>
      <c r="W595" s="11" t="s">
        <v>324</v>
      </c>
      <c r="X595" s="11" t="s">
        <v>319</v>
      </c>
      <c r="Y595" s="11" t="s">
        <v>324</v>
      </c>
      <c r="Z595" s="11" t="s">
        <v>319</v>
      </c>
      <c r="AA595" s="155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3</v>
      </c>
    </row>
    <row r="596" spans="1:65">
      <c r="A596" s="30"/>
      <c r="B596" s="19"/>
      <c r="C596" s="9"/>
      <c r="D596" s="26" t="s">
        <v>325</v>
      </c>
      <c r="E596" s="26" t="s">
        <v>326</v>
      </c>
      <c r="F596" s="26" t="s">
        <v>325</v>
      </c>
      <c r="G596" s="26" t="s">
        <v>327</v>
      </c>
      <c r="H596" s="26" t="s">
        <v>327</v>
      </c>
      <c r="I596" s="26" t="s">
        <v>116</v>
      </c>
      <c r="J596" s="26" t="s">
        <v>265</v>
      </c>
      <c r="K596" s="26" t="s">
        <v>327</v>
      </c>
      <c r="L596" s="26" t="s">
        <v>325</v>
      </c>
      <c r="M596" s="26" t="s">
        <v>328</v>
      </c>
      <c r="N596" s="26" t="s">
        <v>327</v>
      </c>
      <c r="O596" s="26" t="s">
        <v>328</v>
      </c>
      <c r="P596" s="26" t="s">
        <v>325</v>
      </c>
      <c r="Q596" s="26" t="s">
        <v>327</v>
      </c>
      <c r="R596" s="26" t="s">
        <v>329</v>
      </c>
      <c r="S596" s="26" t="s">
        <v>325</v>
      </c>
      <c r="T596" s="26" t="s">
        <v>328</v>
      </c>
      <c r="U596" s="26" t="s">
        <v>115</v>
      </c>
      <c r="V596" s="26" t="s">
        <v>325</v>
      </c>
      <c r="W596" s="26" t="s">
        <v>330</v>
      </c>
      <c r="X596" s="26" t="s">
        <v>325</v>
      </c>
      <c r="Y596" s="26" t="s">
        <v>325</v>
      </c>
      <c r="Z596" s="26" t="s">
        <v>325</v>
      </c>
      <c r="AA596" s="155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3</v>
      </c>
    </row>
    <row r="597" spans="1:65">
      <c r="A597" s="30"/>
      <c r="B597" s="18">
        <v>1</v>
      </c>
      <c r="C597" s="14">
        <v>1</v>
      </c>
      <c r="D597" s="208">
        <v>0.01</v>
      </c>
      <c r="E597" s="208">
        <v>0.02</v>
      </c>
      <c r="F597" s="207">
        <v>0.02</v>
      </c>
      <c r="G597" s="207">
        <v>0.02</v>
      </c>
      <c r="H597" s="207">
        <v>0.02</v>
      </c>
      <c r="I597" s="207">
        <v>0.02</v>
      </c>
      <c r="J597" s="207">
        <v>0.02</v>
      </c>
      <c r="K597" s="235">
        <v>0.03</v>
      </c>
      <c r="L597" s="208">
        <v>1.4000000000000002E-2</v>
      </c>
      <c r="M597" s="207">
        <v>0.02</v>
      </c>
      <c r="N597" s="208">
        <v>1.47E-2</v>
      </c>
      <c r="O597" s="207">
        <v>0.02</v>
      </c>
      <c r="P597" s="207">
        <v>2.1000000000000001E-2</v>
      </c>
      <c r="Q597" s="207">
        <v>0.02</v>
      </c>
      <c r="R597" s="208">
        <v>1.55E-2</v>
      </c>
      <c r="S597" s="208">
        <v>0.01</v>
      </c>
      <c r="T597" s="207">
        <v>0.02</v>
      </c>
      <c r="U597" s="208">
        <v>1.4000000000000002E-2</v>
      </c>
      <c r="V597" s="208">
        <v>1.4000000000000002E-2</v>
      </c>
      <c r="W597" s="207">
        <v>0.02</v>
      </c>
      <c r="X597" s="207">
        <v>0.02</v>
      </c>
      <c r="Y597" s="207">
        <v>0.02</v>
      </c>
      <c r="Z597" s="208">
        <v>0.01</v>
      </c>
      <c r="AA597" s="205"/>
      <c r="AB597" s="206"/>
      <c r="AC597" s="206"/>
      <c r="AD597" s="206"/>
      <c r="AE597" s="206"/>
      <c r="AF597" s="206"/>
      <c r="AG597" s="206"/>
      <c r="AH597" s="206"/>
      <c r="AI597" s="206"/>
      <c r="AJ597" s="206"/>
      <c r="AK597" s="206"/>
      <c r="AL597" s="206"/>
      <c r="AM597" s="206"/>
      <c r="AN597" s="206"/>
      <c r="AO597" s="206"/>
      <c r="AP597" s="206"/>
      <c r="AQ597" s="206"/>
      <c r="AR597" s="206"/>
      <c r="AS597" s="206"/>
      <c r="AT597" s="206"/>
      <c r="AU597" s="206"/>
      <c r="AV597" s="206"/>
      <c r="AW597" s="206"/>
      <c r="AX597" s="206"/>
      <c r="AY597" s="206"/>
      <c r="AZ597" s="206"/>
      <c r="BA597" s="206"/>
      <c r="BB597" s="206"/>
      <c r="BC597" s="206"/>
      <c r="BD597" s="206"/>
      <c r="BE597" s="206"/>
      <c r="BF597" s="206"/>
      <c r="BG597" s="206"/>
      <c r="BH597" s="206"/>
      <c r="BI597" s="206"/>
      <c r="BJ597" s="206"/>
      <c r="BK597" s="206"/>
      <c r="BL597" s="206"/>
      <c r="BM597" s="209">
        <v>1</v>
      </c>
    </row>
    <row r="598" spans="1:65">
      <c r="A598" s="30"/>
      <c r="B598" s="19">
        <v>1</v>
      </c>
      <c r="C598" s="9">
        <v>2</v>
      </c>
      <c r="D598" s="210">
        <v>0.01</v>
      </c>
      <c r="E598" s="210">
        <v>0.02</v>
      </c>
      <c r="F598" s="24">
        <v>0.02</v>
      </c>
      <c r="G598" s="24">
        <v>0.02</v>
      </c>
      <c r="H598" s="24">
        <v>0.02</v>
      </c>
      <c r="I598" s="24">
        <v>2.1499999999999998E-2</v>
      </c>
      <c r="J598" s="24">
        <v>0.02</v>
      </c>
      <c r="K598" s="24">
        <v>0.02</v>
      </c>
      <c r="L598" s="210">
        <v>1.4000000000000002E-2</v>
      </c>
      <c r="M598" s="24">
        <v>0.02</v>
      </c>
      <c r="N598" s="210">
        <v>1.5300000000000001E-2</v>
      </c>
      <c r="O598" s="24">
        <v>0.02</v>
      </c>
      <c r="P598" s="24">
        <v>0.02</v>
      </c>
      <c r="Q598" s="24">
        <v>0.02</v>
      </c>
      <c r="R598" s="210">
        <v>1.35E-2</v>
      </c>
      <c r="S598" s="210">
        <v>0.01</v>
      </c>
      <c r="T598" s="24">
        <v>0.02</v>
      </c>
      <c r="U598" s="210">
        <v>1.4000000000000002E-2</v>
      </c>
      <c r="V598" s="210">
        <v>1.4000000000000002E-2</v>
      </c>
      <c r="W598" s="24">
        <v>0.02</v>
      </c>
      <c r="X598" s="24">
        <v>0.02</v>
      </c>
      <c r="Y598" s="24">
        <v>0.02</v>
      </c>
      <c r="Z598" s="210">
        <v>0.01</v>
      </c>
      <c r="AA598" s="205"/>
      <c r="AB598" s="206"/>
      <c r="AC598" s="206"/>
      <c r="AD598" s="206"/>
      <c r="AE598" s="206"/>
      <c r="AF598" s="206"/>
      <c r="AG598" s="206"/>
      <c r="AH598" s="206"/>
      <c r="AI598" s="206"/>
      <c r="AJ598" s="206"/>
      <c r="AK598" s="206"/>
      <c r="AL598" s="206"/>
      <c r="AM598" s="206"/>
      <c r="AN598" s="206"/>
      <c r="AO598" s="206"/>
      <c r="AP598" s="206"/>
      <c r="AQ598" s="206"/>
      <c r="AR598" s="206"/>
      <c r="AS598" s="206"/>
      <c r="AT598" s="206"/>
      <c r="AU598" s="206"/>
      <c r="AV598" s="206"/>
      <c r="AW598" s="206"/>
      <c r="AX598" s="206"/>
      <c r="AY598" s="206"/>
      <c r="AZ598" s="206"/>
      <c r="BA598" s="206"/>
      <c r="BB598" s="206"/>
      <c r="BC598" s="206"/>
      <c r="BD598" s="206"/>
      <c r="BE598" s="206"/>
      <c r="BF598" s="206"/>
      <c r="BG598" s="206"/>
      <c r="BH598" s="206"/>
      <c r="BI598" s="206"/>
      <c r="BJ598" s="206"/>
      <c r="BK598" s="206"/>
      <c r="BL598" s="206"/>
      <c r="BM598" s="209">
        <v>8</v>
      </c>
    </row>
    <row r="599" spans="1:65">
      <c r="A599" s="30"/>
      <c r="B599" s="19">
        <v>1</v>
      </c>
      <c r="C599" s="9">
        <v>3</v>
      </c>
      <c r="D599" s="210">
        <v>0.01</v>
      </c>
      <c r="E599" s="210">
        <v>0.02</v>
      </c>
      <c r="F599" s="24">
        <v>0.02</v>
      </c>
      <c r="G599" s="24">
        <v>0.02</v>
      </c>
      <c r="H599" s="24">
        <v>0.02</v>
      </c>
      <c r="I599" s="211">
        <v>2.3E-2</v>
      </c>
      <c r="J599" s="24">
        <v>0.02</v>
      </c>
      <c r="K599" s="24">
        <v>0.02</v>
      </c>
      <c r="L599" s="210">
        <v>1.4000000000000002E-2</v>
      </c>
      <c r="M599" s="24">
        <v>0.02</v>
      </c>
      <c r="N599" s="210">
        <v>1.5599999999999999E-2</v>
      </c>
      <c r="O599" s="24">
        <v>0.02</v>
      </c>
      <c r="P599" s="24">
        <v>2.3E-2</v>
      </c>
      <c r="Q599" s="24">
        <v>0.02</v>
      </c>
      <c r="R599" s="210">
        <v>1.6E-2</v>
      </c>
      <c r="S599" s="210">
        <v>0.01</v>
      </c>
      <c r="T599" s="24">
        <v>0.02</v>
      </c>
      <c r="U599" s="210">
        <v>1.4000000000000002E-2</v>
      </c>
      <c r="V599" s="210">
        <v>1.4000000000000002E-2</v>
      </c>
      <c r="W599" s="24">
        <v>0.02</v>
      </c>
      <c r="X599" s="24">
        <v>0.02</v>
      </c>
      <c r="Y599" s="24">
        <v>0.02</v>
      </c>
      <c r="Z599" s="210">
        <v>0.01</v>
      </c>
      <c r="AA599" s="205"/>
      <c r="AB599" s="206"/>
      <c r="AC599" s="206"/>
      <c r="AD599" s="206"/>
      <c r="AE599" s="206"/>
      <c r="AF599" s="206"/>
      <c r="AG599" s="206"/>
      <c r="AH599" s="206"/>
      <c r="AI599" s="206"/>
      <c r="AJ599" s="206"/>
      <c r="AK599" s="206"/>
      <c r="AL599" s="206"/>
      <c r="AM599" s="206"/>
      <c r="AN599" s="206"/>
      <c r="AO599" s="206"/>
      <c r="AP599" s="206"/>
      <c r="AQ599" s="206"/>
      <c r="AR599" s="206"/>
      <c r="AS599" s="206"/>
      <c r="AT599" s="206"/>
      <c r="AU599" s="206"/>
      <c r="AV599" s="206"/>
      <c r="AW599" s="206"/>
      <c r="AX599" s="206"/>
      <c r="AY599" s="206"/>
      <c r="AZ599" s="206"/>
      <c r="BA599" s="206"/>
      <c r="BB599" s="206"/>
      <c r="BC599" s="206"/>
      <c r="BD599" s="206"/>
      <c r="BE599" s="206"/>
      <c r="BF599" s="206"/>
      <c r="BG599" s="206"/>
      <c r="BH599" s="206"/>
      <c r="BI599" s="206"/>
      <c r="BJ599" s="206"/>
      <c r="BK599" s="206"/>
      <c r="BL599" s="206"/>
      <c r="BM599" s="209">
        <v>16</v>
      </c>
    </row>
    <row r="600" spans="1:65">
      <c r="A600" s="30"/>
      <c r="B600" s="19">
        <v>1</v>
      </c>
      <c r="C600" s="9">
        <v>4</v>
      </c>
      <c r="D600" s="210">
        <v>0.01</v>
      </c>
      <c r="E600" s="210">
        <v>0.01</v>
      </c>
      <c r="F600" s="24">
        <v>0.02</v>
      </c>
      <c r="G600" s="24">
        <v>0.02</v>
      </c>
      <c r="H600" s="24">
        <v>0.02</v>
      </c>
      <c r="I600" s="24">
        <v>2.0500000000000001E-2</v>
      </c>
      <c r="J600" s="24">
        <v>0.02</v>
      </c>
      <c r="K600" s="24">
        <v>0.02</v>
      </c>
      <c r="L600" s="210">
        <v>1.4000000000000002E-2</v>
      </c>
      <c r="M600" s="24">
        <v>0.02</v>
      </c>
      <c r="N600" s="210">
        <v>1.4899999999999998E-2</v>
      </c>
      <c r="O600" s="24">
        <v>0.02</v>
      </c>
      <c r="P600" s="24">
        <v>0.02</v>
      </c>
      <c r="Q600" s="24">
        <v>0.02</v>
      </c>
      <c r="R600" s="210">
        <v>1.2999999999999999E-2</v>
      </c>
      <c r="S600" s="210">
        <v>0.01</v>
      </c>
      <c r="T600" s="24">
        <v>0.02</v>
      </c>
      <c r="U600" s="210">
        <v>1.4000000000000002E-2</v>
      </c>
      <c r="V600" s="210">
        <v>1.4000000000000002E-2</v>
      </c>
      <c r="W600" s="24">
        <v>0.02</v>
      </c>
      <c r="X600" s="24">
        <v>0.02</v>
      </c>
      <c r="Y600" s="24">
        <v>0.02</v>
      </c>
      <c r="Z600" s="210">
        <v>0.01</v>
      </c>
      <c r="AA600" s="205"/>
      <c r="AB600" s="206"/>
      <c r="AC600" s="206"/>
      <c r="AD600" s="206"/>
      <c r="AE600" s="206"/>
      <c r="AF600" s="206"/>
      <c r="AG600" s="206"/>
      <c r="AH600" s="206"/>
      <c r="AI600" s="206"/>
      <c r="AJ600" s="206"/>
      <c r="AK600" s="206"/>
      <c r="AL600" s="206"/>
      <c r="AM600" s="206"/>
      <c r="AN600" s="206"/>
      <c r="AO600" s="206"/>
      <c r="AP600" s="206"/>
      <c r="AQ600" s="206"/>
      <c r="AR600" s="206"/>
      <c r="AS600" s="206"/>
      <c r="AT600" s="206"/>
      <c r="AU600" s="206"/>
      <c r="AV600" s="206"/>
      <c r="AW600" s="206"/>
      <c r="AX600" s="206"/>
      <c r="AY600" s="206"/>
      <c r="AZ600" s="206"/>
      <c r="BA600" s="206"/>
      <c r="BB600" s="206"/>
      <c r="BC600" s="206"/>
      <c r="BD600" s="206"/>
      <c r="BE600" s="206"/>
      <c r="BF600" s="206"/>
      <c r="BG600" s="206"/>
      <c r="BH600" s="206"/>
      <c r="BI600" s="206"/>
      <c r="BJ600" s="206"/>
      <c r="BK600" s="206"/>
      <c r="BL600" s="206"/>
      <c r="BM600" s="209">
        <v>2.0126190476190499E-2</v>
      </c>
    </row>
    <row r="601" spans="1:65">
      <c r="A601" s="30"/>
      <c r="B601" s="19">
        <v>1</v>
      </c>
      <c r="C601" s="9">
        <v>5</v>
      </c>
      <c r="D601" s="210">
        <v>0.01</v>
      </c>
      <c r="E601" s="210">
        <v>0.01</v>
      </c>
      <c r="F601" s="24">
        <v>0.02</v>
      </c>
      <c r="G601" s="24">
        <v>0.02</v>
      </c>
      <c r="H601" s="24">
        <v>0.02</v>
      </c>
      <c r="I601" s="24">
        <v>2.0500000000000001E-2</v>
      </c>
      <c r="J601" s="24">
        <v>0.02</v>
      </c>
      <c r="K601" s="24">
        <v>0.02</v>
      </c>
      <c r="L601" s="210">
        <v>1.4000000000000002E-2</v>
      </c>
      <c r="M601" s="24">
        <v>0.02</v>
      </c>
      <c r="N601" s="210">
        <v>1.4799999999999999E-2</v>
      </c>
      <c r="O601" s="24">
        <v>0.02</v>
      </c>
      <c r="P601" s="24">
        <v>2.1000000000000001E-2</v>
      </c>
      <c r="Q601" s="24">
        <v>0.02</v>
      </c>
      <c r="R601" s="210">
        <v>1.55E-2</v>
      </c>
      <c r="S601" s="210">
        <v>0.01</v>
      </c>
      <c r="T601" s="24">
        <v>0.02</v>
      </c>
      <c r="U601" s="210">
        <v>1.4000000000000002E-2</v>
      </c>
      <c r="V601" s="210">
        <v>1.4000000000000002E-2</v>
      </c>
      <c r="W601" s="24">
        <v>0.02</v>
      </c>
      <c r="X601" s="24">
        <v>0.02</v>
      </c>
      <c r="Y601" s="24">
        <v>0.02</v>
      </c>
      <c r="Z601" s="210">
        <v>0.01</v>
      </c>
      <c r="AA601" s="205"/>
      <c r="AB601" s="206"/>
      <c r="AC601" s="206"/>
      <c r="AD601" s="206"/>
      <c r="AE601" s="206"/>
      <c r="AF601" s="206"/>
      <c r="AG601" s="206"/>
      <c r="AH601" s="206"/>
      <c r="AI601" s="206"/>
      <c r="AJ601" s="206"/>
      <c r="AK601" s="206"/>
      <c r="AL601" s="206"/>
      <c r="AM601" s="206"/>
      <c r="AN601" s="206"/>
      <c r="AO601" s="206"/>
      <c r="AP601" s="206"/>
      <c r="AQ601" s="206"/>
      <c r="AR601" s="206"/>
      <c r="AS601" s="206"/>
      <c r="AT601" s="206"/>
      <c r="AU601" s="206"/>
      <c r="AV601" s="206"/>
      <c r="AW601" s="206"/>
      <c r="AX601" s="206"/>
      <c r="AY601" s="206"/>
      <c r="AZ601" s="206"/>
      <c r="BA601" s="206"/>
      <c r="BB601" s="206"/>
      <c r="BC601" s="206"/>
      <c r="BD601" s="206"/>
      <c r="BE601" s="206"/>
      <c r="BF601" s="206"/>
      <c r="BG601" s="206"/>
      <c r="BH601" s="206"/>
      <c r="BI601" s="206"/>
      <c r="BJ601" s="206"/>
      <c r="BK601" s="206"/>
      <c r="BL601" s="206"/>
      <c r="BM601" s="209">
        <v>14</v>
      </c>
    </row>
    <row r="602" spans="1:65">
      <c r="A602" s="30"/>
      <c r="B602" s="19">
        <v>1</v>
      </c>
      <c r="C602" s="9">
        <v>6</v>
      </c>
      <c r="D602" s="210">
        <v>0.01</v>
      </c>
      <c r="E602" s="210">
        <v>0.02</v>
      </c>
      <c r="F602" s="24">
        <v>0.02</v>
      </c>
      <c r="G602" s="24">
        <v>0.02</v>
      </c>
      <c r="H602" s="24">
        <v>0.02</v>
      </c>
      <c r="I602" s="24">
        <v>2.0500000000000001E-2</v>
      </c>
      <c r="J602" s="24">
        <v>0.02</v>
      </c>
      <c r="K602" s="24">
        <v>0.02</v>
      </c>
      <c r="L602" s="210">
        <v>1.2999999999999999E-2</v>
      </c>
      <c r="M602" s="24">
        <v>0.02</v>
      </c>
      <c r="N602" s="210">
        <v>1.4999999999999999E-2</v>
      </c>
      <c r="O602" s="24">
        <v>0.02</v>
      </c>
      <c r="P602" s="24">
        <v>2.1999999999999999E-2</v>
      </c>
      <c r="Q602" s="24">
        <v>0.02</v>
      </c>
      <c r="R602" s="210">
        <v>1.4500000000000001E-2</v>
      </c>
      <c r="S602" s="210">
        <v>0.01</v>
      </c>
      <c r="T602" s="24">
        <v>0.02</v>
      </c>
      <c r="U602" s="210">
        <v>1.4000000000000002E-2</v>
      </c>
      <c r="V602" s="210">
        <v>1.4000000000000002E-2</v>
      </c>
      <c r="W602" s="24">
        <v>0.02</v>
      </c>
      <c r="X602" s="24">
        <v>0.02</v>
      </c>
      <c r="Y602" s="24">
        <v>0.02</v>
      </c>
      <c r="Z602" s="210">
        <v>0.01</v>
      </c>
      <c r="AA602" s="205"/>
      <c r="AB602" s="206"/>
      <c r="AC602" s="206"/>
      <c r="AD602" s="206"/>
      <c r="AE602" s="206"/>
      <c r="AF602" s="206"/>
      <c r="AG602" s="206"/>
      <c r="AH602" s="206"/>
      <c r="AI602" s="206"/>
      <c r="AJ602" s="206"/>
      <c r="AK602" s="206"/>
      <c r="AL602" s="206"/>
      <c r="AM602" s="206"/>
      <c r="AN602" s="206"/>
      <c r="AO602" s="206"/>
      <c r="AP602" s="206"/>
      <c r="AQ602" s="206"/>
      <c r="AR602" s="206"/>
      <c r="AS602" s="206"/>
      <c r="AT602" s="206"/>
      <c r="AU602" s="206"/>
      <c r="AV602" s="206"/>
      <c r="AW602" s="206"/>
      <c r="AX602" s="206"/>
      <c r="AY602" s="206"/>
      <c r="AZ602" s="206"/>
      <c r="BA602" s="206"/>
      <c r="BB602" s="206"/>
      <c r="BC602" s="206"/>
      <c r="BD602" s="206"/>
      <c r="BE602" s="206"/>
      <c r="BF602" s="206"/>
      <c r="BG602" s="206"/>
      <c r="BH602" s="206"/>
      <c r="BI602" s="206"/>
      <c r="BJ602" s="206"/>
      <c r="BK602" s="206"/>
      <c r="BL602" s="206"/>
      <c r="BM602" s="56"/>
    </row>
    <row r="603" spans="1:65">
      <c r="A603" s="30"/>
      <c r="B603" s="20" t="s">
        <v>269</v>
      </c>
      <c r="C603" s="12"/>
      <c r="D603" s="212">
        <v>0.01</v>
      </c>
      <c r="E603" s="212">
        <v>1.6666666666666666E-2</v>
      </c>
      <c r="F603" s="212">
        <v>0.02</v>
      </c>
      <c r="G603" s="212">
        <v>0.02</v>
      </c>
      <c r="H603" s="212">
        <v>0.02</v>
      </c>
      <c r="I603" s="212">
        <v>2.1000000000000001E-2</v>
      </c>
      <c r="J603" s="212">
        <v>0.02</v>
      </c>
      <c r="K603" s="212">
        <v>2.1666666666666667E-2</v>
      </c>
      <c r="L603" s="212">
        <v>1.3833333333333335E-2</v>
      </c>
      <c r="M603" s="212">
        <v>0.02</v>
      </c>
      <c r="N603" s="212">
        <v>1.5049999999999999E-2</v>
      </c>
      <c r="O603" s="212">
        <v>0.02</v>
      </c>
      <c r="P603" s="212">
        <v>2.1166666666666667E-2</v>
      </c>
      <c r="Q603" s="212">
        <v>0.02</v>
      </c>
      <c r="R603" s="212">
        <v>1.4666666666666666E-2</v>
      </c>
      <c r="S603" s="212">
        <v>0.01</v>
      </c>
      <c r="T603" s="212">
        <v>0.02</v>
      </c>
      <c r="U603" s="212">
        <v>1.4E-2</v>
      </c>
      <c r="V603" s="212">
        <v>1.4E-2</v>
      </c>
      <c r="W603" s="212">
        <v>0.02</v>
      </c>
      <c r="X603" s="212">
        <v>0.02</v>
      </c>
      <c r="Y603" s="212">
        <v>0.02</v>
      </c>
      <c r="Z603" s="212">
        <v>0.01</v>
      </c>
      <c r="AA603" s="205"/>
      <c r="AB603" s="206"/>
      <c r="AC603" s="206"/>
      <c r="AD603" s="206"/>
      <c r="AE603" s="206"/>
      <c r="AF603" s="206"/>
      <c r="AG603" s="206"/>
      <c r="AH603" s="206"/>
      <c r="AI603" s="206"/>
      <c r="AJ603" s="206"/>
      <c r="AK603" s="206"/>
      <c r="AL603" s="206"/>
      <c r="AM603" s="206"/>
      <c r="AN603" s="206"/>
      <c r="AO603" s="206"/>
      <c r="AP603" s="206"/>
      <c r="AQ603" s="206"/>
      <c r="AR603" s="206"/>
      <c r="AS603" s="206"/>
      <c r="AT603" s="206"/>
      <c r="AU603" s="206"/>
      <c r="AV603" s="206"/>
      <c r="AW603" s="206"/>
      <c r="AX603" s="206"/>
      <c r="AY603" s="206"/>
      <c r="AZ603" s="206"/>
      <c r="BA603" s="206"/>
      <c r="BB603" s="206"/>
      <c r="BC603" s="206"/>
      <c r="BD603" s="206"/>
      <c r="BE603" s="206"/>
      <c r="BF603" s="206"/>
      <c r="BG603" s="206"/>
      <c r="BH603" s="206"/>
      <c r="BI603" s="206"/>
      <c r="BJ603" s="206"/>
      <c r="BK603" s="206"/>
      <c r="BL603" s="206"/>
      <c r="BM603" s="56"/>
    </row>
    <row r="604" spans="1:65">
      <c r="A604" s="30"/>
      <c r="B604" s="3" t="s">
        <v>270</v>
      </c>
      <c r="C604" s="29"/>
      <c r="D604" s="24">
        <v>0.01</v>
      </c>
      <c r="E604" s="24">
        <v>0.02</v>
      </c>
      <c r="F604" s="24">
        <v>0.02</v>
      </c>
      <c r="G604" s="24">
        <v>0.02</v>
      </c>
      <c r="H604" s="24">
        <v>0.02</v>
      </c>
      <c r="I604" s="24">
        <v>2.0500000000000001E-2</v>
      </c>
      <c r="J604" s="24">
        <v>0.02</v>
      </c>
      <c r="K604" s="24">
        <v>0.02</v>
      </c>
      <c r="L604" s="24">
        <v>1.4000000000000002E-2</v>
      </c>
      <c r="M604" s="24">
        <v>0.02</v>
      </c>
      <c r="N604" s="24">
        <v>1.4949999999999998E-2</v>
      </c>
      <c r="O604" s="24">
        <v>0.02</v>
      </c>
      <c r="P604" s="24">
        <v>2.1000000000000001E-2</v>
      </c>
      <c r="Q604" s="24">
        <v>0.02</v>
      </c>
      <c r="R604" s="24">
        <v>1.4999999999999999E-2</v>
      </c>
      <c r="S604" s="24">
        <v>0.01</v>
      </c>
      <c r="T604" s="24">
        <v>0.02</v>
      </c>
      <c r="U604" s="24">
        <v>1.4000000000000002E-2</v>
      </c>
      <c r="V604" s="24">
        <v>1.4000000000000002E-2</v>
      </c>
      <c r="W604" s="24">
        <v>0.02</v>
      </c>
      <c r="X604" s="24">
        <v>0.02</v>
      </c>
      <c r="Y604" s="24">
        <v>0.02</v>
      </c>
      <c r="Z604" s="24">
        <v>0.01</v>
      </c>
      <c r="AA604" s="205"/>
      <c r="AB604" s="206"/>
      <c r="AC604" s="206"/>
      <c r="AD604" s="206"/>
      <c r="AE604" s="206"/>
      <c r="AF604" s="206"/>
      <c r="AG604" s="206"/>
      <c r="AH604" s="206"/>
      <c r="AI604" s="206"/>
      <c r="AJ604" s="206"/>
      <c r="AK604" s="206"/>
      <c r="AL604" s="206"/>
      <c r="AM604" s="206"/>
      <c r="AN604" s="206"/>
      <c r="AO604" s="206"/>
      <c r="AP604" s="206"/>
      <c r="AQ604" s="206"/>
      <c r="AR604" s="206"/>
      <c r="AS604" s="206"/>
      <c r="AT604" s="206"/>
      <c r="AU604" s="206"/>
      <c r="AV604" s="206"/>
      <c r="AW604" s="206"/>
      <c r="AX604" s="206"/>
      <c r="AY604" s="206"/>
      <c r="AZ604" s="206"/>
      <c r="BA604" s="206"/>
      <c r="BB604" s="206"/>
      <c r="BC604" s="206"/>
      <c r="BD604" s="206"/>
      <c r="BE604" s="206"/>
      <c r="BF604" s="206"/>
      <c r="BG604" s="206"/>
      <c r="BH604" s="206"/>
      <c r="BI604" s="206"/>
      <c r="BJ604" s="206"/>
      <c r="BK604" s="206"/>
      <c r="BL604" s="206"/>
      <c r="BM604" s="56"/>
    </row>
    <row r="605" spans="1:65">
      <c r="A605" s="30"/>
      <c r="B605" s="3" t="s">
        <v>271</v>
      </c>
      <c r="C605" s="29"/>
      <c r="D605" s="24">
        <v>0</v>
      </c>
      <c r="E605" s="24">
        <v>5.1639777949432321E-3</v>
      </c>
      <c r="F605" s="24">
        <v>0</v>
      </c>
      <c r="G605" s="24">
        <v>0</v>
      </c>
      <c r="H605" s="24">
        <v>0</v>
      </c>
      <c r="I605" s="24">
        <v>1.0954451150103316E-3</v>
      </c>
      <c r="J605" s="24">
        <v>0</v>
      </c>
      <c r="K605" s="24">
        <v>4.0824829046386289E-3</v>
      </c>
      <c r="L605" s="24">
        <v>4.0824829046386411E-4</v>
      </c>
      <c r="M605" s="24">
        <v>0</v>
      </c>
      <c r="N605" s="24">
        <v>3.3911649915626378E-4</v>
      </c>
      <c r="O605" s="24">
        <v>0</v>
      </c>
      <c r="P605" s="24">
        <v>1.1690451944500115E-3</v>
      </c>
      <c r="Q605" s="24">
        <v>0</v>
      </c>
      <c r="R605" s="24">
        <v>1.2110601416389967E-3</v>
      </c>
      <c r="S605" s="24">
        <v>0</v>
      </c>
      <c r="T605" s="24">
        <v>0</v>
      </c>
      <c r="U605" s="24">
        <v>1.9002943576525366E-18</v>
      </c>
      <c r="V605" s="24">
        <v>1.9002943576525366E-18</v>
      </c>
      <c r="W605" s="24">
        <v>0</v>
      </c>
      <c r="X605" s="24">
        <v>0</v>
      </c>
      <c r="Y605" s="24">
        <v>0</v>
      </c>
      <c r="Z605" s="24">
        <v>0</v>
      </c>
      <c r="AA605" s="205"/>
      <c r="AB605" s="206"/>
      <c r="AC605" s="206"/>
      <c r="AD605" s="206"/>
      <c r="AE605" s="206"/>
      <c r="AF605" s="206"/>
      <c r="AG605" s="206"/>
      <c r="AH605" s="206"/>
      <c r="AI605" s="206"/>
      <c r="AJ605" s="206"/>
      <c r="AK605" s="206"/>
      <c r="AL605" s="206"/>
      <c r="AM605" s="206"/>
      <c r="AN605" s="206"/>
      <c r="AO605" s="206"/>
      <c r="AP605" s="206"/>
      <c r="AQ605" s="206"/>
      <c r="AR605" s="206"/>
      <c r="AS605" s="206"/>
      <c r="AT605" s="206"/>
      <c r="AU605" s="206"/>
      <c r="AV605" s="206"/>
      <c r="AW605" s="206"/>
      <c r="AX605" s="206"/>
      <c r="AY605" s="206"/>
      <c r="AZ605" s="206"/>
      <c r="BA605" s="206"/>
      <c r="BB605" s="206"/>
      <c r="BC605" s="206"/>
      <c r="BD605" s="206"/>
      <c r="BE605" s="206"/>
      <c r="BF605" s="206"/>
      <c r="BG605" s="206"/>
      <c r="BH605" s="206"/>
      <c r="BI605" s="206"/>
      <c r="BJ605" s="206"/>
      <c r="BK605" s="206"/>
      <c r="BL605" s="206"/>
      <c r="BM605" s="56"/>
    </row>
    <row r="606" spans="1:65">
      <c r="A606" s="30"/>
      <c r="B606" s="3" t="s">
        <v>87</v>
      </c>
      <c r="C606" s="29"/>
      <c r="D606" s="13">
        <v>0</v>
      </c>
      <c r="E606" s="13">
        <v>0.30983866769659391</v>
      </c>
      <c r="F606" s="13">
        <v>0</v>
      </c>
      <c r="G606" s="13">
        <v>0</v>
      </c>
      <c r="H606" s="13">
        <v>0</v>
      </c>
      <c r="I606" s="13">
        <v>5.2164053095730072E-2</v>
      </c>
      <c r="J606" s="13">
        <v>0</v>
      </c>
      <c r="K606" s="13">
        <v>0.18842228790639826</v>
      </c>
      <c r="L606" s="13">
        <v>2.9511924611845597E-2</v>
      </c>
      <c r="M606" s="13">
        <v>0</v>
      </c>
      <c r="N606" s="13">
        <v>2.2532657751246764E-2</v>
      </c>
      <c r="O606" s="13">
        <v>0</v>
      </c>
      <c r="P606" s="13">
        <v>5.5230481627559599E-2</v>
      </c>
      <c r="Q606" s="13">
        <v>0</v>
      </c>
      <c r="R606" s="13">
        <v>8.2572282384477044E-2</v>
      </c>
      <c r="S606" s="13">
        <v>0</v>
      </c>
      <c r="T606" s="13">
        <v>0</v>
      </c>
      <c r="U606" s="13">
        <v>1.3573531126089547E-16</v>
      </c>
      <c r="V606" s="13">
        <v>1.3573531126089547E-16</v>
      </c>
      <c r="W606" s="13">
        <v>0</v>
      </c>
      <c r="X606" s="13">
        <v>0</v>
      </c>
      <c r="Y606" s="13">
        <v>0</v>
      </c>
      <c r="Z606" s="13">
        <v>0</v>
      </c>
      <c r="AA606" s="155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30"/>
      <c r="B607" s="3" t="s">
        <v>272</v>
      </c>
      <c r="C607" s="29"/>
      <c r="D607" s="13">
        <v>-0.50313498166331527</v>
      </c>
      <c r="E607" s="13">
        <v>-0.1718916361055256</v>
      </c>
      <c r="F607" s="13">
        <v>-6.2699633266306565E-3</v>
      </c>
      <c r="G607" s="13">
        <v>-6.2699633266306565E-3</v>
      </c>
      <c r="H607" s="13">
        <v>-6.2699633266306565E-3</v>
      </c>
      <c r="I607" s="13">
        <v>4.341653850703775E-2</v>
      </c>
      <c r="J607" s="13">
        <v>-6.2699633266306565E-3</v>
      </c>
      <c r="K607" s="13">
        <v>7.6540873062816761E-2</v>
      </c>
      <c r="L607" s="13">
        <v>-0.31267005796758618</v>
      </c>
      <c r="M607" s="13">
        <v>-6.2699633266306565E-3</v>
      </c>
      <c r="N607" s="13">
        <v>-0.25221814740328963</v>
      </c>
      <c r="O607" s="13">
        <v>-6.2699633266306565E-3</v>
      </c>
      <c r="P607" s="13">
        <v>5.1697622145982614E-2</v>
      </c>
      <c r="Q607" s="13">
        <v>-6.2699633266306565E-3</v>
      </c>
      <c r="R607" s="13">
        <v>-0.27126463977286253</v>
      </c>
      <c r="S607" s="13">
        <v>-0.50313498166331527</v>
      </c>
      <c r="T607" s="13">
        <v>-6.2699633266306565E-3</v>
      </c>
      <c r="U607" s="13">
        <v>-0.30438897432864154</v>
      </c>
      <c r="V607" s="13">
        <v>-0.30438897432864154</v>
      </c>
      <c r="W607" s="13">
        <v>-6.2699633266306565E-3</v>
      </c>
      <c r="X607" s="13">
        <v>-6.2699633266306565E-3</v>
      </c>
      <c r="Y607" s="13">
        <v>-6.2699633266306565E-3</v>
      </c>
      <c r="Z607" s="13">
        <v>-0.50313498166331527</v>
      </c>
      <c r="AA607" s="155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A608" s="30"/>
      <c r="B608" s="46" t="s">
        <v>273</v>
      </c>
      <c r="C608" s="47"/>
      <c r="D608" s="45">
        <v>6.74</v>
      </c>
      <c r="E608" s="45">
        <v>2.25</v>
      </c>
      <c r="F608" s="45">
        <v>0</v>
      </c>
      <c r="G608" s="45">
        <v>0</v>
      </c>
      <c r="H608" s="45">
        <v>0</v>
      </c>
      <c r="I608" s="45">
        <v>0.67</v>
      </c>
      <c r="J608" s="45">
        <v>0</v>
      </c>
      <c r="K608" s="45">
        <v>1.1200000000000001</v>
      </c>
      <c r="L608" s="45">
        <v>4.16</v>
      </c>
      <c r="M608" s="45">
        <v>0</v>
      </c>
      <c r="N608" s="45">
        <v>3.34</v>
      </c>
      <c r="O608" s="45">
        <v>0</v>
      </c>
      <c r="P608" s="45">
        <v>0.79</v>
      </c>
      <c r="Q608" s="45">
        <v>0</v>
      </c>
      <c r="R608" s="45">
        <v>3.6</v>
      </c>
      <c r="S608" s="45">
        <v>6.74</v>
      </c>
      <c r="T608" s="45">
        <v>0</v>
      </c>
      <c r="U608" s="45">
        <v>4.05</v>
      </c>
      <c r="V608" s="45">
        <v>4.05</v>
      </c>
      <c r="W608" s="45">
        <v>0</v>
      </c>
      <c r="X608" s="45">
        <v>0</v>
      </c>
      <c r="Y608" s="45">
        <v>0</v>
      </c>
      <c r="Z608" s="45">
        <v>6.74</v>
      </c>
      <c r="AA608" s="155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5"/>
    </row>
    <row r="609" spans="1:65">
      <c r="B609" s="31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BM609" s="55"/>
    </row>
    <row r="610" spans="1:65" ht="15">
      <c r="B610" s="8" t="s">
        <v>593</v>
      </c>
      <c r="BM610" s="28" t="s">
        <v>67</v>
      </c>
    </row>
    <row r="611" spans="1:65" ht="15">
      <c r="A611" s="25" t="s">
        <v>29</v>
      </c>
      <c r="B611" s="18" t="s">
        <v>110</v>
      </c>
      <c r="C611" s="15" t="s">
        <v>111</v>
      </c>
      <c r="D611" s="16" t="s">
        <v>226</v>
      </c>
      <c r="E611" s="17" t="s">
        <v>226</v>
      </c>
      <c r="F611" s="17" t="s">
        <v>226</v>
      </c>
      <c r="G611" s="17" t="s">
        <v>226</v>
      </c>
      <c r="H611" s="17" t="s">
        <v>226</v>
      </c>
      <c r="I611" s="17" t="s">
        <v>226</v>
      </c>
      <c r="J611" s="17" t="s">
        <v>226</v>
      </c>
      <c r="K611" s="17" t="s">
        <v>226</v>
      </c>
      <c r="L611" s="17" t="s">
        <v>226</v>
      </c>
      <c r="M611" s="17" t="s">
        <v>226</v>
      </c>
      <c r="N611" s="17" t="s">
        <v>226</v>
      </c>
      <c r="O611" s="17" t="s">
        <v>226</v>
      </c>
      <c r="P611" s="17" t="s">
        <v>226</v>
      </c>
      <c r="Q611" s="17" t="s">
        <v>226</v>
      </c>
      <c r="R611" s="17" t="s">
        <v>226</v>
      </c>
      <c r="S611" s="17" t="s">
        <v>226</v>
      </c>
      <c r="T611" s="17" t="s">
        <v>226</v>
      </c>
      <c r="U611" s="17" t="s">
        <v>226</v>
      </c>
      <c r="V611" s="17" t="s">
        <v>226</v>
      </c>
      <c r="W611" s="17" t="s">
        <v>226</v>
      </c>
      <c r="X611" s="17" t="s">
        <v>226</v>
      </c>
      <c r="Y611" s="155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 t="s">
        <v>227</v>
      </c>
      <c r="C612" s="9" t="s">
        <v>227</v>
      </c>
      <c r="D612" s="153" t="s">
        <v>229</v>
      </c>
      <c r="E612" s="154" t="s">
        <v>230</v>
      </c>
      <c r="F612" s="154" t="s">
        <v>231</v>
      </c>
      <c r="G612" s="154" t="s">
        <v>232</v>
      </c>
      <c r="H612" s="154" t="s">
        <v>234</v>
      </c>
      <c r="I612" s="154" t="s">
        <v>235</v>
      </c>
      <c r="J612" s="154" t="s">
        <v>237</v>
      </c>
      <c r="K612" s="154" t="s">
        <v>238</v>
      </c>
      <c r="L612" s="154" t="s">
        <v>240</v>
      </c>
      <c r="M612" s="154" t="s">
        <v>241</v>
      </c>
      <c r="N612" s="154" t="s">
        <v>242</v>
      </c>
      <c r="O612" s="154" t="s">
        <v>243</v>
      </c>
      <c r="P612" s="154" t="s">
        <v>244</v>
      </c>
      <c r="Q612" s="154" t="s">
        <v>246</v>
      </c>
      <c r="R612" s="154" t="s">
        <v>247</v>
      </c>
      <c r="S612" s="154" t="s">
        <v>248</v>
      </c>
      <c r="T612" s="154" t="s">
        <v>249</v>
      </c>
      <c r="U612" s="154" t="s">
        <v>256</v>
      </c>
      <c r="V612" s="154" t="s">
        <v>257</v>
      </c>
      <c r="W612" s="154" t="s">
        <v>258</v>
      </c>
      <c r="X612" s="154" t="s">
        <v>259</v>
      </c>
      <c r="Y612" s="155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 t="s">
        <v>3</v>
      </c>
    </row>
    <row r="613" spans="1:65">
      <c r="A613" s="30"/>
      <c r="B613" s="19"/>
      <c r="C613" s="9"/>
      <c r="D613" s="10" t="s">
        <v>319</v>
      </c>
      <c r="E613" s="11" t="s">
        <v>319</v>
      </c>
      <c r="F613" s="11" t="s">
        <v>323</v>
      </c>
      <c r="G613" s="11" t="s">
        <v>324</v>
      </c>
      <c r="H613" s="11" t="s">
        <v>324</v>
      </c>
      <c r="I613" s="11" t="s">
        <v>319</v>
      </c>
      <c r="J613" s="11" t="s">
        <v>324</v>
      </c>
      <c r="K613" s="11" t="s">
        <v>319</v>
      </c>
      <c r="L613" s="11" t="s">
        <v>319</v>
      </c>
      <c r="M613" s="11" t="s">
        <v>324</v>
      </c>
      <c r="N613" s="11" t="s">
        <v>319</v>
      </c>
      <c r="O613" s="11" t="s">
        <v>319</v>
      </c>
      <c r="P613" s="11" t="s">
        <v>324</v>
      </c>
      <c r="Q613" s="11" t="s">
        <v>319</v>
      </c>
      <c r="R613" s="11" t="s">
        <v>319</v>
      </c>
      <c r="S613" s="11" t="s">
        <v>319</v>
      </c>
      <c r="T613" s="11" t="s">
        <v>324</v>
      </c>
      <c r="U613" s="11" t="s">
        <v>324</v>
      </c>
      <c r="V613" s="11" t="s">
        <v>319</v>
      </c>
      <c r="W613" s="11" t="s">
        <v>324</v>
      </c>
      <c r="X613" s="11" t="s">
        <v>319</v>
      </c>
      <c r="Y613" s="155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2</v>
      </c>
    </row>
    <row r="614" spans="1:65">
      <c r="A614" s="30"/>
      <c r="B614" s="19"/>
      <c r="C614" s="9"/>
      <c r="D614" s="26" t="s">
        <v>325</v>
      </c>
      <c r="E614" s="26" t="s">
        <v>326</v>
      </c>
      <c r="F614" s="26" t="s">
        <v>325</v>
      </c>
      <c r="G614" s="26" t="s">
        <v>327</v>
      </c>
      <c r="H614" s="26" t="s">
        <v>327</v>
      </c>
      <c r="I614" s="26" t="s">
        <v>116</v>
      </c>
      <c r="J614" s="26" t="s">
        <v>327</v>
      </c>
      <c r="K614" s="26" t="s">
        <v>325</v>
      </c>
      <c r="L614" s="26" t="s">
        <v>116</v>
      </c>
      <c r="M614" s="26" t="s">
        <v>328</v>
      </c>
      <c r="N614" s="26" t="s">
        <v>327</v>
      </c>
      <c r="O614" s="26" t="s">
        <v>328</v>
      </c>
      <c r="P614" s="26" t="s">
        <v>325</v>
      </c>
      <c r="Q614" s="26" t="s">
        <v>327</v>
      </c>
      <c r="R614" s="26" t="s">
        <v>329</v>
      </c>
      <c r="S614" s="26" t="s">
        <v>325</v>
      </c>
      <c r="T614" s="26" t="s">
        <v>328</v>
      </c>
      <c r="U614" s="26" t="s">
        <v>330</v>
      </c>
      <c r="V614" s="26" t="s">
        <v>325</v>
      </c>
      <c r="W614" s="26" t="s">
        <v>325</v>
      </c>
      <c r="X614" s="26" t="s">
        <v>325</v>
      </c>
      <c r="Y614" s="155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2</v>
      </c>
    </row>
    <row r="615" spans="1:65">
      <c r="A615" s="30"/>
      <c r="B615" s="18">
        <v>1</v>
      </c>
      <c r="C615" s="14">
        <v>1</v>
      </c>
      <c r="D615" s="22">
        <v>0.16</v>
      </c>
      <c r="E615" s="148">
        <v>0.4</v>
      </c>
      <c r="F615" s="148" t="s">
        <v>104</v>
      </c>
      <c r="G615" s="22">
        <v>0.21</v>
      </c>
      <c r="H615" s="22">
        <v>0.14000000000000001</v>
      </c>
      <c r="I615" s="148" t="s">
        <v>102</v>
      </c>
      <c r="J615" s="148" t="s">
        <v>105</v>
      </c>
      <c r="K615" s="22">
        <v>0.14000000000000001</v>
      </c>
      <c r="L615" s="22">
        <v>0.1</v>
      </c>
      <c r="M615" s="148">
        <v>0.3</v>
      </c>
      <c r="N615" s="22">
        <v>0.19800000000000001</v>
      </c>
      <c r="O615" s="22">
        <v>0.2</v>
      </c>
      <c r="P615" s="148">
        <v>0.2</v>
      </c>
      <c r="Q615" s="22">
        <v>0.22</v>
      </c>
      <c r="R615" s="148">
        <v>0.3</v>
      </c>
      <c r="S615" s="22">
        <v>0.11</v>
      </c>
      <c r="T615" s="148" t="s">
        <v>97</v>
      </c>
      <c r="U615" s="148" t="s">
        <v>102</v>
      </c>
      <c r="V615" s="22">
        <v>0.18</v>
      </c>
      <c r="W615" s="22">
        <v>0.16</v>
      </c>
      <c r="X615" s="22">
        <v>0.25</v>
      </c>
      <c r="Y615" s="155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1</v>
      </c>
    </row>
    <row r="616" spans="1:65">
      <c r="A616" s="30"/>
      <c r="B616" s="19">
        <v>1</v>
      </c>
      <c r="C616" s="9">
        <v>2</v>
      </c>
      <c r="D616" s="11">
        <v>0.15</v>
      </c>
      <c r="E616" s="150">
        <v>0.2</v>
      </c>
      <c r="F616" s="150" t="s">
        <v>104</v>
      </c>
      <c r="G616" s="11">
        <v>0.15</v>
      </c>
      <c r="H616" s="11">
        <v>0.16</v>
      </c>
      <c r="I616" s="150" t="s">
        <v>102</v>
      </c>
      <c r="J616" s="150">
        <v>0.1</v>
      </c>
      <c r="K616" s="11">
        <v>0.14000000000000001</v>
      </c>
      <c r="L616" s="11">
        <v>0.11</v>
      </c>
      <c r="M616" s="150">
        <v>0.3</v>
      </c>
      <c r="N616" s="11">
        <v>0.21</v>
      </c>
      <c r="O616" s="11">
        <v>0.23</v>
      </c>
      <c r="P616" s="150">
        <v>0.2</v>
      </c>
      <c r="Q616" s="11">
        <v>0.22</v>
      </c>
      <c r="R616" s="150">
        <v>0.3</v>
      </c>
      <c r="S616" s="11">
        <v>0.1</v>
      </c>
      <c r="T616" s="150" t="s">
        <v>97</v>
      </c>
      <c r="U616" s="150" t="s">
        <v>102</v>
      </c>
      <c r="V616" s="11">
        <v>0.18</v>
      </c>
      <c r="W616" s="11">
        <v>0.14000000000000001</v>
      </c>
      <c r="X616" s="11">
        <v>0.25</v>
      </c>
      <c r="Y616" s="155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26</v>
      </c>
    </row>
    <row r="617" spans="1:65">
      <c r="A617" s="30"/>
      <c r="B617" s="19">
        <v>1</v>
      </c>
      <c r="C617" s="9">
        <v>3</v>
      </c>
      <c r="D617" s="11">
        <v>0.16</v>
      </c>
      <c r="E617" s="150">
        <v>0.4</v>
      </c>
      <c r="F617" s="150" t="s">
        <v>104</v>
      </c>
      <c r="G617" s="11">
        <v>0.22</v>
      </c>
      <c r="H617" s="11">
        <v>0.17</v>
      </c>
      <c r="I617" s="150" t="s">
        <v>102</v>
      </c>
      <c r="J617" s="150" t="s">
        <v>105</v>
      </c>
      <c r="K617" s="11">
        <v>0.12</v>
      </c>
      <c r="L617" s="11">
        <v>0.09</v>
      </c>
      <c r="M617" s="150">
        <v>0.3</v>
      </c>
      <c r="N617" s="11">
        <v>0.19600000000000001</v>
      </c>
      <c r="O617" s="11">
        <v>0.22</v>
      </c>
      <c r="P617" s="150">
        <v>0.2</v>
      </c>
      <c r="Q617" s="11">
        <v>0.23</v>
      </c>
      <c r="R617" s="150">
        <v>0.3</v>
      </c>
      <c r="S617" s="11">
        <v>0.11</v>
      </c>
      <c r="T617" s="150" t="s">
        <v>97</v>
      </c>
      <c r="U617" s="150" t="s">
        <v>102</v>
      </c>
      <c r="V617" s="11">
        <v>0.18</v>
      </c>
      <c r="W617" s="11">
        <v>0.17</v>
      </c>
      <c r="X617" s="11">
        <v>0.25</v>
      </c>
      <c r="Y617" s="155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16</v>
      </c>
    </row>
    <row r="618" spans="1:65">
      <c r="A618" s="30"/>
      <c r="B618" s="19">
        <v>1</v>
      </c>
      <c r="C618" s="9">
        <v>4</v>
      </c>
      <c r="D618" s="11">
        <v>0.15</v>
      </c>
      <c r="E618" s="150" t="s">
        <v>97</v>
      </c>
      <c r="F618" s="150" t="s">
        <v>104</v>
      </c>
      <c r="G618" s="11">
        <v>0.16</v>
      </c>
      <c r="H618" s="11">
        <v>0.27</v>
      </c>
      <c r="I618" s="150" t="s">
        <v>102</v>
      </c>
      <c r="J618" s="150" t="s">
        <v>105</v>
      </c>
      <c r="K618" s="11">
        <v>0.13</v>
      </c>
      <c r="L618" s="11">
        <v>0.08</v>
      </c>
      <c r="M618" s="150">
        <v>0.3</v>
      </c>
      <c r="N618" s="11">
        <v>0.20200000000000001</v>
      </c>
      <c r="O618" s="11">
        <v>0.22</v>
      </c>
      <c r="P618" s="150">
        <v>0.2</v>
      </c>
      <c r="Q618" s="11">
        <v>0.24</v>
      </c>
      <c r="R618" s="150">
        <v>0.2</v>
      </c>
      <c r="S618" s="11">
        <v>0.1</v>
      </c>
      <c r="T618" s="150" t="s">
        <v>97</v>
      </c>
      <c r="U618" s="150" t="s">
        <v>102</v>
      </c>
      <c r="V618" s="11">
        <v>0.17</v>
      </c>
      <c r="W618" s="11">
        <v>0.13</v>
      </c>
      <c r="X618" s="11">
        <v>0.24</v>
      </c>
      <c r="Y618" s="155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0.17204166666666665</v>
      </c>
    </row>
    <row r="619" spans="1:65">
      <c r="A619" s="30"/>
      <c r="B619" s="19">
        <v>1</v>
      </c>
      <c r="C619" s="9">
        <v>5</v>
      </c>
      <c r="D619" s="11">
        <v>0.17</v>
      </c>
      <c r="E619" s="150" t="s">
        <v>97</v>
      </c>
      <c r="F619" s="150" t="s">
        <v>104</v>
      </c>
      <c r="G619" s="11">
        <v>0.19</v>
      </c>
      <c r="H619" s="11">
        <v>0.24</v>
      </c>
      <c r="I619" s="150" t="s">
        <v>102</v>
      </c>
      <c r="J619" s="150" t="s">
        <v>105</v>
      </c>
      <c r="K619" s="11">
        <v>0.12</v>
      </c>
      <c r="L619" s="11">
        <v>0.1</v>
      </c>
      <c r="M619" s="150">
        <v>0.3</v>
      </c>
      <c r="N619" s="11">
        <v>0.192</v>
      </c>
      <c r="O619" s="11">
        <v>0.22</v>
      </c>
      <c r="P619" s="150">
        <v>0.2</v>
      </c>
      <c r="Q619" s="11">
        <v>0.21</v>
      </c>
      <c r="R619" s="150">
        <v>0.3</v>
      </c>
      <c r="S619" s="11">
        <v>0.1</v>
      </c>
      <c r="T619" s="150" t="s">
        <v>97</v>
      </c>
      <c r="U619" s="150" t="s">
        <v>102</v>
      </c>
      <c r="V619" s="11">
        <v>0.14000000000000001</v>
      </c>
      <c r="W619" s="11">
        <v>0.11</v>
      </c>
      <c r="X619" s="11">
        <v>0.26</v>
      </c>
      <c r="Y619" s="155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102</v>
      </c>
    </row>
    <row r="620" spans="1:65">
      <c r="A620" s="30"/>
      <c r="B620" s="19">
        <v>1</v>
      </c>
      <c r="C620" s="9">
        <v>6</v>
      </c>
      <c r="D620" s="11">
        <v>0.17</v>
      </c>
      <c r="E620" s="150">
        <v>0.2</v>
      </c>
      <c r="F620" s="150" t="s">
        <v>104</v>
      </c>
      <c r="G620" s="11">
        <v>0.21</v>
      </c>
      <c r="H620" s="11">
        <v>0.1</v>
      </c>
      <c r="I620" s="150" t="s">
        <v>102</v>
      </c>
      <c r="J620" s="150" t="s">
        <v>105</v>
      </c>
      <c r="K620" s="11">
        <v>0.12</v>
      </c>
      <c r="L620" s="11">
        <v>0.09</v>
      </c>
      <c r="M620" s="150">
        <v>0.3</v>
      </c>
      <c r="N620" s="11">
        <v>0.19900000000000001</v>
      </c>
      <c r="O620" s="11">
        <v>0.22</v>
      </c>
      <c r="P620" s="150">
        <v>0.3</v>
      </c>
      <c r="Q620" s="11">
        <v>0.22</v>
      </c>
      <c r="R620" s="150">
        <v>0.3</v>
      </c>
      <c r="S620" s="11">
        <v>0.09</v>
      </c>
      <c r="T620" s="150" t="s">
        <v>97</v>
      </c>
      <c r="U620" s="150" t="s">
        <v>102</v>
      </c>
      <c r="V620" s="11">
        <v>0.16</v>
      </c>
      <c r="W620" s="11">
        <v>0.17</v>
      </c>
      <c r="X620" s="11">
        <v>0.27</v>
      </c>
      <c r="Y620" s="155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20" t="s">
        <v>269</v>
      </c>
      <c r="C621" s="12"/>
      <c r="D621" s="23">
        <v>0.16</v>
      </c>
      <c r="E621" s="23">
        <v>0.3</v>
      </c>
      <c r="F621" s="23" t="s">
        <v>688</v>
      </c>
      <c r="G621" s="23">
        <v>0.18999999999999997</v>
      </c>
      <c r="H621" s="23">
        <v>0.18000000000000002</v>
      </c>
      <c r="I621" s="23" t="s">
        <v>688</v>
      </c>
      <c r="J621" s="23">
        <v>0.1</v>
      </c>
      <c r="K621" s="23">
        <v>0.12833333333333333</v>
      </c>
      <c r="L621" s="23">
        <v>9.5000000000000015E-2</v>
      </c>
      <c r="M621" s="23">
        <v>0.3</v>
      </c>
      <c r="N621" s="23">
        <v>0.19950000000000001</v>
      </c>
      <c r="O621" s="23">
        <v>0.21833333333333335</v>
      </c>
      <c r="P621" s="23">
        <v>0.21666666666666667</v>
      </c>
      <c r="Q621" s="23">
        <v>0.22333333333333336</v>
      </c>
      <c r="R621" s="23">
        <v>0.28333333333333333</v>
      </c>
      <c r="S621" s="23">
        <v>0.10166666666666667</v>
      </c>
      <c r="T621" s="23" t="s">
        <v>688</v>
      </c>
      <c r="U621" s="23" t="s">
        <v>688</v>
      </c>
      <c r="V621" s="23">
        <v>0.16833333333333333</v>
      </c>
      <c r="W621" s="23">
        <v>0.1466666666666667</v>
      </c>
      <c r="X621" s="23">
        <v>0.25333333333333335</v>
      </c>
      <c r="Y621" s="155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270</v>
      </c>
      <c r="C622" s="29"/>
      <c r="D622" s="11">
        <v>0.16</v>
      </c>
      <c r="E622" s="11">
        <v>0.30000000000000004</v>
      </c>
      <c r="F622" s="11" t="s">
        <v>688</v>
      </c>
      <c r="G622" s="11">
        <v>0.2</v>
      </c>
      <c r="H622" s="11">
        <v>0.16500000000000001</v>
      </c>
      <c r="I622" s="11" t="s">
        <v>688</v>
      </c>
      <c r="J622" s="11">
        <v>0.1</v>
      </c>
      <c r="K622" s="11">
        <v>0.125</v>
      </c>
      <c r="L622" s="11">
        <v>9.5000000000000001E-2</v>
      </c>
      <c r="M622" s="11">
        <v>0.3</v>
      </c>
      <c r="N622" s="11">
        <v>0.19850000000000001</v>
      </c>
      <c r="O622" s="11">
        <v>0.22</v>
      </c>
      <c r="P622" s="11">
        <v>0.2</v>
      </c>
      <c r="Q622" s="11">
        <v>0.22</v>
      </c>
      <c r="R622" s="11">
        <v>0.3</v>
      </c>
      <c r="S622" s="11">
        <v>0.1</v>
      </c>
      <c r="T622" s="11" t="s">
        <v>688</v>
      </c>
      <c r="U622" s="11" t="s">
        <v>688</v>
      </c>
      <c r="V622" s="11">
        <v>0.17499999999999999</v>
      </c>
      <c r="W622" s="11">
        <v>0.15000000000000002</v>
      </c>
      <c r="X622" s="11">
        <v>0.25</v>
      </c>
      <c r="Y622" s="155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271</v>
      </c>
      <c r="C623" s="29"/>
      <c r="D623" s="24">
        <v>8.9442719099991665E-3</v>
      </c>
      <c r="E623" s="24">
        <v>0.11547005383792537</v>
      </c>
      <c r="F623" s="24" t="s">
        <v>688</v>
      </c>
      <c r="G623" s="24">
        <v>2.8982753492378908E-2</v>
      </c>
      <c r="H623" s="24">
        <v>6.3560994328282813E-2</v>
      </c>
      <c r="I623" s="24" t="s">
        <v>688</v>
      </c>
      <c r="J623" s="24" t="s">
        <v>688</v>
      </c>
      <c r="K623" s="24">
        <v>9.8319208025017587E-3</v>
      </c>
      <c r="L623" s="24">
        <v>1.0488088481701401E-2</v>
      </c>
      <c r="M623" s="24">
        <v>0</v>
      </c>
      <c r="N623" s="24">
        <v>6.1237243569579412E-3</v>
      </c>
      <c r="O623" s="24">
        <v>9.8319208025017483E-3</v>
      </c>
      <c r="P623" s="24">
        <v>4.0824829046386367E-2</v>
      </c>
      <c r="Q623" s="24">
        <v>1.0327955589886445E-2</v>
      </c>
      <c r="R623" s="24">
        <v>4.0824829046386367E-2</v>
      </c>
      <c r="S623" s="24">
        <v>7.5277265270908104E-3</v>
      </c>
      <c r="T623" s="24" t="s">
        <v>688</v>
      </c>
      <c r="U623" s="24" t="s">
        <v>688</v>
      </c>
      <c r="V623" s="24">
        <v>1.6020819787597215E-2</v>
      </c>
      <c r="W623" s="24">
        <v>2.422120283277986E-2</v>
      </c>
      <c r="X623" s="24">
        <v>1.0327955589886454E-2</v>
      </c>
      <c r="Y623" s="155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30"/>
      <c r="B624" s="3" t="s">
        <v>87</v>
      </c>
      <c r="C624" s="29"/>
      <c r="D624" s="13">
        <v>5.590169943749479E-2</v>
      </c>
      <c r="E624" s="13">
        <v>0.38490017945975125</v>
      </c>
      <c r="F624" s="13" t="s">
        <v>688</v>
      </c>
      <c r="G624" s="13">
        <v>0.15254080785462584</v>
      </c>
      <c r="H624" s="13">
        <v>0.35311663515712671</v>
      </c>
      <c r="I624" s="13" t="s">
        <v>688</v>
      </c>
      <c r="J624" s="13" t="s">
        <v>688</v>
      </c>
      <c r="K624" s="13">
        <v>7.6612369889624096E-2</v>
      </c>
      <c r="L624" s="13">
        <v>0.11040093138633052</v>
      </c>
      <c r="M624" s="13">
        <v>0</v>
      </c>
      <c r="N624" s="13">
        <v>3.0695360185252835E-2</v>
      </c>
      <c r="O624" s="13">
        <v>4.5031698332069076E-2</v>
      </c>
      <c r="P624" s="13">
        <v>0.18842228790639862</v>
      </c>
      <c r="Q624" s="13">
        <v>4.6244577268148256E-2</v>
      </c>
      <c r="R624" s="13">
        <v>0.14408763192842247</v>
      </c>
      <c r="S624" s="13">
        <v>7.4043211741876822E-2</v>
      </c>
      <c r="T624" s="13" t="s">
        <v>688</v>
      </c>
      <c r="U624" s="13" t="s">
        <v>688</v>
      </c>
      <c r="V624" s="13">
        <v>9.5173186857013162E-2</v>
      </c>
      <c r="W624" s="13">
        <v>0.16514456476895356</v>
      </c>
      <c r="X624" s="13">
        <v>4.076824574955179E-2</v>
      </c>
      <c r="Y624" s="155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30"/>
      <c r="B625" s="3" t="s">
        <v>272</v>
      </c>
      <c r="C625" s="29"/>
      <c r="D625" s="13">
        <v>-6.9992734318236716E-2</v>
      </c>
      <c r="E625" s="13">
        <v>0.74376362315330602</v>
      </c>
      <c r="F625" s="13" t="s">
        <v>688</v>
      </c>
      <c r="G625" s="13">
        <v>0.10438362799709378</v>
      </c>
      <c r="H625" s="13">
        <v>4.6258173891983834E-2</v>
      </c>
      <c r="I625" s="13" t="s">
        <v>688</v>
      </c>
      <c r="J625" s="13">
        <v>-0.41874545894889792</v>
      </c>
      <c r="K625" s="13">
        <v>-0.25405667231775242</v>
      </c>
      <c r="L625" s="13">
        <v>-0.447808186001453</v>
      </c>
      <c r="M625" s="13">
        <v>0.74376362315330602</v>
      </c>
      <c r="N625" s="13">
        <v>0.1596028093969486</v>
      </c>
      <c r="O625" s="13">
        <v>0.2690724146282395</v>
      </c>
      <c r="P625" s="13">
        <v>0.25938483894405451</v>
      </c>
      <c r="Q625" s="13">
        <v>0.29813514168079469</v>
      </c>
      <c r="R625" s="13">
        <v>0.64688786631145567</v>
      </c>
      <c r="S625" s="13">
        <v>-0.40905788326471293</v>
      </c>
      <c r="T625" s="13" t="s">
        <v>688</v>
      </c>
      <c r="U625" s="13" t="s">
        <v>688</v>
      </c>
      <c r="V625" s="13">
        <v>-2.1554855897311542E-2</v>
      </c>
      <c r="W625" s="13">
        <v>-0.14749333979171686</v>
      </c>
      <c r="X625" s="13">
        <v>0.47251150399612518</v>
      </c>
      <c r="Y625" s="155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A626" s="30"/>
      <c r="B626" s="46" t="s">
        <v>273</v>
      </c>
      <c r="C626" s="47"/>
      <c r="D626" s="45">
        <v>0.47</v>
      </c>
      <c r="E626" s="45">
        <v>0.67</v>
      </c>
      <c r="F626" s="45">
        <v>35.950000000000003</v>
      </c>
      <c r="G626" s="45">
        <v>0</v>
      </c>
      <c r="H626" s="45">
        <v>0.16</v>
      </c>
      <c r="I626" s="45">
        <v>4.82</v>
      </c>
      <c r="J626" s="45" t="s">
        <v>274</v>
      </c>
      <c r="K626" s="45">
        <v>0.96</v>
      </c>
      <c r="L626" s="45">
        <v>1.48</v>
      </c>
      <c r="M626" s="45" t="s">
        <v>274</v>
      </c>
      <c r="N626" s="45">
        <v>0.15</v>
      </c>
      <c r="O626" s="45">
        <v>0.44</v>
      </c>
      <c r="P626" s="45" t="s">
        <v>274</v>
      </c>
      <c r="Q626" s="45">
        <v>0.52</v>
      </c>
      <c r="R626" s="45" t="s">
        <v>274</v>
      </c>
      <c r="S626" s="45">
        <v>1.37</v>
      </c>
      <c r="T626" s="45">
        <v>1.4</v>
      </c>
      <c r="U626" s="45">
        <v>4.82</v>
      </c>
      <c r="V626" s="45">
        <v>0.34</v>
      </c>
      <c r="W626" s="45">
        <v>0.67</v>
      </c>
      <c r="X626" s="45">
        <v>0.99</v>
      </c>
      <c r="Y626" s="155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5"/>
    </row>
    <row r="627" spans="1:65">
      <c r="B627" s="31" t="s">
        <v>343</v>
      </c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BM627" s="55"/>
    </row>
    <row r="628" spans="1:65">
      <c r="BM628" s="55"/>
    </row>
    <row r="629" spans="1:65" ht="15">
      <c r="B629" s="8" t="s">
        <v>594</v>
      </c>
      <c r="BM629" s="28" t="s">
        <v>67</v>
      </c>
    </row>
    <row r="630" spans="1:65" ht="15">
      <c r="A630" s="25" t="s">
        <v>31</v>
      </c>
      <c r="B630" s="18" t="s">
        <v>110</v>
      </c>
      <c r="C630" s="15" t="s">
        <v>111</v>
      </c>
      <c r="D630" s="16" t="s">
        <v>226</v>
      </c>
      <c r="E630" s="17" t="s">
        <v>226</v>
      </c>
      <c r="F630" s="17" t="s">
        <v>226</v>
      </c>
      <c r="G630" s="17" t="s">
        <v>226</v>
      </c>
      <c r="H630" s="17" t="s">
        <v>226</v>
      </c>
      <c r="I630" s="17" t="s">
        <v>226</v>
      </c>
      <c r="J630" s="17" t="s">
        <v>226</v>
      </c>
      <c r="K630" s="17" t="s">
        <v>226</v>
      </c>
      <c r="L630" s="155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1</v>
      </c>
    </row>
    <row r="631" spans="1:65">
      <c r="A631" s="30"/>
      <c r="B631" s="19" t="s">
        <v>227</v>
      </c>
      <c r="C631" s="9" t="s">
        <v>227</v>
      </c>
      <c r="D631" s="153" t="s">
        <v>230</v>
      </c>
      <c r="E631" s="154" t="s">
        <v>235</v>
      </c>
      <c r="F631" s="154" t="s">
        <v>236</v>
      </c>
      <c r="G631" s="154" t="s">
        <v>238</v>
      </c>
      <c r="H631" s="154" t="s">
        <v>240</v>
      </c>
      <c r="I631" s="154" t="s">
        <v>242</v>
      </c>
      <c r="J631" s="154" t="s">
        <v>244</v>
      </c>
      <c r="K631" s="154" t="s">
        <v>247</v>
      </c>
      <c r="L631" s="155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 t="s">
        <v>3</v>
      </c>
    </row>
    <row r="632" spans="1:65">
      <c r="A632" s="30"/>
      <c r="B632" s="19"/>
      <c r="C632" s="9"/>
      <c r="D632" s="10" t="s">
        <v>319</v>
      </c>
      <c r="E632" s="11" t="s">
        <v>319</v>
      </c>
      <c r="F632" s="11" t="s">
        <v>319</v>
      </c>
      <c r="G632" s="11" t="s">
        <v>319</v>
      </c>
      <c r="H632" s="11" t="s">
        <v>319</v>
      </c>
      <c r="I632" s="11" t="s">
        <v>319</v>
      </c>
      <c r="J632" s="11" t="s">
        <v>324</v>
      </c>
      <c r="K632" s="11" t="s">
        <v>319</v>
      </c>
      <c r="L632" s="155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/>
      <c r="C633" s="9"/>
      <c r="D633" s="26" t="s">
        <v>326</v>
      </c>
      <c r="E633" s="26" t="s">
        <v>116</v>
      </c>
      <c r="F633" s="26" t="s">
        <v>265</v>
      </c>
      <c r="G633" s="26" t="s">
        <v>325</v>
      </c>
      <c r="H633" s="26" t="s">
        <v>116</v>
      </c>
      <c r="I633" s="26" t="s">
        <v>327</v>
      </c>
      <c r="J633" s="26" t="s">
        <v>325</v>
      </c>
      <c r="K633" s="26" t="s">
        <v>329</v>
      </c>
      <c r="L633" s="155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2</v>
      </c>
    </row>
    <row r="634" spans="1:65">
      <c r="A634" s="30"/>
      <c r="B634" s="18">
        <v>1</v>
      </c>
      <c r="C634" s="14">
        <v>1</v>
      </c>
      <c r="D634" s="229">
        <v>17.3</v>
      </c>
      <c r="E634" s="229">
        <v>14.5</v>
      </c>
      <c r="F634" s="229">
        <v>14</v>
      </c>
      <c r="G634" s="229">
        <v>17.004999999999999</v>
      </c>
      <c r="H634" s="229">
        <v>18.09</v>
      </c>
      <c r="I634" s="229">
        <v>17.32</v>
      </c>
      <c r="J634" s="229">
        <v>18</v>
      </c>
      <c r="K634" s="229">
        <v>14.1</v>
      </c>
      <c r="L634" s="225"/>
      <c r="M634" s="226"/>
      <c r="N634" s="226"/>
      <c r="O634" s="226"/>
      <c r="P634" s="226"/>
      <c r="Q634" s="226"/>
      <c r="R634" s="226"/>
      <c r="S634" s="226"/>
      <c r="T634" s="226"/>
      <c r="U634" s="226"/>
      <c r="V634" s="226"/>
      <c r="W634" s="226"/>
      <c r="X634" s="226"/>
      <c r="Y634" s="226"/>
      <c r="Z634" s="226"/>
      <c r="AA634" s="226"/>
      <c r="AB634" s="226"/>
      <c r="AC634" s="226"/>
      <c r="AD634" s="226"/>
      <c r="AE634" s="226"/>
      <c r="AF634" s="226"/>
      <c r="AG634" s="226"/>
      <c r="AH634" s="226"/>
      <c r="AI634" s="226"/>
      <c r="AJ634" s="226"/>
      <c r="AK634" s="226"/>
      <c r="AL634" s="226"/>
      <c r="AM634" s="226"/>
      <c r="AN634" s="226"/>
      <c r="AO634" s="226"/>
      <c r="AP634" s="226"/>
      <c r="AQ634" s="226"/>
      <c r="AR634" s="226"/>
      <c r="AS634" s="226"/>
      <c r="AT634" s="226"/>
      <c r="AU634" s="226"/>
      <c r="AV634" s="226"/>
      <c r="AW634" s="226"/>
      <c r="AX634" s="226"/>
      <c r="AY634" s="226"/>
      <c r="AZ634" s="226"/>
      <c r="BA634" s="226"/>
      <c r="BB634" s="226"/>
      <c r="BC634" s="226"/>
      <c r="BD634" s="226"/>
      <c r="BE634" s="226"/>
      <c r="BF634" s="226"/>
      <c r="BG634" s="226"/>
      <c r="BH634" s="226"/>
      <c r="BI634" s="226"/>
      <c r="BJ634" s="226"/>
      <c r="BK634" s="226"/>
      <c r="BL634" s="226"/>
      <c r="BM634" s="230">
        <v>1</v>
      </c>
    </row>
    <row r="635" spans="1:65">
      <c r="A635" s="30"/>
      <c r="B635" s="19">
        <v>1</v>
      </c>
      <c r="C635" s="9">
        <v>2</v>
      </c>
      <c r="D635" s="224">
        <v>16.7</v>
      </c>
      <c r="E635" s="224">
        <v>16.5</v>
      </c>
      <c r="F635" s="224">
        <v>14</v>
      </c>
      <c r="G635" s="224">
        <v>16.738</v>
      </c>
      <c r="H635" s="224">
        <v>17.399999999999999</v>
      </c>
      <c r="I635" s="224">
        <v>18.13</v>
      </c>
      <c r="J635" s="224">
        <v>18.100000000000001</v>
      </c>
      <c r="K635" s="224">
        <v>13.6</v>
      </c>
      <c r="L635" s="225"/>
      <c r="M635" s="226"/>
      <c r="N635" s="226"/>
      <c r="O635" s="226"/>
      <c r="P635" s="226"/>
      <c r="Q635" s="226"/>
      <c r="R635" s="226"/>
      <c r="S635" s="226"/>
      <c r="T635" s="226"/>
      <c r="U635" s="226"/>
      <c r="V635" s="226"/>
      <c r="W635" s="226"/>
      <c r="X635" s="226"/>
      <c r="Y635" s="226"/>
      <c r="Z635" s="226"/>
      <c r="AA635" s="226"/>
      <c r="AB635" s="226"/>
      <c r="AC635" s="226"/>
      <c r="AD635" s="226"/>
      <c r="AE635" s="226"/>
      <c r="AF635" s="226"/>
      <c r="AG635" s="226"/>
      <c r="AH635" s="226"/>
      <c r="AI635" s="226"/>
      <c r="AJ635" s="226"/>
      <c r="AK635" s="226"/>
      <c r="AL635" s="226"/>
      <c r="AM635" s="226"/>
      <c r="AN635" s="226"/>
      <c r="AO635" s="226"/>
      <c r="AP635" s="226"/>
      <c r="AQ635" s="226"/>
      <c r="AR635" s="226"/>
      <c r="AS635" s="226"/>
      <c r="AT635" s="226"/>
      <c r="AU635" s="226"/>
      <c r="AV635" s="226"/>
      <c r="AW635" s="226"/>
      <c r="AX635" s="226"/>
      <c r="AY635" s="226"/>
      <c r="AZ635" s="226"/>
      <c r="BA635" s="226"/>
      <c r="BB635" s="226"/>
      <c r="BC635" s="226"/>
      <c r="BD635" s="226"/>
      <c r="BE635" s="226"/>
      <c r="BF635" s="226"/>
      <c r="BG635" s="226"/>
      <c r="BH635" s="226"/>
      <c r="BI635" s="226"/>
      <c r="BJ635" s="226"/>
      <c r="BK635" s="226"/>
      <c r="BL635" s="226"/>
      <c r="BM635" s="230">
        <v>27</v>
      </c>
    </row>
    <row r="636" spans="1:65">
      <c r="A636" s="30"/>
      <c r="B636" s="19">
        <v>1</v>
      </c>
      <c r="C636" s="9">
        <v>3</v>
      </c>
      <c r="D636" s="224">
        <v>17</v>
      </c>
      <c r="E636" s="224">
        <v>14</v>
      </c>
      <c r="F636" s="224">
        <v>15</v>
      </c>
      <c r="G636" s="224">
        <v>16.652000000000001</v>
      </c>
      <c r="H636" s="224">
        <v>17.61</v>
      </c>
      <c r="I636" s="224">
        <v>17.100000000000001</v>
      </c>
      <c r="J636" s="224">
        <v>18.2</v>
      </c>
      <c r="K636" s="224">
        <v>13.3</v>
      </c>
      <c r="L636" s="225"/>
      <c r="M636" s="226"/>
      <c r="N636" s="226"/>
      <c r="O636" s="226"/>
      <c r="P636" s="226"/>
      <c r="Q636" s="226"/>
      <c r="R636" s="226"/>
      <c r="S636" s="226"/>
      <c r="T636" s="226"/>
      <c r="U636" s="226"/>
      <c r="V636" s="226"/>
      <c r="W636" s="226"/>
      <c r="X636" s="226"/>
      <c r="Y636" s="226"/>
      <c r="Z636" s="226"/>
      <c r="AA636" s="226"/>
      <c r="AB636" s="226"/>
      <c r="AC636" s="226"/>
      <c r="AD636" s="226"/>
      <c r="AE636" s="226"/>
      <c r="AF636" s="226"/>
      <c r="AG636" s="226"/>
      <c r="AH636" s="226"/>
      <c r="AI636" s="226"/>
      <c r="AJ636" s="226"/>
      <c r="AK636" s="226"/>
      <c r="AL636" s="226"/>
      <c r="AM636" s="226"/>
      <c r="AN636" s="226"/>
      <c r="AO636" s="226"/>
      <c r="AP636" s="226"/>
      <c r="AQ636" s="226"/>
      <c r="AR636" s="226"/>
      <c r="AS636" s="226"/>
      <c r="AT636" s="226"/>
      <c r="AU636" s="226"/>
      <c r="AV636" s="226"/>
      <c r="AW636" s="226"/>
      <c r="AX636" s="226"/>
      <c r="AY636" s="226"/>
      <c r="AZ636" s="226"/>
      <c r="BA636" s="226"/>
      <c r="BB636" s="226"/>
      <c r="BC636" s="226"/>
      <c r="BD636" s="226"/>
      <c r="BE636" s="226"/>
      <c r="BF636" s="226"/>
      <c r="BG636" s="226"/>
      <c r="BH636" s="226"/>
      <c r="BI636" s="226"/>
      <c r="BJ636" s="226"/>
      <c r="BK636" s="226"/>
      <c r="BL636" s="226"/>
      <c r="BM636" s="230">
        <v>16</v>
      </c>
    </row>
    <row r="637" spans="1:65">
      <c r="A637" s="30"/>
      <c r="B637" s="19">
        <v>1</v>
      </c>
      <c r="C637" s="9">
        <v>4</v>
      </c>
      <c r="D637" s="224">
        <v>17.100000000000001</v>
      </c>
      <c r="E637" s="224">
        <v>15</v>
      </c>
      <c r="F637" s="224">
        <v>14.399999999999999</v>
      </c>
      <c r="G637" s="224">
        <v>16.812999999999999</v>
      </c>
      <c r="H637" s="224">
        <v>17.739999999999998</v>
      </c>
      <c r="I637" s="224">
        <v>17.77</v>
      </c>
      <c r="J637" s="224">
        <v>17.100000000000001</v>
      </c>
      <c r="K637" s="224">
        <v>13.3</v>
      </c>
      <c r="L637" s="225"/>
      <c r="M637" s="226"/>
      <c r="N637" s="226"/>
      <c r="O637" s="226"/>
      <c r="P637" s="226"/>
      <c r="Q637" s="226"/>
      <c r="R637" s="226"/>
      <c r="S637" s="226"/>
      <c r="T637" s="226"/>
      <c r="U637" s="226"/>
      <c r="V637" s="226"/>
      <c r="W637" s="226"/>
      <c r="X637" s="226"/>
      <c r="Y637" s="226"/>
      <c r="Z637" s="226"/>
      <c r="AA637" s="226"/>
      <c r="AB637" s="226"/>
      <c r="AC637" s="226"/>
      <c r="AD637" s="226"/>
      <c r="AE637" s="226"/>
      <c r="AF637" s="226"/>
      <c r="AG637" s="226"/>
      <c r="AH637" s="226"/>
      <c r="AI637" s="226"/>
      <c r="AJ637" s="226"/>
      <c r="AK637" s="226"/>
      <c r="AL637" s="226"/>
      <c r="AM637" s="226"/>
      <c r="AN637" s="226"/>
      <c r="AO637" s="226"/>
      <c r="AP637" s="226"/>
      <c r="AQ637" s="226"/>
      <c r="AR637" s="226"/>
      <c r="AS637" s="226"/>
      <c r="AT637" s="226"/>
      <c r="AU637" s="226"/>
      <c r="AV637" s="226"/>
      <c r="AW637" s="226"/>
      <c r="AX637" s="226"/>
      <c r="AY637" s="226"/>
      <c r="AZ637" s="226"/>
      <c r="BA637" s="226"/>
      <c r="BB637" s="226"/>
      <c r="BC637" s="226"/>
      <c r="BD637" s="226"/>
      <c r="BE637" s="226"/>
      <c r="BF637" s="226"/>
      <c r="BG637" s="226"/>
      <c r="BH637" s="226"/>
      <c r="BI637" s="226"/>
      <c r="BJ637" s="226"/>
      <c r="BK637" s="226"/>
      <c r="BL637" s="226"/>
      <c r="BM637" s="230">
        <v>16.244958333333333</v>
      </c>
    </row>
    <row r="638" spans="1:65">
      <c r="A638" s="30"/>
      <c r="B638" s="19">
        <v>1</v>
      </c>
      <c r="C638" s="9">
        <v>5</v>
      </c>
      <c r="D638" s="224">
        <v>16.899999999999999</v>
      </c>
      <c r="E638" s="224">
        <v>14.5</v>
      </c>
      <c r="F638" s="224">
        <v>14.8</v>
      </c>
      <c r="G638" s="224">
        <v>16.844999999999999</v>
      </c>
      <c r="H638" s="224">
        <v>17.46</v>
      </c>
      <c r="I638" s="224">
        <v>17.28</v>
      </c>
      <c r="J638" s="224">
        <v>17.5</v>
      </c>
      <c r="K638" s="224">
        <v>14.2</v>
      </c>
      <c r="L638" s="225"/>
      <c r="M638" s="226"/>
      <c r="N638" s="226"/>
      <c r="O638" s="226"/>
      <c r="P638" s="226"/>
      <c r="Q638" s="226"/>
      <c r="R638" s="226"/>
      <c r="S638" s="226"/>
      <c r="T638" s="226"/>
      <c r="U638" s="226"/>
      <c r="V638" s="226"/>
      <c r="W638" s="226"/>
      <c r="X638" s="226"/>
      <c r="Y638" s="226"/>
      <c r="Z638" s="226"/>
      <c r="AA638" s="226"/>
      <c r="AB638" s="226"/>
      <c r="AC638" s="226"/>
      <c r="AD638" s="226"/>
      <c r="AE638" s="226"/>
      <c r="AF638" s="226"/>
      <c r="AG638" s="226"/>
      <c r="AH638" s="226"/>
      <c r="AI638" s="226"/>
      <c r="AJ638" s="226"/>
      <c r="AK638" s="226"/>
      <c r="AL638" s="226"/>
      <c r="AM638" s="226"/>
      <c r="AN638" s="226"/>
      <c r="AO638" s="226"/>
      <c r="AP638" s="226"/>
      <c r="AQ638" s="226"/>
      <c r="AR638" s="226"/>
      <c r="AS638" s="226"/>
      <c r="AT638" s="226"/>
      <c r="AU638" s="226"/>
      <c r="AV638" s="226"/>
      <c r="AW638" s="226"/>
      <c r="AX638" s="226"/>
      <c r="AY638" s="226"/>
      <c r="AZ638" s="226"/>
      <c r="BA638" s="226"/>
      <c r="BB638" s="226"/>
      <c r="BC638" s="226"/>
      <c r="BD638" s="226"/>
      <c r="BE638" s="226"/>
      <c r="BF638" s="226"/>
      <c r="BG638" s="226"/>
      <c r="BH638" s="226"/>
      <c r="BI638" s="226"/>
      <c r="BJ638" s="226"/>
      <c r="BK638" s="226"/>
      <c r="BL638" s="226"/>
      <c r="BM638" s="230">
        <v>103</v>
      </c>
    </row>
    <row r="639" spans="1:65">
      <c r="A639" s="30"/>
      <c r="B639" s="19">
        <v>1</v>
      </c>
      <c r="C639" s="9">
        <v>6</v>
      </c>
      <c r="D639" s="224">
        <v>16.7</v>
      </c>
      <c r="E639" s="224">
        <v>15</v>
      </c>
      <c r="F639" s="224">
        <v>14.5</v>
      </c>
      <c r="G639" s="224">
        <v>16.895</v>
      </c>
      <c r="H639" s="224">
        <v>17.22</v>
      </c>
      <c r="I639" s="224">
        <v>17.89</v>
      </c>
      <c r="J639" s="224">
        <v>18.899999999999999</v>
      </c>
      <c r="K639" s="224">
        <v>13.6</v>
      </c>
      <c r="L639" s="225"/>
      <c r="M639" s="226"/>
      <c r="N639" s="226"/>
      <c r="O639" s="226"/>
      <c r="P639" s="226"/>
      <c r="Q639" s="226"/>
      <c r="R639" s="226"/>
      <c r="S639" s="226"/>
      <c r="T639" s="226"/>
      <c r="U639" s="226"/>
      <c r="V639" s="226"/>
      <c r="W639" s="226"/>
      <c r="X639" s="226"/>
      <c r="Y639" s="226"/>
      <c r="Z639" s="226"/>
      <c r="AA639" s="226"/>
      <c r="AB639" s="226"/>
      <c r="AC639" s="226"/>
      <c r="AD639" s="226"/>
      <c r="AE639" s="226"/>
      <c r="AF639" s="226"/>
      <c r="AG639" s="226"/>
      <c r="AH639" s="226"/>
      <c r="AI639" s="226"/>
      <c r="AJ639" s="226"/>
      <c r="AK639" s="226"/>
      <c r="AL639" s="226"/>
      <c r="AM639" s="226"/>
      <c r="AN639" s="226"/>
      <c r="AO639" s="226"/>
      <c r="AP639" s="226"/>
      <c r="AQ639" s="226"/>
      <c r="AR639" s="226"/>
      <c r="AS639" s="226"/>
      <c r="AT639" s="226"/>
      <c r="AU639" s="226"/>
      <c r="AV639" s="226"/>
      <c r="AW639" s="226"/>
      <c r="AX639" s="226"/>
      <c r="AY639" s="226"/>
      <c r="AZ639" s="226"/>
      <c r="BA639" s="226"/>
      <c r="BB639" s="226"/>
      <c r="BC639" s="226"/>
      <c r="BD639" s="226"/>
      <c r="BE639" s="226"/>
      <c r="BF639" s="226"/>
      <c r="BG639" s="226"/>
      <c r="BH639" s="226"/>
      <c r="BI639" s="226"/>
      <c r="BJ639" s="226"/>
      <c r="BK639" s="226"/>
      <c r="BL639" s="226"/>
      <c r="BM639" s="227"/>
    </row>
    <row r="640" spans="1:65">
      <c r="A640" s="30"/>
      <c r="B640" s="20" t="s">
        <v>269</v>
      </c>
      <c r="C640" s="12"/>
      <c r="D640" s="233">
        <v>16.95</v>
      </c>
      <c r="E640" s="233">
        <v>14.916666666666666</v>
      </c>
      <c r="F640" s="233">
        <v>14.450000000000001</v>
      </c>
      <c r="G640" s="233">
        <v>16.824666666666666</v>
      </c>
      <c r="H640" s="233">
        <v>17.586666666666662</v>
      </c>
      <c r="I640" s="233">
        <v>17.581666666666667</v>
      </c>
      <c r="J640" s="233">
        <v>17.966666666666669</v>
      </c>
      <c r="K640" s="233">
        <v>13.683333333333332</v>
      </c>
      <c r="L640" s="225"/>
      <c r="M640" s="226"/>
      <c r="N640" s="226"/>
      <c r="O640" s="226"/>
      <c r="P640" s="226"/>
      <c r="Q640" s="226"/>
      <c r="R640" s="226"/>
      <c r="S640" s="226"/>
      <c r="T640" s="226"/>
      <c r="U640" s="226"/>
      <c r="V640" s="226"/>
      <c r="W640" s="226"/>
      <c r="X640" s="226"/>
      <c r="Y640" s="226"/>
      <c r="Z640" s="226"/>
      <c r="AA640" s="226"/>
      <c r="AB640" s="226"/>
      <c r="AC640" s="226"/>
      <c r="AD640" s="226"/>
      <c r="AE640" s="226"/>
      <c r="AF640" s="226"/>
      <c r="AG640" s="226"/>
      <c r="AH640" s="226"/>
      <c r="AI640" s="226"/>
      <c r="AJ640" s="226"/>
      <c r="AK640" s="226"/>
      <c r="AL640" s="226"/>
      <c r="AM640" s="226"/>
      <c r="AN640" s="226"/>
      <c r="AO640" s="226"/>
      <c r="AP640" s="226"/>
      <c r="AQ640" s="226"/>
      <c r="AR640" s="226"/>
      <c r="AS640" s="226"/>
      <c r="AT640" s="226"/>
      <c r="AU640" s="226"/>
      <c r="AV640" s="226"/>
      <c r="AW640" s="226"/>
      <c r="AX640" s="226"/>
      <c r="AY640" s="226"/>
      <c r="AZ640" s="226"/>
      <c r="BA640" s="226"/>
      <c r="BB640" s="226"/>
      <c r="BC640" s="226"/>
      <c r="BD640" s="226"/>
      <c r="BE640" s="226"/>
      <c r="BF640" s="226"/>
      <c r="BG640" s="226"/>
      <c r="BH640" s="226"/>
      <c r="BI640" s="226"/>
      <c r="BJ640" s="226"/>
      <c r="BK640" s="226"/>
      <c r="BL640" s="226"/>
      <c r="BM640" s="227"/>
    </row>
    <row r="641" spans="1:65">
      <c r="A641" s="30"/>
      <c r="B641" s="3" t="s">
        <v>270</v>
      </c>
      <c r="C641" s="29"/>
      <c r="D641" s="224">
        <v>16.95</v>
      </c>
      <c r="E641" s="224">
        <v>14.75</v>
      </c>
      <c r="F641" s="224">
        <v>14.45</v>
      </c>
      <c r="G641" s="224">
        <v>16.829000000000001</v>
      </c>
      <c r="H641" s="224">
        <v>17.535</v>
      </c>
      <c r="I641" s="224">
        <v>17.545000000000002</v>
      </c>
      <c r="J641" s="224">
        <v>18.05</v>
      </c>
      <c r="K641" s="224">
        <v>13.6</v>
      </c>
      <c r="L641" s="225"/>
      <c r="M641" s="226"/>
      <c r="N641" s="226"/>
      <c r="O641" s="226"/>
      <c r="P641" s="226"/>
      <c r="Q641" s="226"/>
      <c r="R641" s="226"/>
      <c r="S641" s="226"/>
      <c r="T641" s="226"/>
      <c r="U641" s="226"/>
      <c r="V641" s="226"/>
      <c r="W641" s="226"/>
      <c r="X641" s="226"/>
      <c r="Y641" s="226"/>
      <c r="Z641" s="226"/>
      <c r="AA641" s="226"/>
      <c r="AB641" s="226"/>
      <c r="AC641" s="226"/>
      <c r="AD641" s="226"/>
      <c r="AE641" s="226"/>
      <c r="AF641" s="226"/>
      <c r="AG641" s="226"/>
      <c r="AH641" s="226"/>
      <c r="AI641" s="226"/>
      <c r="AJ641" s="226"/>
      <c r="AK641" s="226"/>
      <c r="AL641" s="226"/>
      <c r="AM641" s="226"/>
      <c r="AN641" s="226"/>
      <c r="AO641" s="226"/>
      <c r="AP641" s="226"/>
      <c r="AQ641" s="226"/>
      <c r="AR641" s="226"/>
      <c r="AS641" s="226"/>
      <c r="AT641" s="226"/>
      <c r="AU641" s="226"/>
      <c r="AV641" s="226"/>
      <c r="AW641" s="226"/>
      <c r="AX641" s="226"/>
      <c r="AY641" s="226"/>
      <c r="AZ641" s="226"/>
      <c r="BA641" s="226"/>
      <c r="BB641" s="226"/>
      <c r="BC641" s="226"/>
      <c r="BD641" s="226"/>
      <c r="BE641" s="226"/>
      <c r="BF641" s="226"/>
      <c r="BG641" s="226"/>
      <c r="BH641" s="226"/>
      <c r="BI641" s="226"/>
      <c r="BJ641" s="226"/>
      <c r="BK641" s="226"/>
      <c r="BL641" s="226"/>
      <c r="BM641" s="227"/>
    </row>
    <row r="642" spans="1:65">
      <c r="A642" s="30"/>
      <c r="B642" s="3" t="s">
        <v>271</v>
      </c>
      <c r="C642" s="29"/>
      <c r="D642" s="24">
        <v>0.23452078799117221</v>
      </c>
      <c r="E642" s="24">
        <v>0.86120071218425431</v>
      </c>
      <c r="F642" s="24">
        <v>0.40865633483405112</v>
      </c>
      <c r="G642" s="24">
        <v>0.12275286826248306</v>
      </c>
      <c r="H642" s="24">
        <v>0.30421483636842361</v>
      </c>
      <c r="I642" s="24">
        <v>0.40563119538155107</v>
      </c>
      <c r="J642" s="24">
        <v>0.61860057118197498</v>
      </c>
      <c r="K642" s="24">
        <v>0.38686776379877691</v>
      </c>
      <c r="L642" s="155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3" t="s">
        <v>87</v>
      </c>
      <c r="C643" s="29"/>
      <c r="D643" s="13">
        <v>1.3836034689744673E-2</v>
      </c>
      <c r="E643" s="13">
        <v>5.7734125956486325E-2</v>
      </c>
      <c r="F643" s="13">
        <v>2.828071521342914E-2</v>
      </c>
      <c r="G643" s="13">
        <v>7.2960059592552451E-3</v>
      </c>
      <c r="H643" s="13">
        <v>1.7298038459159799E-2</v>
      </c>
      <c r="I643" s="13">
        <v>2.3071259572369954E-2</v>
      </c>
      <c r="J643" s="13">
        <v>3.4430458507345545E-2</v>
      </c>
      <c r="K643" s="13">
        <v>2.8272918182614636E-2</v>
      </c>
      <c r="L643" s="155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30"/>
      <c r="B644" s="3" t="s">
        <v>272</v>
      </c>
      <c r="C644" s="29"/>
      <c r="D644" s="13">
        <v>4.3400644815442702E-2</v>
      </c>
      <c r="E644" s="13">
        <v>-8.1766394188966363E-2</v>
      </c>
      <c r="F644" s="13">
        <v>-0.11049325559981427</v>
      </c>
      <c r="G644" s="13">
        <v>3.5685430607957702E-2</v>
      </c>
      <c r="H644" s="13">
        <v>8.2592291454528066E-2</v>
      </c>
      <c r="I644" s="13">
        <v>8.228450365369766E-2</v>
      </c>
      <c r="J644" s="13">
        <v>0.10598416431764734</v>
      </c>
      <c r="K644" s="13">
        <v>-0.15768738506049318</v>
      </c>
      <c r="L644" s="155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A645" s="30"/>
      <c r="B645" s="46" t="s">
        <v>273</v>
      </c>
      <c r="C645" s="47"/>
      <c r="D645" s="45">
        <v>0.05</v>
      </c>
      <c r="E645" s="45">
        <v>1.49</v>
      </c>
      <c r="F645" s="45">
        <v>1.85</v>
      </c>
      <c r="G645" s="45">
        <v>0.05</v>
      </c>
      <c r="H645" s="45">
        <v>0.53</v>
      </c>
      <c r="I645" s="45">
        <v>0.53</v>
      </c>
      <c r="J645" s="45">
        <v>0.82</v>
      </c>
      <c r="K645" s="45">
        <v>2.4300000000000002</v>
      </c>
      <c r="L645" s="155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5"/>
    </row>
    <row r="646" spans="1:65">
      <c r="B646" s="31"/>
      <c r="C646" s="20"/>
      <c r="D646" s="20"/>
      <c r="E646" s="20"/>
      <c r="F646" s="20"/>
      <c r="G646" s="20"/>
      <c r="H646" s="20"/>
      <c r="I646" s="20"/>
      <c r="J646" s="20"/>
      <c r="K646" s="20"/>
      <c r="BM646" s="55"/>
    </row>
    <row r="647" spans="1:65" ht="15">
      <c r="B647" s="8" t="s">
        <v>595</v>
      </c>
      <c r="BM647" s="28" t="s">
        <v>67</v>
      </c>
    </row>
    <row r="648" spans="1:65" ht="15">
      <c r="A648" s="25" t="s">
        <v>34</v>
      </c>
      <c r="B648" s="18" t="s">
        <v>110</v>
      </c>
      <c r="C648" s="15" t="s">
        <v>111</v>
      </c>
      <c r="D648" s="16" t="s">
        <v>226</v>
      </c>
      <c r="E648" s="17" t="s">
        <v>226</v>
      </c>
      <c r="F648" s="17" t="s">
        <v>226</v>
      </c>
      <c r="G648" s="17" t="s">
        <v>226</v>
      </c>
      <c r="H648" s="17" t="s">
        <v>226</v>
      </c>
      <c r="I648" s="17" t="s">
        <v>226</v>
      </c>
      <c r="J648" s="17" t="s">
        <v>226</v>
      </c>
      <c r="K648" s="17" t="s">
        <v>226</v>
      </c>
      <c r="L648" s="17" t="s">
        <v>226</v>
      </c>
      <c r="M648" s="17" t="s">
        <v>226</v>
      </c>
      <c r="N648" s="17" t="s">
        <v>226</v>
      </c>
      <c r="O648" s="17" t="s">
        <v>226</v>
      </c>
      <c r="P648" s="17" t="s">
        <v>226</v>
      </c>
      <c r="Q648" s="17" t="s">
        <v>226</v>
      </c>
      <c r="R648" s="17" t="s">
        <v>226</v>
      </c>
      <c r="S648" s="17" t="s">
        <v>226</v>
      </c>
      <c r="T648" s="17" t="s">
        <v>226</v>
      </c>
      <c r="U648" s="17" t="s">
        <v>226</v>
      </c>
      <c r="V648" s="17" t="s">
        <v>226</v>
      </c>
      <c r="W648" s="17" t="s">
        <v>226</v>
      </c>
      <c r="X648" s="17" t="s">
        <v>226</v>
      </c>
      <c r="Y648" s="17" t="s">
        <v>226</v>
      </c>
      <c r="Z648" s="17" t="s">
        <v>226</v>
      </c>
      <c r="AA648" s="17" t="s">
        <v>226</v>
      </c>
      <c r="AB648" s="155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 t="s">
        <v>227</v>
      </c>
      <c r="C649" s="9" t="s">
        <v>227</v>
      </c>
      <c r="D649" s="153" t="s">
        <v>229</v>
      </c>
      <c r="E649" s="154" t="s">
        <v>230</v>
      </c>
      <c r="F649" s="154" t="s">
        <v>231</v>
      </c>
      <c r="G649" s="154" t="s">
        <v>232</v>
      </c>
      <c r="H649" s="154" t="s">
        <v>234</v>
      </c>
      <c r="I649" s="154" t="s">
        <v>235</v>
      </c>
      <c r="J649" s="154" t="s">
        <v>236</v>
      </c>
      <c r="K649" s="154" t="s">
        <v>237</v>
      </c>
      <c r="L649" s="154" t="s">
        <v>238</v>
      </c>
      <c r="M649" s="154" t="s">
        <v>240</v>
      </c>
      <c r="N649" s="154" t="s">
        <v>241</v>
      </c>
      <c r="O649" s="154" t="s">
        <v>242</v>
      </c>
      <c r="P649" s="154" t="s">
        <v>243</v>
      </c>
      <c r="Q649" s="154" t="s">
        <v>244</v>
      </c>
      <c r="R649" s="154" t="s">
        <v>246</v>
      </c>
      <c r="S649" s="154" t="s">
        <v>247</v>
      </c>
      <c r="T649" s="154" t="s">
        <v>248</v>
      </c>
      <c r="U649" s="154" t="s">
        <v>249</v>
      </c>
      <c r="V649" s="154" t="s">
        <v>251</v>
      </c>
      <c r="W649" s="154" t="s">
        <v>255</v>
      </c>
      <c r="X649" s="154" t="s">
        <v>256</v>
      </c>
      <c r="Y649" s="154" t="s">
        <v>257</v>
      </c>
      <c r="Z649" s="154" t="s">
        <v>258</v>
      </c>
      <c r="AA649" s="154" t="s">
        <v>259</v>
      </c>
      <c r="AB649" s="155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 t="s">
        <v>3</v>
      </c>
    </row>
    <row r="650" spans="1:65">
      <c r="A650" s="30"/>
      <c r="B650" s="19"/>
      <c r="C650" s="9"/>
      <c r="D650" s="10" t="s">
        <v>319</v>
      </c>
      <c r="E650" s="11" t="s">
        <v>323</v>
      </c>
      <c r="F650" s="11" t="s">
        <v>323</v>
      </c>
      <c r="G650" s="11" t="s">
        <v>323</v>
      </c>
      <c r="H650" s="11" t="s">
        <v>324</v>
      </c>
      <c r="I650" s="11" t="s">
        <v>319</v>
      </c>
      <c r="J650" s="11" t="s">
        <v>323</v>
      </c>
      <c r="K650" s="11" t="s">
        <v>324</v>
      </c>
      <c r="L650" s="11" t="s">
        <v>319</v>
      </c>
      <c r="M650" s="11" t="s">
        <v>319</v>
      </c>
      <c r="N650" s="11" t="s">
        <v>324</v>
      </c>
      <c r="O650" s="11" t="s">
        <v>319</v>
      </c>
      <c r="P650" s="11" t="s">
        <v>319</v>
      </c>
      <c r="Q650" s="11" t="s">
        <v>324</v>
      </c>
      <c r="R650" s="11" t="s">
        <v>323</v>
      </c>
      <c r="S650" s="11" t="s">
        <v>319</v>
      </c>
      <c r="T650" s="11" t="s">
        <v>319</v>
      </c>
      <c r="U650" s="11" t="s">
        <v>324</v>
      </c>
      <c r="V650" s="11" t="s">
        <v>319</v>
      </c>
      <c r="W650" s="11" t="s">
        <v>319</v>
      </c>
      <c r="X650" s="11" t="s">
        <v>324</v>
      </c>
      <c r="Y650" s="11" t="s">
        <v>319</v>
      </c>
      <c r="Z650" s="11" t="s">
        <v>324</v>
      </c>
      <c r="AA650" s="11" t="s">
        <v>319</v>
      </c>
      <c r="AB650" s="155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9"/>
      <c r="C651" s="9"/>
      <c r="D651" s="26" t="s">
        <v>325</v>
      </c>
      <c r="E651" s="26" t="s">
        <v>326</v>
      </c>
      <c r="F651" s="26" t="s">
        <v>325</v>
      </c>
      <c r="G651" s="26" t="s">
        <v>327</v>
      </c>
      <c r="H651" s="26" t="s">
        <v>327</v>
      </c>
      <c r="I651" s="26" t="s">
        <v>116</v>
      </c>
      <c r="J651" s="26" t="s">
        <v>265</v>
      </c>
      <c r="K651" s="26" t="s">
        <v>327</v>
      </c>
      <c r="L651" s="26" t="s">
        <v>325</v>
      </c>
      <c r="M651" s="26" t="s">
        <v>116</v>
      </c>
      <c r="N651" s="26" t="s">
        <v>328</v>
      </c>
      <c r="O651" s="26" t="s">
        <v>327</v>
      </c>
      <c r="P651" s="26" t="s">
        <v>328</v>
      </c>
      <c r="Q651" s="26" t="s">
        <v>325</v>
      </c>
      <c r="R651" s="26" t="s">
        <v>327</v>
      </c>
      <c r="S651" s="26" t="s">
        <v>329</v>
      </c>
      <c r="T651" s="26" t="s">
        <v>325</v>
      </c>
      <c r="U651" s="26" t="s">
        <v>328</v>
      </c>
      <c r="V651" s="26" t="s">
        <v>115</v>
      </c>
      <c r="W651" s="26" t="s">
        <v>325</v>
      </c>
      <c r="X651" s="26" t="s">
        <v>330</v>
      </c>
      <c r="Y651" s="26" t="s">
        <v>325</v>
      </c>
      <c r="Z651" s="26" t="s">
        <v>325</v>
      </c>
      <c r="AA651" s="26" t="s">
        <v>325</v>
      </c>
      <c r="AB651" s="155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2</v>
      </c>
    </row>
    <row r="652" spans="1:65">
      <c r="A652" s="30"/>
      <c r="B652" s="18">
        <v>1</v>
      </c>
      <c r="C652" s="14">
        <v>1</v>
      </c>
      <c r="D652" s="229">
        <v>21</v>
      </c>
      <c r="E652" s="229">
        <v>24</v>
      </c>
      <c r="F652" s="229">
        <v>18</v>
      </c>
      <c r="G652" s="229">
        <v>19</v>
      </c>
      <c r="H652" s="229">
        <v>21.2</v>
      </c>
      <c r="I652" s="229">
        <v>21</v>
      </c>
      <c r="J652" s="229">
        <v>23</v>
      </c>
      <c r="K652" s="228">
        <v>27.2</v>
      </c>
      <c r="L652" s="229">
        <v>21.2</v>
      </c>
      <c r="M652" s="229">
        <v>20.100000000000001</v>
      </c>
      <c r="N652" s="229">
        <v>20</v>
      </c>
      <c r="O652" s="229">
        <v>18.88</v>
      </c>
      <c r="P652" s="229">
        <v>22</v>
      </c>
      <c r="Q652" s="229">
        <v>25.4</v>
      </c>
      <c r="R652" s="229">
        <v>20</v>
      </c>
      <c r="S652" s="228">
        <v>38</v>
      </c>
      <c r="T652" s="229">
        <v>20.6</v>
      </c>
      <c r="U652" s="229">
        <v>22</v>
      </c>
      <c r="V652" s="229">
        <v>22.4</v>
      </c>
      <c r="W652" s="229">
        <v>18.100000000000001</v>
      </c>
      <c r="X652" s="229">
        <v>23</v>
      </c>
      <c r="Y652" s="229">
        <v>26.2</v>
      </c>
      <c r="Z652" s="229">
        <v>20.9</v>
      </c>
      <c r="AA652" s="229">
        <v>20.9</v>
      </c>
      <c r="AB652" s="225"/>
      <c r="AC652" s="226"/>
      <c r="AD652" s="226"/>
      <c r="AE652" s="226"/>
      <c r="AF652" s="226"/>
      <c r="AG652" s="226"/>
      <c r="AH652" s="226"/>
      <c r="AI652" s="226"/>
      <c r="AJ652" s="226"/>
      <c r="AK652" s="226"/>
      <c r="AL652" s="226"/>
      <c r="AM652" s="226"/>
      <c r="AN652" s="226"/>
      <c r="AO652" s="226"/>
      <c r="AP652" s="226"/>
      <c r="AQ652" s="226"/>
      <c r="AR652" s="226"/>
      <c r="AS652" s="226"/>
      <c r="AT652" s="226"/>
      <c r="AU652" s="226"/>
      <c r="AV652" s="226"/>
      <c r="AW652" s="226"/>
      <c r="AX652" s="226"/>
      <c r="AY652" s="226"/>
      <c r="AZ652" s="226"/>
      <c r="BA652" s="226"/>
      <c r="BB652" s="226"/>
      <c r="BC652" s="226"/>
      <c r="BD652" s="226"/>
      <c r="BE652" s="226"/>
      <c r="BF652" s="226"/>
      <c r="BG652" s="226"/>
      <c r="BH652" s="226"/>
      <c r="BI652" s="226"/>
      <c r="BJ652" s="226"/>
      <c r="BK652" s="226"/>
      <c r="BL652" s="226"/>
      <c r="BM652" s="230">
        <v>1</v>
      </c>
    </row>
    <row r="653" spans="1:65">
      <c r="A653" s="30"/>
      <c r="B653" s="19">
        <v>1</v>
      </c>
      <c r="C653" s="9">
        <v>2</v>
      </c>
      <c r="D653" s="224">
        <v>21.1</v>
      </c>
      <c r="E653" s="224">
        <v>22</v>
      </c>
      <c r="F653" s="224">
        <v>19</v>
      </c>
      <c r="G653" s="224">
        <v>20</v>
      </c>
      <c r="H653" s="224">
        <v>21.9</v>
      </c>
      <c r="I653" s="224">
        <v>21</v>
      </c>
      <c r="J653" s="224">
        <v>22</v>
      </c>
      <c r="K653" s="231">
        <v>28.7</v>
      </c>
      <c r="L653" s="224">
        <v>21.2</v>
      </c>
      <c r="M653" s="224">
        <v>19.399999999999999</v>
      </c>
      <c r="N653" s="224">
        <v>19</v>
      </c>
      <c r="O653" s="224">
        <v>18.98</v>
      </c>
      <c r="P653" s="224">
        <v>22.3</v>
      </c>
      <c r="Q653" s="224">
        <v>24.8</v>
      </c>
      <c r="R653" s="224">
        <v>19</v>
      </c>
      <c r="S653" s="231">
        <v>28</v>
      </c>
      <c r="T653" s="224">
        <v>21.1</v>
      </c>
      <c r="U653" s="224">
        <v>22</v>
      </c>
      <c r="V653" s="224">
        <v>22.4</v>
      </c>
      <c r="W653" s="224">
        <v>18</v>
      </c>
      <c r="X653" s="224">
        <v>22</v>
      </c>
      <c r="Y653" s="224">
        <v>24.7</v>
      </c>
      <c r="Z653" s="224">
        <v>21.5</v>
      </c>
      <c r="AA653" s="224">
        <v>19.8</v>
      </c>
      <c r="AB653" s="225"/>
      <c r="AC653" s="226"/>
      <c r="AD653" s="226"/>
      <c r="AE653" s="226"/>
      <c r="AF653" s="226"/>
      <c r="AG653" s="226"/>
      <c r="AH653" s="226"/>
      <c r="AI653" s="226"/>
      <c r="AJ653" s="226"/>
      <c r="AK653" s="226"/>
      <c r="AL653" s="226"/>
      <c r="AM653" s="226"/>
      <c r="AN653" s="226"/>
      <c r="AO653" s="226"/>
      <c r="AP653" s="226"/>
      <c r="AQ653" s="226"/>
      <c r="AR653" s="226"/>
      <c r="AS653" s="226"/>
      <c r="AT653" s="226"/>
      <c r="AU653" s="226"/>
      <c r="AV653" s="226"/>
      <c r="AW653" s="226"/>
      <c r="AX653" s="226"/>
      <c r="AY653" s="226"/>
      <c r="AZ653" s="226"/>
      <c r="BA653" s="226"/>
      <c r="BB653" s="226"/>
      <c r="BC653" s="226"/>
      <c r="BD653" s="226"/>
      <c r="BE653" s="226"/>
      <c r="BF653" s="226"/>
      <c r="BG653" s="226"/>
      <c r="BH653" s="226"/>
      <c r="BI653" s="226"/>
      <c r="BJ653" s="226"/>
      <c r="BK653" s="226"/>
      <c r="BL653" s="226"/>
      <c r="BM653" s="230">
        <v>28</v>
      </c>
    </row>
    <row r="654" spans="1:65">
      <c r="A654" s="30"/>
      <c r="B654" s="19">
        <v>1</v>
      </c>
      <c r="C654" s="9">
        <v>3</v>
      </c>
      <c r="D654" s="224">
        <v>20.6</v>
      </c>
      <c r="E654" s="224">
        <v>22</v>
      </c>
      <c r="F654" s="224">
        <v>18</v>
      </c>
      <c r="G654" s="224">
        <v>19</v>
      </c>
      <c r="H654" s="224">
        <v>21.4</v>
      </c>
      <c r="I654" s="224">
        <v>20</v>
      </c>
      <c r="J654" s="224">
        <v>22</v>
      </c>
      <c r="K654" s="231">
        <v>28.2</v>
      </c>
      <c r="L654" s="224">
        <v>20.8</v>
      </c>
      <c r="M654" s="224">
        <v>19.899999999999999</v>
      </c>
      <c r="N654" s="224">
        <v>20</v>
      </c>
      <c r="O654" s="224">
        <v>19.07</v>
      </c>
      <c r="P654" s="224">
        <v>21.7</v>
      </c>
      <c r="Q654" s="224">
        <v>25.3</v>
      </c>
      <c r="R654" s="224">
        <v>20</v>
      </c>
      <c r="S654" s="231">
        <v>34</v>
      </c>
      <c r="T654" s="224">
        <v>20.6</v>
      </c>
      <c r="U654" s="224">
        <v>22</v>
      </c>
      <c r="V654" s="224">
        <v>23.4</v>
      </c>
      <c r="W654" s="224">
        <v>18</v>
      </c>
      <c r="X654" s="224">
        <v>22</v>
      </c>
      <c r="Y654" s="224">
        <v>25.6</v>
      </c>
      <c r="Z654" s="224">
        <v>21.6</v>
      </c>
      <c r="AA654" s="224">
        <v>20.6</v>
      </c>
      <c r="AB654" s="225"/>
      <c r="AC654" s="226"/>
      <c r="AD654" s="226"/>
      <c r="AE654" s="226"/>
      <c r="AF654" s="226"/>
      <c r="AG654" s="226"/>
      <c r="AH654" s="226"/>
      <c r="AI654" s="226"/>
      <c r="AJ654" s="226"/>
      <c r="AK654" s="226"/>
      <c r="AL654" s="226"/>
      <c r="AM654" s="226"/>
      <c r="AN654" s="226"/>
      <c r="AO654" s="226"/>
      <c r="AP654" s="226"/>
      <c r="AQ654" s="226"/>
      <c r="AR654" s="226"/>
      <c r="AS654" s="226"/>
      <c r="AT654" s="226"/>
      <c r="AU654" s="226"/>
      <c r="AV654" s="226"/>
      <c r="AW654" s="226"/>
      <c r="AX654" s="226"/>
      <c r="AY654" s="226"/>
      <c r="AZ654" s="226"/>
      <c r="BA654" s="226"/>
      <c r="BB654" s="226"/>
      <c r="BC654" s="226"/>
      <c r="BD654" s="226"/>
      <c r="BE654" s="226"/>
      <c r="BF654" s="226"/>
      <c r="BG654" s="226"/>
      <c r="BH654" s="226"/>
      <c r="BI654" s="226"/>
      <c r="BJ654" s="226"/>
      <c r="BK654" s="226"/>
      <c r="BL654" s="226"/>
      <c r="BM654" s="230">
        <v>16</v>
      </c>
    </row>
    <row r="655" spans="1:65">
      <c r="A655" s="30"/>
      <c r="B655" s="19">
        <v>1</v>
      </c>
      <c r="C655" s="9">
        <v>4</v>
      </c>
      <c r="D655" s="224">
        <v>21.4</v>
      </c>
      <c r="E655" s="224">
        <v>23</v>
      </c>
      <c r="F655" s="224">
        <v>18</v>
      </c>
      <c r="G655" s="224">
        <v>19</v>
      </c>
      <c r="H655" s="224">
        <v>20.9</v>
      </c>
      <c r="I655" s="224">
        <v>20</v>
      </c>
      <c r="J655" s="224">
        <v>23</v>
      </c>
      <c r="K655" s="231">
        <v>28.6</v>
      </c>
      <c r="L655" s="224">
        <v>21</v>
      </c>
      <c r="M655" s="224">
        <v>20.8</v>
      </c>
      <c r="N655" s="224">
        <v>19</v>
      </c>
      <c r="O655" s="224">
        <v>18.670000000000002</v>
      </c>
      <c r="P655" s="224">
        <v>22.2</v>
      </c>
      <c r="Q655" s="224">
        <v>24.1</v>
      </c>
      <c r="R655" s="224">
        <v>20</v>
      </c>
      <c r="S655" s="231">
        <v>26</v>
      </c>
      <c r="T655" s="224">
        <v>20.7</v>
      </c>
      <c r="U655" s="224">
        <v>22</v>
      </c>
      <c r="V655" s="224">
        <v>21.3</v>
      </c>
      <c r="W655" s="224">
        <v>18</v>
      </c>
      <c r="X655" s="224">
        <v>22</v>
      </c>
      <c r="Y655" s="224">
        <v>25.1</v>
      </c>
      <c r="Z655" s="224">
        <v>21.1</v>
      </c>
      <c r="AA655" s="224">
        <v>19.8</v>
      </c>
      <c r="AB655" s="225"/>
      <c r="AC655" s="226"/>
      <c r="AD655" s="226"/>
      <c r="AE655" s="226"/>
      <c r="AF655" s="226"/>
      <c r="AG655" s="226"/>
      <c r="AH655" s="226"/>
      <c r="AI655" s="226"/>
      <c r="AJ655" s="226"/>
      <c r="AK655" s="226"/>
      <c r="AL655" s="226"/>
      <c r="AM655" s="226"/>
      <c r="AN655" s="226"/>
      <c r="AO655" s="226"/>
      <c r="AP655" s="226"/>
      <c r="AQ655" s="226"/>
      <c r="AR655" s="226"/>
      <c r="AS655" s="226"/>
      <c r="AT655" s="226"/>
      <c r="AU655" s="226"/>
      <c r="AV655" s="226"/>
      <c r="AW655" s="226"/>
      <c r="AX655" s="226"/>
      <c r="AY655" s="226"/>
      <c r="AZ655" s="226"/>
      <c r="BA655" s="226"/>
      <c r="BB655" s="226"/>
      <c r="BC655" s="226"/>
      <c r="BD655" s="226"/>
      <c r="BE655" s="226"/>
      <c r="BF655" s="226"/>
      <c r="BG655" s="226"/>
      <c r="BH655" s="226"/>
      <c r="BI655" s="226"/>
      <c r="BJ655" s="226"/>
      <c r="BK655" s="226"/>
      <c r="BL655" s="226"/>
      <c r="BM655" s="230">
        <v>21.036787878787877</v>
      </c>
    </row>
    <row r="656" spans="1:65">
      <c r="A656" s="30"/>
      <c r="B656" s="19">
        <v>1</v>
      </c>
      <c r="C656" s="9">
        <v>5</v>
      </c>
      <c r="D656" s="224">
        <v>21</v>
      </c>
      <c r="E656" s="224">
        <v>23</v>
      </c>
      <c r="F656" s="224">
        <v>18</v>
      </c>
      <c r="G656" s="224">
        <v>20</v>
      </c>
      <c r="H656" s="224">
        <v>21</v>
      </c>
      <c r="I656" s="224">
        <v>20</v>
      </c>
      <c r="J656" s="224">
        <v>23</v>
      </c>
      <c r="K656" s="231">
        <v>28.1</v>
      </c>
      <c r="L656" s="224">
        <v>21.5</v>
      </c>
      <c r="M656" s="224">
        <v>20.2</v>
      </c>
      <c r="N656" s="224">
        <v>20</v>
      </c>
      <c r="O656" s="232">
        <v>18.21</v>
      </c>
      <c r="P656" s="224">
        <v>21.7</v>
      </c>
      <c r="Q656" s="224">
        <v>25.1</v>
      </c>
      <c r="R656" s="224">
        <v>20</v>
      </c>
      <c r="S656" s="231">
        <v>26</v>
      </c>
      <c r="T656" s="224">
        <v>21.1</v>
      </c>
      <c r="U656" s="224">
        <v>21</v>
      </c>
      <c r="V656" s="224">
        <v>20.3</v>
      </c>
      <c r="W656" s="224">
        <v>17.8</v>
      </c>
      <c r="X656" s="224">
        <v>22</v>
      </c>
      <c r="Y656" s="224">
        <v>24.1</v>
      </c>
      <c r="Z656" s="224">
        <v>21.3</v>
      </c>
      <c r="AA656" s="224">
        <v>20.5</v>
      </c>
      <c r="AB656" s="225"/>
      <c r="AC656" s="226"/>
      <c r="AD656" s="226"/>
      <c r="AE656" s="226"/>
      <c r="AF656" s="226"/>
      <c r="AG656" s="226"/>
      <c r="AH656" s="226"/>
      <c r="AI656" s="226"/>
      <c r="AJ656" s="226"/>
      <c r="AK656" s="226"/>
      <c r="AL656" s="226"/>
      <c r="AM656" s="226"/>
      <c r="AN656" s="226"/>
      <c r="AO656" s="226"/>
      <c r="AP656" s="226"/>
      <c r="AQ656" s="226"/>
      <c r="AR656" s="226"/>
      <c r="AS656" s="226"/>
      <c r="AT656" s="226"/>
      <c r="AU656" s="226"/>
      <c r="AV656" s="226"/>
      <c r="AW656" s="226"/>
      <c r="AX656" s="226"/>
      <c r="AY656" s="226"/>
      <c r="AZ656" s="226"/>
      <c r="BA656" s="226"/>
      <c r="BB656" s="226"/>
      <c r="BC656" s="226"/>
      <c r="BD656" s="226"/>
      <c r="BE656" s="226"/>
      <c r="BF656" s="226"/>
      <c r="BG656" s="226"/>
      <c r="BH656" s="226"/>
      <c r="BI656" s="226"/>
      <c r="BJ656" s="226"/>
      <c r="BK656" s="226"/>
      <c r="BL656" s="226"/>
      <c r="BM656" s="230">
        <v>104</v>
      </c>
    </row>
    <row r="657" spans="1:65">
      <c r="A657" s="30"/>
      <c r="B657" s="19">
        <v>1</v>
      </c>
      <c r="C657" s="9">
        <v>6</v>
      </c>
      <c r="D657" s="224">
        <v>20.2</v>
      </c>
      <c r="E657" s="224">
        <v>22</v>
      </c>
      <c r="F657" s="224">
        <v>18</v>
      </c>
      <c r="G657" s="224">
        <v>20</v>
      </c>
      <c r="H657" s="224">
        <v>20.100000000000001</v>
      </c>
      <c r="I657" s="224">
        <v>20</v>
      </c>
      <c r="J657" s="224">
        <v>20</v>
      </c>
      <c r="K657" s="231">
        <v>27.3</v>
      </c>
      <c r="L657" s="232">
        <v>19.399999999999999</v>
      </c>
      <c r="M657" s="224">
        <v>20.3</v>
      </c>
      <c r="N657" s="224">
        <v>19</v>
      </c>
      <c r="O657" s="224">
        <v>18.829999999999998</v>
      </c>
      <c r="P657" s="224">
        <v>21.9</v>
      </c>
      <c r="Q657" s="224">
        <v>25.8</v>
      </c>
      <c r="R657" s="224">
        <v>19</v>
      </c>
      <c r="S657" s="231">
        <v>34</v>
      </c>
      <c r="T657" s="224">
        <v>20.7</v>
      </c>
      <c r="U657" s="224">
        <v>21</v>
      </c>
      <c r="V657" s="224">
        <v>21.6</v>
      </c>
      <c r="W657" s="224">
        <v>17.899999999999999</v>
      </c>
      <c r="X657" s="224">
        <v>24</v>
      </c>
      <c r="Y657" s="224">
        <v>25</v>
      </c>
      <c r="Z657" s="224">
        <v>20.6</v>
      </c>
      <c r="AA657" s="224">
        <v>21.6</v>
      </c>
      <c r="AB657" s="225"/>
      <c r="AC657" s="226"/>
      <c r="AD657" s="226"/>
      <c r="AE657" s="226"/>
      <c r="AF657" s="226"/>
      <c r="AG657" s="226"/>
      <c r="AH657" s="226"/>
      <c r="AI657" s="226"/>
      <c r="AJ657" s="226"/>
      <c r="AK657" s="226"/>
      <c r="AL657" s="226"/>
      <c r="AM657" s="226"/>
      <c r="AN657" s="226"/>
      <c r="AO657" s="226"/>
      <c r="AP657" s="226"/>
      <c r="AQ657" s="226"/>
      <c r="AR657" s="226"/>
      <c r="AS657" s="226"/>
      <c r="AT657" s="226"/>
      <c r="AU657" s="226"/>
      <c r="AV657" s="226"/>
      <c r="AW657" s="226"/>
      <c r="AX657" s="226"/>
      <c r="AY657" s="226"/>
      <c r="AZ657" s="226"/>
      <c r="BA657" s="226"/>
      <c r="BB657" s="226"/>
      <c r="BC657" s="226"/>
      <c r="BD657" s="226"/>
      <c r="BE657" s="226"/>
      <c r="BF657" s="226"/>
      <c r="BG657" s="226"/>
      <c r="BH657" s="226"/>
      <c r="BI657" s="226"/>
      <c r="BJ657" s="226"/>
      <c r="BK657" s="226"/>
      <c r="BL657" s="226"/>
      <c r="BM657" s="227"/>
    </row>
    <row r="658" spans="1:65">
      <c r="A658" s="30"/>
      <c r="B658" s="20" t="s">
        <v>269</v>
      </c>
      <c r="C658" s="12"/>
      <c r="D658" s="233">
        <v>20.883333333333333</v>
      </c>
      <c r="E658" s="233">
        <v>22.666666666666668</v>
      </c>
      <c r="F658" s="233">
        <v>18.166666666666668</v>
      </c>
      <c r="G658" s="233">
        <v>19.5</v>
      </c>
      <c r="H658" s="233">
        <v>21.083333333333332</v>
      </c>
      <c r="I658" s="233">
        <v>20.333333333333332</v>
      </c>
      <c r="J658" s="233">
        <v>22.166666666666668</v>
      </c>
      <c r="K658" s="233">
        <v>28.016666666666666</v>
      </c>
      <c r="L658" s="233">
        <v>20.849999999999998</v>
      </c>
      <c r="M658" s="233">
        <v>20.116666666666667</v>
      </c>
      <c r="N658" s="233">
        <v>19.5</v>
      </c>
      <c r="O658" s="233">
        <v>18.773333333333333</v>
      </c>
      <c r="P658" s="233">
        <v>21.966666666666669</v>
      </c>
      <c r="Q658" s="233">
        <v>25.083333333333332</v>
      </c>
      <c r="R658" s="233">
        <v>19.666666666666668</v>
      </c>
      <c r="S658" s="233">
        <v>31</v>
      </c>
      <c r="T658" s="233">
        <v>20.8</v>
      </c>
      <c r="U658" s="233">
        <v>21.666666666666668</v>
      </c>
      <c r="V658" s="233">
        <v>21.899999999999995</v>
      </c>
      <c r="W658" s="233">
        <v>17.966666666666665</v>
      </c>
      <c r="X658" s="233">
        <v>22.5</v>
      </c>
      <c r="Y658" s="233">
        <v>25.116666666666664</v>
      </c>
      <c r="Z658" s="233">
        <v>21.166666666666668</v>
      </c>
      <c r="AA658" s="233">
        <v>20.533333333333335</v>
      </c>
      <c r="AB658" s="225"/>
      <c r="AC658" s="226"/>
      <c r="AD658" s="226"/>
      <c r="AE658" s="226"/>
      <c r="AF658" s="226"/>
      <c r="AG658" s="226"/>
      <c r="AH658" s="226"/>
      <c r="AI658" s="226"/>
      <c r="AJ658" s="226"/>
      <c r="AK658" s="226"/>
      <c r="AL658" s="226"/>
      <c r="AM658" s="226"/>
      <c r="AN658" s="226"/>
      <c r="AO658" s="226"/>
      <c r="AP658" s="226"/>
      <c r="AQ658" s="226"/>
      <c r="AR658" s="226"/>
      <c r="AS658" s="226"/>
      <c r="AT658" s="226"/>
      <c r="AU658" s="226"/>
      <c r="AV658" s="226"/>
      <c r="AW658" s="226"/>
      <c r="AX658" s="226"/>
      <c r="AY658" s="226"/>
      <c r="AZ658" s="226"/>
      <c r="BA658" s="226"/>
      <c r="BB658" s="226"/>
      <c r="BC658" s="226"/>
      <c r="BD658" s="226"/>
      <c r="BE658" s="226"/>
      <c r="BF658" s="226"/>
      <c r="BG658" s="226"/>
      <c r="BH658" s="226"/>
      <c r="BI658" s="226"/>
      <c r="BJ658" s="226"/>
      <c r="BK658" s="226"/>
      <c r="BL658" s="226"/>
      <c r="BM658" s="227"/>
    </row>
    <row r="659" spans="1:65">
      <c r="A659" s="30"/>
      <c r="B659" s="3" t="s">
        <v>270</v>
      </c>
      <c r="C659" s="29"/>
      <c r="D659" s="224">
        <v>21</v>
      </c>
      <c r="E659" s="224">
        <v>22.5</v>
      </c>
      <c r="F659" s="224">
        <v>18</v>
      </c>
      <c r="G659" s="224">
        <v>19.5</v>
      </c>
      <c r="H659" s="224">
        <v>21.1</v>
      </c>
      <c r="I659" s="224">
        <v>20</v>
      </c>
      <c r="J659" s="224">
        <v>22.5</v>
      </c>
      <c r="K659" s="224">
        <v>28.15</v>
      </c>
      <c r="L659" s="224">
        <v>21.1</v>
      </c>
      <c r="M659" s="224">
        <v>20.149999999999999</v>
      </c>
      <c r="N659" s="224">
        <v>19.5</v>
      </c>
      <c r="O659" s="224">
        <v>18.854999999999997</v>
      </c>
      <c r="P659" s="224">
        <v>21.95</v>
      </c>
      <c r="Q659" s="224">
        <v>25.200000000000003</v>
      </c>
      <c r="R659" s="224">
        <v>20</v>
      </c>
      <c r="S659" s="224">
        <v>31</v>
      </c>
      <c r="T659" s="224">
        <v>20.7</v>
      </c>
      <c r="U659" s="224">
        <v>22</v>
      </c>
      <c r="V659" s="224">
        <v>22</v>
      </c>
      <c r="W659" s="224">
        <v>18</v>
      </c>
      <c r="X659" s="224">
        <v>22</v>
      </c>
      <c r="Y659" s="224">
        <v>25.05</v>
      </c>
      <c r="Z659" s="224">
        <v>21.200000000000003</v>
      </c>
      <c r="AA659" s="224">
        <v>20.55</v>
      </c>
      <c r="AB659" s="225"/>
      <c r="AC659" s="226"/>
      <c r="AD659" s="226"/>
      <c r="AE659" s="226"/>
      <c r="AF659" s="226"/>
      <c r="AG659" s="226"/>
      <c r="AH659" s="226"/>
      <c r="AI659" s="226"/>
      <c r="AJ659" s="226"/>
      <c r="AK659" s="226"/>
      <c r="AL659" s="226"/>
      <c r="AM659" s="226"/>
      <c r="AN659" s="226"/>
      <c r="AO659" s="226"/>
      <c r="AP659" s="226"/>
      <c r="AQ659" s="226"/>
      <c r="AR659" s="226"/>
      <c r="AS659" s="226"/>
      <c r="AT659" s="226"/>
      <c r="AU659" s="226"/>
      <c r="AV659" s="226"/>
      <c r="AW659" s="226"/>
      <c r="AX659" s="226"/>
      <c r="AY659" s="226"/>
      <c r="AZ659" s="226"/>
      <c r="BA659" s="226"/>
      <c r="BB659" s="226"/>
      <c r="BC659" s="226"/>
      <c r="BD659" s="226"/>
      <c r="BE659" s="226"/>
      <c r="BF659" s="226"/>
      <c r="BG659" s="226"/>
      <c r="BH659" s="226"/>
      <c r="BI659" s="226"/>
      <c r="BJ659" s="226"/>
      <c r="BK659" s="226"/>
      <c r="BL659" s="226"/>
      <c r="BM659" s="227"/>
    </row>
    <row r="660" spans="1:65">
      <c r="A660" s="30"/>
      <c r="B660" s="3" t="s">
        <v>271</v>
      </c>
      <c r="C660" s="29"/>
      <c r="D660" s="24">
        <v>0.42150523919242872</v>
      </c>
      <c r="E660" s="24">
        <v>0.81649658092772603</v>
      </c>
      <c r="F660" s="24">
        <v>0.40824829046386296</v>
      </c>
      <c r="G660" s="24">
        <v>0.54772255750516607</v>
      </c>
      <c r="H660" s="24">
        <v>0.5980523945831715</v>
      </c>
      <c r="I660" s="24">
        <v>0.5163977794943222</v>
      </c>
      <c r="J660" s="24">
        <v>1.1690451944500122</v>
      </c>
      <c r="K660" s="24">
        <v>0.63691967049751796</v>
      </c>
      <c r="L660" s="24">
        <v>0.74766302570075016</v>
      </c>
      <c r="M660" s="24">
        <v>0.46224091842530274</v>
      </c>
      <c r="N660" s="24">
        <v>0.54772255750516607</v>
      </c>
      <c r="O660" s="24">
        <v>0.30767948691238156</v>
      </c>
      <c r="P660" s="24">
        <v>0.25033311140691494</v>
      </c>
      <c r="Q660" s="24">
        <v>0.58452259722500555</v>
      </c>
      <c r="R660" s="24">
        <v>0.5163977794943222</v>
      </c>
      <c r="S660" s="24">
        <v>5.0199601592044534</v>
      </c>
      <c r="T660" s="24">
        <v>0.23664319132398501</v>
      </c>
      <c r="U660" s="24">
        <v>0.5163977794943222</v>
      </c>
      <c r="V660" s="24">
        <v>1.073312629199898</v>
      </c>
      <c r="W660" s="24">
        <v>0.10327955589886477</v>
      </c>
      <c r="X660" s="24">
        <v>0.83666002653407556</v>
      </c>
      <c r="Y660" s="24">
        <v>0.72502873506273269</v>
      </c>
      <c r="Z660" s="24">
        <v>0.37771241264574135</v>
      </c>
      <c r="AA660" s="24">
        <v>0.68605150438335649</v>
      </c>
      <c r="AB660" s="155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30"/>
      <c r="B661" s="3" t="s">
        <v>87</v>
      </c>
      <c r="C661" s="29"/>
      <c r="D661" s="13">
        <v>2.0183810336429148E-2</v>
      </c>
      <c r="E661" s="13">
        <v>3.6021907982105555E-2</v>
      </c>
      <c r="F661" s="13">
        <v>2.2472382961313556E-2</v>
      </c>
      <c r="G661" s="13">
        <v>2.8088336282316211E-2</v>
      </c>
      <c r="H661" s="13">
        <v>2.8366121482205766E-2</v>
      </c>
      <c r="I661" s="13">
        <v>2.5396612106278142E-2</v>
      </c>
      <c r="J661" s="13">
        <v>5.2738880952632128E-2</v>
      </c>
      <c r="K661" s="13">
        <v>2.2733599184920333E-2</v>
      </c>
      <c r="L661" s="13">
        <v>3.5859137923297375E-2</v>
      </c>
      <c r="M661" s="13">
        <v>2.2978007543925569E-2</v>
      </c>
      <c r="N661" s="13">
        <v>2.8088336282316211E-2</v>
      </c>
      <c r="O661" s="13">
        <v>1.6389177214793053E-2</v>
      </c>
      <c r="P661" s="13">
        <v>1.1396044525352728E-2</v>
      </c>
      <c r="Q661" s="13">
        <v>2.3303226467442081E-2</v>
      </c>
      <c r="R661" s="13">
        <v>2.6257514211575704E-2</v>
      </c>
      <c r="S661" s="13">
        <v>0.16193419868401462</v>
      </c>
      <c r="T661" s="13">
        <v>1.1377076505960817E-2</v>
      </c>
      <c r="U661" s="13">
        <v>2.3833743668968715E-2</v>
      </c>
      <c r="V661" s="13">
        <v>4.9009709095885763E-2</v>
      </c>
      <c r="W661" s="13">
        <v>5.7483982875063885E-3</v>
      </c>
      <c r="X661" s="13">
        <v>3.718489006818114E-2</v>
      </c>
      <c r="Y661" s="13">
        <v>2.8866439352199048E-2</v>
      </c>
      <c r="Z661" s="13">
        <v>1.7844680912397229E-2</v>
      </c>
      <c r="AA661" s="13">
        <v>3.3411599239449176E-2</v>
      </c>
      <c r="AB661" s="155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A662" s="30"/>
      <c r="B662" s="3" t="s">
        <v>272</v>
      </c>
      <c r="C662" s="29"/>
      <c r="D662" s="13">
        <v>-7.2945806336374153E-3</v>
      </c>
      <c r="E662" s="13">
        <v>7.7477550150242047E-2</v>
      </c>
      <c r="F662" s="13">
        <v>-0.13643343407076192</v>
      </c>
      <c r="G662" s="13">
        <v>-7.3052401708982972E-2</v>
      </c>
      <c r="H662" s="13">
        <v>2.2125742206293708E-3</v>
      </c>
      <c r="I662" s="13">
        <v>-3.3439256482871271E-2</v>
      </c>
      <c r="J662" s="13">
        <v>5.3709663014575026E-2</v>
      </c>
      <c r="K662" s="13">
        <v>0.33179394250187988</v>
      </c>
      <c r="L662" s="13">
        <v>-8.8791064426819721E-3</v>
      </c>
      <c r="M662" s="13">
        <v>-4.3738674241660225E-2</v>
      </c>
      <c r="N662" s="13">
        <v>-7.3052401708982972E-2</v>
      </c>
      <c r="O662" s="13">
        <v>-0.10759506434615251</v>
      </c>
      <c r="P662" s="13">
        <v>4.4202508160308129E-2</v>
      </c>
      <c r="Q662" s="13">
        <v>0.1923556713059662</v>
      </c>
      <c r="R662" s="13">
        <v>-6.5129772663760632E-2</v>
      </c>
      <c r="S662" s="13">
        <v>0.47360900241136039</v>
      </c>
      <c r="T662" s="13">
        <v>-1.1255895156248474E-2</v>
      </c>
      <c r="U662" s="13">
        <v>2.9941775878907784E-2</v>
      </c>
      <c r="V662" s="13">
        <v>4.1033456542218794E-2</v>
      </c>
      <c r="W662" s="13">
        <v>-0.14594058892502892</v>
      </c>
      <c r="X662" s="13">
        <v>6.9554921105019707E-2</v>
      </c>
      <c r="Y662" s="13">
        <v>0.19394019711501054</v>
      </c>
      <c r="Z662" s="13">
        <v>6.173888743240763E-3</v>
      </c>
      <c r="AA662" s="13">
        <v>-2.3932101628604263E-2</v>
      </c>
      <c r="AB662" s="155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A663" s="30"/>
      <c r="B663" s="46" t="s">
        <v>273</v>
      </c>
      <c r="C663" s="47"/>
      <c r="D663" s="45">
        <v>0.05</v>
      </c>
      <c r="E663" s="45">
        <v>0.91</v>
      </c>
      <c r="F663" s="45">
        <v>1.52</v>
      </c>
      <c r="G663" s="45">
        <v>0.8</v>
      </c>
      <c r="H663" s="45">
        <v>0.05</v>
      </c>
      <c r="I663" s="45">
        <v>0.35</v>
      </c>
      <c r="J663" s="45">
        <v>0.64</v>
      </c>
      <c r="K663" s="45">
        <v>3.79</v>
      </c>
      <c r="L663" s="45">
        <v>7.0000000000000007E-2</v>
      </c>
      <c r="M663" s="45">
        <v>0.47</v>
      </c>
      <c r="N663" s="45">
        <v>0.8</v>
      </c>
      <c r="O663" s="45">
        <v>1.19</v>
      </c>
      <c r="P663" s="45">
        <v>0.53</v>
      </c>
      <c r="Q663" s="45">
        <v>2.21</v>
      </c>
      <c r="R663" s="45">
        <v>0.71</v>
      </c>
      <c r="S663" s="45">
        <v>5.4</v>
      </c>
      <c r="T663" s="45">
        <v>0.1</v>
      </c>
      <c r="U663" s="45">
        <v>0.37</v>
      </c>
      <c r="V663" s="45">
        <v>0.49</v>
      </c>
      <c r="W663" s="45">
        <v>1.63</v>
      </c>
      <c r="X663" s="45">
        <v>0.82</v>
      </c>
      <c r="Y663" s="45">
        <v>2.23</v>
      </c>
      <c r="Z663" s="45">
        <v>0.1</v>
      </c>
      <c r="AA663" s="45">
        <v>0.24</v>
      </c>
      <c r="AB663" s="155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5"/>
    </row>
    <row r="664" spans="1:65">
      <c r="B664" s="31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BM664" s="55"/>
    </row>
    <row r="665" spans="1:65" ht="15">
      <c r="B665" s="8" t="s">
        <v>596</v>
      </c>
      <c r="BM665" s="28" t="s">
        <v>67</v>
      </c>
    </row>
    <row r="666" spans="1:65" ht="15">
      <c r="A666" s="25" t="s">
        <v>58</v>
      </c>
      <c r="B666" s="18" t="s">
        <v>110</v>
      </c>
      <c r="C666" s="15" t="s">
        <v>111</v>
      </c>
      <c r="D666" s="16" t="s">
        <v>226</v>
      </c>
      <c r="E666" s="17" t="s">
        <v>226</v>
      </c>
      <c r="F666" s="17" t="s">
        <v>226</v>
      </c>
      <c r="G666" s="17" t="s">
        <v>226</v>
      </c>
      <c r="H666" s="17" t="s">
        <v>226</v>
      </c>
      <c r="I666" s="17" t="s">
        <v>226</v>
      </c>
      <c r="J666" s="17" t="s">
        <v>226</v>
      </c>
      <c r="K666" s="17" t="s">
        <v>226</v>
      </c>
      <c r="L666" s="17" t="s">
        <v>226</v>
      </c>
      <c r="M666" s="17" t="s">
        <v>226</v>
      </c>
      <c r="N666" s="17" t="s">
        <v>226</v>
      </c>
      <c r="O666" s="17" t="s">
        <v>226</v>
      </c>
      <c r="P666" s="17" t="s">
        <v>226</v>
      </c>
      <c r="Q666" s="17" t="s">
        <v>226</v>
      </c>
      <c r="R666" s="17" t="s">
        <v>226</v>
      </c>
      <c r="S666" s="17" t="s">
        <v>226</v>
      </c>
      <c r="T666" s="17" t="s">
        <v>226</v>
      </c>
      <c r="U666" s="17" t="s">
        <v>226</v>
      </c>
      <c r="V666" s="17" t="s">
        <v>226</v>
      </c>
      <c r="W666" s="17" t="s">
        <v>226</v>
      </c>
      <c r="X666" s="17" t="s">
        <v>226</v>
      </c>
      <c r="Y666" s="17" t="s">
        <v>226</v>
      </c>
      <c r="Z666" s="17" t="s">
        <v>226</v>
      </c>
      <c r="AA666" s="155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</v>
      </c>
    </row>
    <row r="667" spans="1:65">
      <c r="A667" s="30"/>
      <c r="B667" s="19" t="s">
        <v>227</v>
      </c>
      <c r="C667" s="9" t="s">
        <v>227</v>
      </c>
      <c r="D667" s="153" t="s">
        <v>229</v>
      </c>
      <c r="E667" s="154" t="s">
        <v>230</v>
      </c>
      <c r="F667" s="154" t="s">
        <v>231</v>
      </c>
      <c r="G667" s="154" t="s">
        <v>232</v>
      </c>
      <c r="H667" s="154" t="s">
        <v>234</v>
      </c>
      <c r="I667" s="154" t="s">
        <v>235</v>
      </c>
      <c r="J667" s="154" t="s">
        <v>236</v>
      </c>
      <c r="K667" s="154" t="s">
        <v>237</v>
      </c>
      <c r="L667" s="154" t="s">
        <v>238</v>
      </c>
      <c r="M667" s="154" t="s">
        <v>241</v>
      </c>
      <c r="N667" s="154" t="s">
        <v>242</v>
      </c>
      <c r="O667" s="154" t="s">
        <v>243</v>
      </c>
      <c r="P667" s="154" t="s">
        <v>244</v>
      </c>
      <c r="Q667" s="154" t="s">
        <v>246</v>
      </c>
      <c r="R667" s="154" t="s">
        <v>247</v>
      </c>
      <c r="S667" s="154" t="s">
        <v>248</v>
      </c>
      <c r="T667" s="154" t="s">
        <v>249</v>
      </c>
      <c r="U667" s="154" t="s">
        <v>251</v>
      </c>
      <c r="V667" s="154" t="s">
        <v>255</v>
      </c>
      <c r="W667" s="154" t="s">
        <v>256</v>
      </c>
      <c r="X667" s="154" t="s">
        <v>257</v>
      </c>
      <c r="Y667" s="154" t="s">
        <v>258</v>
      </c>
      <c r="Z667" s="154" t="s">
        <v>259</v>
      </c>
      <c r="AA667" s="155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 t="s">
        <v>1</v>
      </c>
    </row>
    <row r="668" spans="1:65">
      <c r="A668" s="30"/>
      <c r="B668" s="19"/>
      <c r="C668" s="9"/>
      <c r="D668" s="10" t="s">
        <v>319</v>
      </c>
      <c r="E668" s="11" t="s">
        <v>323</v>
      </c>
      <c r="F668" s="11" t="s">
        <v>323</v>
      </c>
      <c r="G668" s="11" t="s">
        <v>323</v>
      </c>
      <c r="H668" s="11" t="s">
        <v>324</v>
      </c>
      <c r="I668" s="11" t="s">
        <v>319</v>
      </c>
      <c r="J668" s="11" t="s">
        <v>323</v>
      </c>
      <c r="K668" s="11" t="s">
        <v>324</v>
      </c>
      <c r="L668" s="11" t="s">
        <v>319</v>
      </c>
      <c r="M668" s="11" t="s">
        <v>324</v>
      </c>
      <c r="N668" s="11" t="s">
        <v>319</v>
      </c>
      <c r="O668" s="11" t="s">
        <v>323</v>
      </c>
      <c r="P668" s="11" t="s">
        <v>324</v>
      </c>
      <c r="Q668" s="11" t="s">
        <v>323</v>
      </c>
      <c r="R668" s="11" t="s">
        <v>323</v>
      </c>
      <c r="S668" s="11" t="s">
        <v>319</v>
      </c>
      <c r="T668" s="11" t="s">
        <v>324</v>
      </c>
      <c r="U668" s="11" t="s">
        <v>319</v>
      </c>
      <c r="V668" s="11" t="s">
        <v>319</v>
      </c>
      <c r="W668" s="11" t="s">
        <v>324</v>
      </c>
      <c r="X668" s="11" t="s">
        <v>319</v>
      </c>
      <c r="Y668" s="11" t="s">
        <v>324</v>
      </c>
      <c r="Z668" s="11" t="s">
        <v>319</v>
      </c>
      <c r="AA668" s="155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</v>
      </c>
    </row>
    <row r="669" spans="1:65">
      <c r="A669" s="30"/>
      <c r="B669" s="19"/>
      <c r="C669" s="9"/>
      <c r="D669" s="26" t="s">
        <v>325</v>
      </c>
      <c r="E669" s="26" t="s">
        <v>326</v>
      </c>
      <c r="F669" s="26" t="s">
        <v>325</v>
      </c>
      <c r="G669" s="26" t="s">
        <v>327</v>
      </c>
      <c r="H669" s="26" t="s">
        <v>327</v>
      </c>
      <c r="I669" s="26" t="s">
        <v>116</v>
      </c>
      <c r="J669" s="26" t="s">
        <v>265</v>
      </c>
      <c r="K669" s="26" t="s">
        <v>327</v>
      </c>
      <c r="L669" s="26" t="s">
        <v>325</v>
      </c>
      <c r="M669" s="26" t="s">
        <v>328</v>
      </c>
      <c r="N669" s="26" t="s">
        <v>327</v>
      </c>
      <c r="O669" s="26" t="s">
        <v>328</v>
      </c>
      <c r="P669" s="26" t="s">
        <v>325</v>
      </c>
      <c r="Q669" s="26" t="s">
        <v>327</v>
      </c>
      <c r="R669" s="26" t="s">
        <v>329</v>
      </c>
      <c r="S669" s="26" t="s">
        <v>325</v>
      </c>
      <c r="T669" s="26" t="s">
        <v>328</v>
      </c>
      <c r="U669" s="26" t="s">
        <v>115</v>
      </c>
      <c r="V669" s="26" t="s">
        <v>325</v>
      </c>
      <c r="W669" s="26" t="s">
        <v>330</v>
      </c>
      <c r="X669" s="26" t="s">
        <v>325</v>
      </c>
      <c r="Y669" s="26" t="s">
        <v>325</v>
      </c>
      <c r="Z669" s="26" t="s">
        <v>325</v>
      </c>
      <c r="AA669" s="155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8">
        <v>3</v>
      </c>
    </row>
    <row r="670" spans="1:65">
      <c r="A670" s="30"/>
      <c r="B670" s="18">
        <v>1</v>
      </c>
      <c r="C670" s="14">
        <v>1</v>
      </c>
      <c r="D670" s="207">
        <v>3.1E-2</v>
      </c>
      <c r="E670" s="207">
        <v>3.4000000000000002E-2</v>
      </c>
      <c r="F670" s="207">
        <v>2.5500000000000002E-2</v>
      </c>
      <c r="G670" s="207">
        <v>0.03</v>
      </c>
      <c r="H670" s="207">
        <v>3.4000000000000002E-2</v>
      </c>
      <c r="I670" s="208">
        <v>1.4500000000000001E-2</v>
      </c>
      <c r="J670" s="207">
        <v>3.2000000000000001E-2</v>
      </c>
      <c r="K670" s="208">
        <v>0.04</v>
      </c>
      <c r="L670" s="207">
        <v>3.4200000000000001E-2</v>
      </c>
      <c r="M670" s="207">
        <v>2.9000000000000001E-2</v>
      </c>
      <c r="N670" s="207">
        <v>2.75E-2</v>
      </c>
      <c r="O670" s="207">
        <v>2.92E-2</v>
      </c>
      <c r="P670" s="207">
        <v>2.5999999999999999E-2</v>
      </c>
      <c r="Q670" s="207">
        <v>0.03</v>
      </c>
      <c r="R670" s="207">
        <v>2.8499999999999998E-2</v>
      </c>
      <c r="S670" s="207">
        <v>3.1E-2</v>
      </c>
      <c r="T670" s="207">
        <v>2.7999999999999997E-2</v>
      </c>
      <c r="U670" s="207">
        <v>3.2000000000000001E-2</v>
      </c>
      <c r="V670" s="207">
        <v>2.9000000000000001E-2</v>
      </c>
      <c r="W670" s="207">
        <v>3.2000000000000001E-2</v>
      </c>
      <c r="X670" s="207">
        <v>3.6999999999999998E-2</v>
      </c>
      <c r="Y670" s="207">
        <v>3.39E-2</v>
      </c>
      <c r="Z670" s="207">
        <v>0.03</v>
      </c>
      <c r="AA670" s="205"/>
      <c r="AB670" s="206"/>
      <c r="AC670" s="206"/>
      <c r="AD670" s="206"/>
      <c r="AE670" s="206"/>
      <c r="AF670" s="206"/>
      <c r="AG670" s="206"/>
      <c r="AH670" s="206"/>
      <c r="AI670" s="206"/>
      <c r="AJ670" s="206"/>
      <c r="AK670" s="206"/>
      <c r="AL670" s="206"/>
      <c r="AM670" s="206"/>
      <c r="AN670" s="206"/>
      <c r="AO670" s="206"/>
      <c r="AP670" s="206"/>
      <c r="AQ670" s="206"/>
      <c r="AR670" s="206"/>
      <c r="AS670" s="206"/>
      <c r="AT670" s="206"/>
      <c r="AU670" s="206"/>
      <c r="AV670" s="206"/>
      <c r="AW670" s="206"/>
      <c r="AX670" s="206"/>
      <c r="AY670" s="206"/>
      <c r="AZ670" s="206"/>
      <c r="BA670" s="206"/>
      <c r="BB670" s="206"/>
      <c r="BC670" s="206"/>
      <c r="BD670" s="206"/>
      <c r="BE670" s="206"/>
      <c r="BF670" s="206"/>
      <c r="BG670" s="206"/>
      <c r="BH670" s="206"/>
      <c r="BI670" s="206"/>
      <c r="BJ670" s="206"/>
      <c r="BK670" s="206"/>
      <c r="BL670" s="206"/>
      <c r="BM670" s="209">
        <v>1</v>
      </c>
    </row>
    <row r="671" spans="1:65">
      <c r="A671" s="30"/>
      <c r="B671" s="19">
        <v>1</v>
      </c>
      <c r="C671" s="9">
        <v>2</v>
      </c>
      <c r="D671" s="24">
        <v>0.03</v>
      </c>
      <c r="E671" s="24">
        <v>3.2000000000000001E-2</v>
      </c>
      <c r="F671" s="24">
        <v>2.6100000000000002E-2</v>
      </c>
      <c r="G671" s="24">
        <v>0.03</v>
      </c>
      <c r="H671" s="24">
        <v>3.4000000000000002E-2</v>
      </c>
      <c r="I671" s="210">
        <v>1.35E-2</v>
      </c>
      <c r="J671" s="24">
        <v>3.2000000000000001E-2</v>
      </c>
      <c r="K671" s="210">
        <v>0.04</v>
      </c>
      <c r="L671" s="24">
        <v>3.3100000000000004E-2</v>
      </c>
      <c r="M671" s="24">
        <v>2.9000000000000001E-2</v>
      </c>
      <c r="N671" s="24">
        <v>2.7999999999999997E-2</v>
      </c>
      <c r="O671" s="24">
        <v>3.0099999999999998E-2</v>
      </c>
      <c r="P671" s="24">
        <v>2.5000000000000001E-2</v>
      </c>
      <c r="Q671" s="24">
        <v>0.03</v>
      </c>
      <c r="R671" s="24">
        <v>0.03</v>
      </c>
      <c r="S671" s="24">
        <v>3.1E-2</v>
      </c>
      <c r="T671" s="24">
        <v>2.8899999999999999E-2</v>
      </c>
      <c r="U671" s="24">
        <v>3.3000000000000002E-2</v>
      </c>
      <c r="V671" s="24">
        <v>2.8000000000000004E-2</v>
      </c>
      <c r="W671" s="24">
        <v>3.1399999999999997E-2</v>
      </c>
      <c r="X671" s="24">
        <v>3.4999999999999996E-2</v>
      </c>
      <c r="Y671" s="24">
        <v>3.1799999999999995E-2</v>
      </c>
      <c r="Z671" s="24">
        <v>3.1E-2</v>
      </c>
      <c r="AA671" s="205"/>
      <c r="AB671" s="206"/>
      <c r="AC671" s="206"/>
      <c r="AD671" s="206"/>
      <c r="AE671" s="206"/>
      <c r="AF671" s="206"/>
      <c r="AG671" s="206"/>
      <c r="AH671" s="206"/>
      <c r="AI671" s="206"/>
      <c r="AJ671" s="206"/>
      <c r="AK671" s="206"/>
      <c r="AL671" s="206"/>
      <c r="AM671" s="206"/>
      <c r="AN671" s="206"/>
      <c r="AO671" s="206"/>
      <c r="AP671" s="206"/>
      <c r="AQ671" s="206"/>
      <c r="AR671" s="206"/>
      <c r="AS671" s="206"/>
      <c r="AT671" s="206"/>
      <c r="AU671" s="206"/>
      <c r="AV671" s="206"/>
      <c r="AW671" s="206"/>
      <c r="AX671" s="206"/>
      <c r="AY671" s="206"/>
      <c r="AZ671" s="206"/>
      <c r="BA671" s="206"/>
      <c r="BB671" s="206"/>
      <c r="BC671" s="206"/>
      <c r="BD671" s="206"/>
      <c r="BE671" s="206"/>
      <c r="BF671" s="206"/>
      <c r="BG671" s="206"/>
      <c r="BH671" s="206"/>
      <c r="BI671" s="206"/>
      <c r="BJ671" s="206"/>
      <c r="BK671" s="206"/>
      <c r="BL671" s="206"/>
      <c r="BM671" s="209" t="e">
        <v>#N/A</v>
      </c>
    </row>
    <row r="672" spans="1:65">
      <c r="A672" s="30"/>
      <c r="B672" s="19">
        <v>1</v>
      </c>
      <c r="C672" s="9">
        <v>3</v>
      </c>
      <c r="D672" s="24">
        <v>0.03</v>
      </c>
      <c r="E672" s="24">
        <v>0.03</v>
      </c>
      <c r="F672" s="24">
        <v>2.4899999999999999E-2</v>
      </c>
      <c r="G672" s="24">
        <v>0.03</v>
      </c>
      <c r="H672" s="24">
        <v>3.5000000000000003E-2</v>
      </c>
      <c r="I672" s="210">
        <v>1.4500000000000001E-2</v>
      </c>
      <c r="J672" s="24">
        <v>3.2000000000000001E-2</v>
      </c>
      <c r="K672" s="210">
        <v>3.9E-2</v>
      </c>
      <c r="L672" s="24">
        <v>3.1799999999999995E-2</v>
      </c>
      <c r="M672" s="24">
        <v>2.9000000000000001E-2</v>
      </c>
      <c r="N672" s="24">
        <v>2.76E-2</v>
      </c>
      <c r="O672" s="24">
        <v>2.9399999999999999E-2</v>
      </c>
      <c r="P672" s="24">
        <v>2.7E-2</v>
      </c>
      <c r="Q672" s="24">
        <v>0.03</v>
      </c>
      <c r="R672" s="24">
        <v>2.9000000000000001E-2</v>
      </c>
      <c r="S672" s="24">
        <v>3.1E-2</v>
      </c>
      <c r="T672" s="24">
        <v>2.8200000000000003E-2</v>
      </c>
      <c r="U672" s="24">
        <v>3.2000000000000001E-2</v>
      </c>
      <c r="V672" s="24">
        <v>2.8000000000000004E-2</v>
      </c>
      <c r="W672" s="24">
        <v>3.15E-2</v>
      </c>
      <c r="X672" s="24">
        <v>3.4999999999999996E-2</v>
      </c>
      <c r="Y672" s="24">
        <v>3.5200000000000002E-2</v>
      </c>
      <c r="Z672" s="24">
        <v>3.1E-2</v>
      </c>
      <c r="AA672" s="205"/>
      <c r="AB672" s="206"/>
      <c r="AC672" s="206"/>
      <c r="AD672" s="206"/>
      <c r="AE672" s="206"/>
      <c r="AF672" s="206"/>
      <c r="AG672" s="206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  <c r="BI672" s="206"/>
      <c r="BJ672" s="206"/>
      <c r="BK672" s="206"/>
      <c r="BL672" s="206"/>
      <c r="BM672" s="209">
        <v>16</v>
      </c>
    </row>
    <row r="673" spans="1:65">
      <c r="A673" s="30"/>
      <c r="B673" s="19">
        <v>1</v>
      </c>
      <c r="C673" s="9">
        <v>4</v>
      </c>
      <c r="D673" s="24">
        <v>3.1E-2</v>
      </c>
      <c r="E673" s="24">
        <v>3.4000000000000002E-2</v>
      </c>
      <c r="F673" s="24">
        <v>2.5999999999999999E-2</v>
      </c>
      <c r="G673" s="24">
        <v>0.03</v>
      </c>
      <c r="H673" s="24">
        <v>3.5999999999999997E-2</v>
      </c>
      <c r="I673" s="210">
        <v>1.35E-2</v>
      </c>
      <c r="J673" s="24">
        <v>3.2000000000000001E-2</v>
      </c>
      <c r="K673" s="210">
        <v>4.1000000000000002E-2</v>
      </c>
      <c r="L673" s="24">
        <v>3.3300000000000003E-2</v>
      </c>
      <c r="M673" s="24">
        <v>2.9000000000000001E-2</v>
      </c>
      <c r="N673" s="24">
        <v>2.7099999999999999E-2</v>
      </c>
      <c r="O673" s="24">
        <v>3.0200000000000001E-2</v>
      </c>
      <c r="P673" s="24">
        <v>2.5999999999999999E-2</v>
      </c>
      <c r="Q673" s="24">
        <v>0.03</v>
      </c>
      <c r="R673" s="24">
        <v>3.1E-2</v>
      </c>
      <c r="S673" s="24">
        <v>3.2000000000000001E-2</v>
      </c>
      <c r="T673" s="24">
        <v>2.9000000000000001E-2</v>
      </c>
      <c r="U673" s="24">
        <v>3.1E-2</v>
      </c>
      <c r="V673" s="24">
        <v>2.9000000000000001E-2</v>
      </c>
      <c r="W673" s="24">
        <v>3.2500000000000001E-2</v>
      </c>
      <c r="X673" s="24">
        <v>3.4999999999999996E-2</v>
      </c>
      <c r="Y673" s="24">
        <v>3.44E-2</v>
      </c>
      <c r="Z673" s="24">
        <v>3.1E-2</v>
      </c>
      <c r="AA673" s="205"/>
      <c r="AB673" s="206"/>
      <c r="AC673" s="206"/>
      <c r="AD673" s="206"/>
      <c r="AE673" s="206"/>
      <c r="AF673" s="206"/>
      <c r="AG673" s="206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6"/>
      <c r="AT673" s="206"/>
      <c r="AU673" s="206"/>
      <c r="AV673" s="206"/>
      <c r="AW673" s="206"/>
      <c r="AX673" s="206"/>
      <c r="AY673" s="206"/>
      <c r="AZ673" s="206"/>
      <c r="BA673" s="206"/>
      <c r="BB673" s="206"/>
      <c r="BC673" s="206"/>
      <c r="BD673" s="206"/>
      <c r="BE673" s="206"/>
      <c r="BF673" s="206"/>
      <c r="BG673" s="206"/>
      <c r="BH673" s="206"/>
      <c r="BI673" s="206"/>
      <c r="BJ673" s="206"/>
      <c r="BK673" s="206"/>
      <c r="BL673" s="206"/>
      <c r="BM673" s="209">
        <v>3.0541269841269841E-2</v>
      </c>
    </row>
    <row r="674" spans="1:65">
      <c r="A674" s="30"/>
      <c r="B674" s="19">
        <v>1</v>
      </c>
      <c r="C674" s="9">
        <v>5</v>
      </c>
      <c r="D674" s="24">
        <v>3.1E-2</v>
      </c>
      <c r="E674" s="24">
        <v>3.2000000000000001E-2</v>
      </c>
      <c r="F674" s="24">
        <v>2.46E-2</v>
      </c>
      <c r="G674" s="24">
        <v>0.03</v>
      </c>
      <c r="H674" s="24">
        <v>3.4000000000000002E-2</v>
      </c>
      <c r="I674" s="210">
        <v>1.3999999999999999E-2</v>
      </c>
      <c r="J674" s="24">
        <v>3.2000000000000001E-2</v>
      </c>
      <c r="K674" s="210">
        <v>4.1000000000000002E-2</v>
      </c>
      <c r="L674" s="24">
        <v>3.3700000000000001E-2</v>
      </c>
      <c r="M674" s="24">
        <v>2.9000000000000001E-2</v>
      </c>
      <c r="N674" s="24">
        <v>2.7700000000000002E-2</v>
      </c>
      <c r="O674" s="24">
        <v>2.9500000000000002E-2</v>
      </c>
      <c r="P674" s="24">
        <v>2.5999999999999999E-2</v>
      </c>
      <c r="Q674" s="24">
        <v>0.03</v>
      </c>
      <c r="R674" s="24">
        <v>2.8499999999999998E-2</v>
      </c>
      <c r="S674" s="24">
        <v>3.1E-2</v>
      </c>
      <c r="T674" s="24">
        <v>2.8899999999999999E-2</v>
      </c>
      <c r="U674" s="24">
        <v>3.3000000000000002E-2</v>
      </c>
      <c r="V674" s="24">
        <v>2.8000000000000004E-2</v>
      </c>
      <c r="W674" s="24">
        <v>3.1899999999999998E-2</v>
      </c>
      <c r="X674" s="24">
        <v>3.4000000000000002E-2</v>
      </c>
      <c r="Y674" s="24">
        <v>3.4799999999999998E-2</v>
      </c>
      <c r="Z674" s="24">
        <v>3.1E-2</v>
      </c>
      <c r="AA674" s="205"/>
      <c r="AB674" s="206"/>
      <c r="AC674" s="206"/>
      <c r="AD674" s="206"/>
      <c r="AE674" s="206"/>
      <c r="AF674" s="206"/>
      <c r="AG674" s="206"/>
      <c r="AH674" s="206"/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6"/>
      <c r="AT674" s="206"/>
      <c r="AU674" s="206"/>
      <c r="AV674" s="206"/>
      <c r="AW674" s="206"/>
      <c r="AX674" s="206"/>
      <c r="AY674" s="206"/>
      <c r="AZ674" s="206"/>
      <c r="BA674" s="206"/>
      <c r="BB674" s="206"/>
      <c r="BC674" s="206"/>
      <c r="BD674" s="206"/>
      <c r="BE674" s="206"/>
      <c r="BF674" s="206"/>
      <c r="BG674" s="206"/>
      <c r="BH674" s="206"/>
      <c r="BI674" s="206"/>
      <c r="BJ674" s="206"/>
      <c r="BK674" s="206"/>
      <c r="BL674" s="206"/>
      <c r="BM674" s="209">
        <v>105</v>
      </c>
    </row>
    <row r="675" spans="1:65">
      <c r="A675" s="30"/>
      <c r="B675" s="19">
        <v>1</v>
      </c>
      <c r="C675" s="9">
        <v>6</v>
      </c>
      <c r="D675" s="24">
        <v>3.1E-2</v>
      </c>
      <c r="E675" s="24">
        <v>0.03</v>
      </c>
      <c r="F675" s="24">
        <v>2.5500000000000002E-2</v>
      </c>
      <c r="G675" s="24">
        <v>0.03</v>
      </c>
      <c r="H675" s="24">
        <v>3.3000000000000002E-2</v>
      </c>
      <c r="I675" s="210">
        <v>1.3999999999999999E-2</v>
      </c>
      <c r="J675" s="24">
        <v>3.4000000000000002E-2</v>
      </c>
      <c r="K675" s="210">
        <v>3.9E-2</v>
      </c>
      <c r="L675" s="24">
        <v>3.2399999999999998E-2</v>
      </c>
      <c r="M675" s="24">
        <v>2.9000000000000001E-2</v>
      </c>
      <c r="N675" s="24">
        <v>2.76E-2</v>
      </c>
      <c r="O675" s="24">
        <v>3.0099999999999998E-2</v>
      </c>
      <c r="P675" s="24">
        <v>2.5000000000000001E-2</v>
      </c>
      <c r="Q675" s="24">
        <v>0.03</v>
      </c>
      <c r="R675" s="24">
        <v>2.9000000000000001E-2</v>
      </c>
      <c r="S675" s="24">
        <v>3.1E-2</v>
      </c>
      <c r="T675" s="24">
        <v>2.7999999999999997E-2</v>
      </c>
      <c r="U675" s="24">
        <v>0.03</v>
      </c>
      <c r="V675" s="24">
        <v>0.03</v>
      </c>
      <c r="W675" s="24">
        <v>3.2099999999999997E-2</v>
      </c>
      <c r="X675" s="24">
        <v>3.4999999999999996E-2</v>
      </c>
      <c r="Y675" s="24">
        <v>3.3599999999999998E-2</v>
      </c>
      <c r="Z675" s="24">
        <v>3.1E-2</v>
      </c>
      <c r="AA675" s="205"/>
      <c r="AB675" s="206"/>
      <c r="AC675" s="206"/>
      <c r="AD675" s="206"/>
      <c r="AE675" s="206"/>
      <c r="AF675" s="206"/>
      <c r="AG675" s="206"/>
      <c r="AH675" s="206"/>
      <c r="AI675" s="206"/>
      <c r="AJ675" s="206"/>
      <c r="AK675" s="206"/>
      <c r="AL675" s="206"/>
      <c r="AM675" s="206"/>
      <c r="AN675" s="206"/>
      <c r="AO675" s="206"/>
      <c r="AP675" s="206"/>
      <c r="AQ675" s="206"/>
      <c r="AR675" s="206"/>
      <c r="AS675" s="206"/>
      <c r="AT675" s="206"/>
      <c r="AU675" s="206"/>
      <c r="AV675" s="206"/>
      <c r="AW675" s="206"/>
      <c r="AX675" s="206"/>
      <c r="AY675" s="206"/>
      <c r="AZ675" s="206"/>
      <c r="BA675" s="206"/>
      <c r="BB675" s="206"/>
      <c r="BC675" s="206"/>
      <c r="BD675" s="206"/>
      <c r="BE675" s="206"/>
      <c r="BF675" s="206"/>
      <c r="BG675" s="206"/>
      <c r="BH675" s="206"/>
      <c r="BI675" s="206"/>
      <c r="BJ675" s="206"/>
      <c r="BK675" s="206"/>
      <c r="BL675" s="206"/>
      <c r="BM675" s="56"/>
    </row>
    <row r="676" spans="1:65">
      <c r="A676" s="30"/>
      <c r="B676" s="20" t="s">
        <v>269</v>
      </c>
      <c r="C676" s="12"/>
      <c r="D676" s="212">
        <v>3.0666666666666665E-2</v>
      </c>
      <c r="E676" s="212">
        <v>3.2000000000000001E-2</v>
      </c>
      <c r="F676" s="212">
        <v>2.5433333333333336E-2</v>
      </c>
      <c r="G676" s="212">
        <v>0.03</v>
      </c>
      <c r="H676" s="212">
        <v>3.4333333333333334E-2</v>
      </c>
      <c r="I676" s="212">
        <v>1.4E-2</v>
      </c>
      <c r="J676" s="212">
        <v>3.2333333333333332E-2</v>
      </c>
      <c r="K676" s="212">
        <v>0.04</v>
      </c>
      <c r="L676" s="212">
        <v>3.3083333333333333E-2</v>
      </c>
      <c r="M676" s="212">
        <v>2.9000000000000001E-2</v>
      </c>
      <c r="N676" s="212">
        <v>2.7583333333333331E-2</v>
      </c>
      <c r="O676" s="212">
        <v>2.9749999999999999E-2</v>
      </c>
      <c r="P676" s="212">
        <v>2.5833333333333333E-2</v>
      </c>
      <c r="Q676" s="212">
        <v>0.03</v>
      </c>
      <c r="R676" s="212">
        <v>2.9333333333333333E-2</v>
      </c>
      <c r="S676" s="212">
        <v>3.1166666666666665E-2</v>
      </c>
      <c r="T676" s="212">
        <v>2.8499999999999998E-2</v>
      </c>
      <c r="U676" s="212">
        <v>3.1833333333333332E-2</v>
      </c>
      <c r="V676" s="212">
        <v>2.866666666666667E-2</v>
      </c>
      <c r="W676" s="212">
        <v>3.1899999999999998E-2</v>
      </c>
      <c r="X676" s="212">
        <v>3.5166666666666666E-2</v>
      </c>
      <c r="Y676" s="212">
        <v>3.3949999999999994E-2</v>
      </c>
      <c r="Z676" s="212">
        <v>3.0833333333333334E-2</v>
      </c>
      <c r="AA676" s="205"/>
      <c r="AB676" s="206"/>
      <c r="AC676" s="206"/>
      <c r="AD676" s="206"/>
      <c r="AE676" s="206"/>
      <c r="AF676" s="206"/>
      <c r="AG676" s="206"/>
      <c r="AH676" s="206"/>
      <c r="AI676" s="206"/>
      <c r="AJ676" s="206"/>
      <c r="AK676" s="206"/>
      <c r="AL676" s="206"/>
      <c r="AM676" s="206"/>
      <c r="AN676" s="206"/>
      <c r="AO676" s="206"/>
      <c r="AP676" s="206"/>
      <c r="AQ676" s="206"/>
      <c r="AR676" s="206"/>
      <c r="AS676" s="206"/>
      <c r="AT676" s="206"/>
      <c r="AU676" s="206"/>
      <c r="AV676" s="206"/>
      <c r="AW676" s="206"/>
      <c r="AX676" s="206"/>
      <c r="AY676" s="206"/>
      <c r="AZ676" s="206"/>
      <c r="BA676" s="206"/>
      <c r="BB676" s="206"/>
      <c r="BC676" s="206"/>
      <c r="BD676" s="206"/>
      <c r="BE676" s="206"/>
      <c r="BF676" s="206"/>
      <c r="BG676" s="206"/>
      <c r="BH676" s="206"/>
      <c r="BI676" s="206"/>
      <c r="BJ676" s="206"/>
      <c r="BK676" s="206"/>
      <c r="BL676" s="206"/>
      <c r="BM676" s="56"/>
    </row>
    <row r="677" spans="1:65">
      <c r="A677" s="30"/>
      <c r="B677" s="3" t="s">
        <v>270</v>
      </c>
      <c r="C677" s="29"/>
      <c r="D677" s="24">
        <v>3.1E-2</v>
      </c>
      <c r="E677" s="24">
        <v>3.2000000000000001E-2</v>
      </c>
      <c r="F677" s="24">
        <v>2.5500000000000002E-2</v>
      </c>
      <c r="G677" s="24">
        <v>0.03</v>
      </c>
      <c r="H677" s="24">
        <v>3.4000000000000002E-2</v>
      </c>
      <c r="I677" s="24">
        <v>1.3999999999999999E-2</v>
      </c>
      <c r="J677" s="24">
        <v>3.2000000000000001E-2</v>
      </c>
      <c r="K677" s="24">
        <v>0.04</v>
      </c>
      <c r="L677" s="24">
        <v>3.3200000000000007E-2</v>
      </c>
      <c r="M677" s="24">
        <v>2.9000000000000001E-2</v>
      </c>
      <c r="N677" s="24">
        <v>2.76E-2</v>
      </c>
      <c r="O677" s="24">
        <v>2.98E-2</v>
      </c>
      <c r="P677" s="24">
        <v>2.5999999999999999E-2</v>
      </c>
      <c r="Q677" s="24">
        <v>0.03</v>
      </c>
      <c r="R677" s="24">
        <v>2.9000000000000001E-2</v>
      </c>
      <c r="S677" s="24">
        <v>3.1E-2</v>
      </c>
      <c r="T677" s="24">
        <v>2.8549999999999999E-2</v>
      </c>
      <c r="U677" s="24">
        <v>3.2000000000000001E-2</v>
      </c>
      <c r="V677" s="24">
        <v>2.8500000000000004E-2</v>
      </c>
      <c r="W677" s="24">
        <v>3.1949999999999999E-2</v>
      </c>
      <c r="X677" s="24">
        <v>3.4999999999999996E-2</v>
      </c>
      <c r="Y677" s="24">
        <v>3.415E-2</v>
      </c>
      <c r="Z677" s="24">
        <v>3.1E-2</v>
      </c>
      <c r="AA677" s="205"/>
      <c r="AB677" s="206"/>
      <c r="AC677" s="206"/>
      <c r="AD677" s="206"/>
      <c r="AE677" s="206"/>
      <c r="AF677" s="206"/>
      <c r="AG677" s="206"/>
      <c r="AH677" s="206"/>
      <c r="AI677" s="206"/>
      <c r="AJ677" s="206"/>
      <c r="AK677" s="206"/>
      <c r="AL677" s="206"/>
      <c r="AM677" s="206"/>
      <c r="AN677" s="206"/>
      <c r="AO677" s="206"/>
      <c r="AP677" s="206"/>
      <c r="AQ677" s="206"/>
      <c r="AR677" s="206"/>
      <c r="AS677" s="206"/>
      <c r="AT677" s="206"/>
      <c r="AU677" s="206"/>
      <c r="AV677" s="206"/>
      <c r="AW677" s="206"/>
      <c r="AX677" s="206"/>
      <c r="AY677" s="206"/>
      <c r="AZ677" s="206"/>
      <c r="BA677" s="206"/>
      <c r="BB677" s="206"/>
      <c r="BC677" s="206"/>
      <c r="BD677" s="206"/>
      <c r="BE677" s="206"/>
      <c r="BF677" s="206"/>
      <c r="BG677" s="206"/>
      <c r="BH677" s="206"/>
      <c r="BI677" s="206"/>
      <c r="BJ677" s="206"/>
      <c r="BK677" s="206"/>
      <c r="BL677" s="206"/>
      <c r="BM677" s="56"/>
    </row>
    <row r="678" spans="1:65">
      <c r="A678" s="30"/>
      <c r="B678" s="3" t="s">
        <v>271</v>
      </c>
      <c r="C678" s="29"/>
      <c r="D678" s="24">
        <v>5.1639777949432275E-4</v>
      </c>
      <c r="E678" s="24">
        <v>1.7888543819998333E-3</v>
      </c>
      <c r="F678" s="24">
        <v>5.9217114643206586E-4</v>
      </c>
      <c r="G678" s="24">
        <v>0</v>
      </c>
      <c r="H678" s="24">
        <v>1.0327955589886431E-3</v>
      </c>
      <c r="I678" s="24">
        <v>4.4721359549995833E-4</v>
      </c>
      <c r="J678" s="24">
        <v>8.1649658092772682E-4</v>
      </c>
      <c r="K678" s="24">
        <v>8.9442719099991667E-4</v>
      </c>
      <c r="L678" s="24">
        <v>8.7044050150867334E-4</v>
      </c>
      <c r="M678" s="24">
        <v>0</v>
      </c>
      <c r="N678" s="24">
        <v>2.9268868558020219E-4</v>
      </c>
      <c r="O678" s="24">
        <v>4.3243496620879259E-4</v>
      </c>
      <c r="P678" s="24">
        <v>7.5277265270908022E-4</v>
      </c>
      <c r="Q678" s="24">
        <v>0</v>
      </c>
      <c r="R678" s="24">
        <v>9.8319208025017535E-4</v>
      </c>
      <c r="S678" s="24">
        <v>4.0824829046386341E-4</v>
      </c>
      <c r="T678" s="24">
        <v>4.8166378315169249E-4</v>
      </c>
      <c r="U678" s="24">
        <v>1.1690451944500132E-3</v>
      </c>
      <c r="V678" s="24">
        <v>8.16496580927724E-4</v>
      </c>
      <c r="W678" s="24">
        <v>4.0496913462633236E-4</v>
      </c>
      <c r="X678" s="24">
        <v>9.8319208025017426E-4</v>
      </c>
      <c r="Y678" s="24">
        <v>1.202913130695648E-3</v>
      </c>
      <c r="Z678" s="24">
        <v>4.0824829046386341E-4</v>
      </c>
      <c r="AA678" s="205"/>
      <c r="AB678" s="206"/>
      <c r="AC678" s="206"/>
      <c r="AD678" s="206"/>
      <c r="AE678" s="206"/>
      <c r="AF678" s="206"/>
      <c r="AG678" s="206"/>
      <c r="AH678" s="206"/>
      <c r="AI678" s="206"/>
      <c r="AJ678" s="206"/>
      <c r="AK678" s="206"/>
      <c r="AL678" s="206"/>
      <c r="AM678" s="206"/>
      <c r="AN678" s="206"/>
      <c r="AO678" s="206"/>
      <c r="AP678" s="206"/>
      <c r="AQ678" s="206"/>
      <c r="AR678" s="206"/>
      <c r="AS678" s="206"/>
      <c r="AT678" s="206"/>
      <c r="AU678" s="206"/>
      <c r="AV678" s="206"/>
      <c r="AW678" s="206"/>
      <c r="AX678" s="206"/>
      <c r="AY678" s="206"/>
      <c r="AZ678" s="206"/>
      <c r="BA678" s="206"/>
      <c r="BB678" s="206"/>
      <c r="BC678" s="206"/>
      <c r="BD678" s="206"/>
      <c r="BE678" s="206"/>
      <c r="BF678" s="206"/>
      <c r="BG678" s="206"/>
      <c r="BH678" s="206"/>
      <c r="BI678" s="206"/>
      <c r="BJ678" s="206"/>
      <c r="BK678" s="206"/>
      <c r="BL678" s="206"/>
      <c r="BM678" s="56"/>
    </row>
    <row r="679" spans="1:65">
      <c r="A679" s="30"/>
      <c r="B679" s="3" t="s">
        <v>87</v>
      </c>
      <c r="C679" s="29"/>
      <c r="D679" s="13">
        <v>1.6839058026988787E-2</v>
      </c>
      <c r="E679" s="13">
        <v>5.590169943749479E-2</v>
      </c>
      <c r="F679" s="13">
        <v>2.3283269191300096E-2</v>
      </c>
      <c r="G679" s="13">
        <v>0</v>
      </c>
      <c r="H679" s="13">
        <v>3.0081424048212905E-2</v>
      </c>
      <c r="I679" s="13">
        <v>3.1943828249997024E-2</v>
      </c>
      <c r="J679" s="13">
        <v>2.5252471575084336E-2</v>
      </c>
      <c r="K679" s="13">
        <v>2.2360679774997918E-2</v>
      </c>
      <c r="L679" s="13">
        <v>2.6310544126206752E-2</v>
      </c>
      <c r="M679" s="13">
        <v>0</v>
      </c>
      <c r="N679" s="13">
        <v>1.0611070172091923E-2</v>
      </c>
      <c r="O679" s="13">
        <v>1.4535629116261937E-2</v>
      </c>
      <c r="P679" s="13">
        <v>2.9139586556480523E-2</v>
      </c>
      <c r="Q679" s="13">
        <v>0</v>
      </c>
      <c r="R679" s="13">
        <v>3.3517911826710524E-2</v>
      </c>
      <c r="S679" s="13">
        <v>1.3098875629856581E-2</v>
      </c>
      <c r="T679" s="13">
        <v>1.6900483619357632E-2</v>
      </c>
      <c r="U679" s="13">
        <v>3.6723932809948061E-2</v>
      </c>
      <c r="V679" s="13">
        <v>2.8482438869571764E-2</v>
      </c>
      <c r="W679" s="13">
        <v>1.2694957198317629E-2</v>
      </c>
      <c r="X679" s="13">
        <v>2.7958068632706379E-2</v>
      </c>
      <c r="Y679" s="13">
        <v>3.5431903702375499E-2</v>
      </c>
      <c r="Z679" s="13">
        <v>1.32404850961253E-2</v>
      </c>
      <c r="AA679" s="155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A680" s="30"/>
      <c r="B680" s="3" t="s">
        <v>272</v>
      </c>
      <c r="C680" s="29"/>
      <c r="D680" s="13">
        <v>4.1058157060442912E-3</v>
      </c>
      <c r="E680" s="13">
        <v>4.7762590301959396E-2</v>
      </c>
      <c r="F680" s="13">
        <v>-0.16724702458292184</v>
      </c>
      <c r="G680" s="13">
        <v>-1.772257159191315E-2</v>
      </c>
      <c r="H680" s="13">
        <v>0.12416194584481066</v>
      </c>
      <c r="I680" s="13">
        <v>-0.54160386674289285</v>
      </c>
      <c r="J680" s="13">
        <v>5.8676783950938116E-2</v>
      </c>
      <c r="K680" s="13">
        <v>0.30970323787744913</v>
      </c>
      <c r="L680" s="13">
        <v>8.3233719661140348E-2</v>
      </c>
      <c r="M680" s="13">
        <v>-5.0465152538849312E-2</v>
      </c>
      <c r="N680" s="13">
        <v>-9.6850475547009096E-2</v>
      </c>
      <c r="O680" s="13">
        <v>-2.590821682864719E-2</v>
      </c>
      <c r="P680" s="13">
        <v>-0.15414999220414738</v>
      </c>
      <c r="Q680" s="13">
        <v>-1.772257159191315E-2</v>
      </c>
      <c r="R680" s="13">
        <v>-3.9550958889870591E-2</v>
      </c>
      <c r="S680" s="13">
        <v>2.0477106179512372E-2</v>
      </c>
      <c r="T680" s="13">
        <v>-6.6836443012317504E-2</v>
      </c>
      <c r="U680" s="13">
        <v>4.2305493477470035E-2</v>
      </c>
      <c r="V680" s="13">
        <v>-6.1379346187827921E-2</v>
      </c>
      <c r="W680" s="13">
        <v>4.4488332207265557E-2</v>
      </c>
      <c r="X680" s="13">
        <v>0.15144742996725746</v>
      </c>
      <c r="Y680" s="13">
        <v>0.1116106231484848</v>
      </c>
      <c r="Z680" s="13">
        <v>9.5629125305338736E-3</v>
      </c>
      <c r="AA680" s="155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A681" s="30"/>
      <c r="B681" s="46" t="s">
        <v>273</v>
      </c>
      <c r="C681" s="47"/>
      <c r="D681" s="45">
        <v>0</v>
      </c>
      <c r="E681" s="45">
        <v>0.54</v>
      </c>
      <c r="F681" s="45">
        <v>2.12</v>
      </c>
      <c r="G681" s="45">
        <v>0.27</v>
      </c>
      <c r="H681" s="45">
        <v>1.48</v>
      </c>
      <c r="I681" s="45">
        <v>6.74</v>
      </c>
      <c r="J681" s="45">
        <v>0.67</v>
      </c>
      <c r="K681" s="45">
        <v>3.78</v>
      </c>
      <c r="L681" s="45">
        <v>0.98</v>
      </c>
      <c r="M681" s="45">
        <v>0.67</v>
      </c>
      <c r="N681" s="45">
        <v>1.25</v>
      </c>
      <c r="O681" s="45">
        <v>0.37</v>
      </c>
      <c r="P681" s="45">
        <v>1.96</v>
      </c>
      <c r="Q681" s="45">
        <v>0.27</v>
      </c>
      <c r="R681" s="45">
        <v>0.54</v>
      </c>
      <c r="S681" s="45">
        <v>0.2</v>
      </c>
      <c r="T681" s="45">
        <v>0.88</v>
      </c>
      <c r="U681" s="45">
        <v>0.47</v>
      </c>
      <c r="V681" s="45">
        <v>0.81</v>
      </c>
      <c r="W681" s="45">
        <v>0.5</v>
      </c>
      <c r="X681" s="45">
        <v>1.82</v>
      </c>
      <c r="Y681" s="45">
        <v>1.33</v>
      </c>
      <c r="Z681" s="45">
        <v>7.0000000000000007E-2</v>
      </c>
      <c r="AA681" s="155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B682" s="31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BM682" s="55"/>
    </row>
    <row r="683" spans="1:65" ht="15">
      <c r="B683" s="8" t="s">
        <v>597</v>
      </c>
      <c r="BM683" s="28" t="s">
        <v>67</v>
      </c>
    </row>
    <row r="684" spans="1:65" ht="15">
      <c r="A684" s="25" t="s">
        <v>37</v>
      </c>
      <c r="B684" s="18" t="s">
        <v>110</v>
      </c>
      <c r="C684" s="15" t="s">
        <v>111</v>
      </c>
      <c r="D684" s="16" t="s">
        <v>226</v>
      </c>
      <c r="E684" s="17" t="s">
        <v>226</v>
      </c>
      <c r="F684" s="17" t="s">
        <v>226</v>
      </c>
      <c r="G684" s="17" t="s">
        <v>226</v>
      </c>
      <c r="H684" s="17" t="s">
        <v>226</v>
      </c>
      <c r="I684" s="17" t="s">
        <v>226</v>
      </c>
      <c r="J684" s="17" t="s">
        <v>226</v>
      </c>
      <c r="K684" s="17" t="s">
        <v>226</v>
      </c>
      <c r="L684" s="17" t="s">
        <v>226</v>
      </c>
      <c r="M684" s="17" t="s">
        <v>226</v>
      </c>
      <c r="N684" s="17" t="s">
        <v>226</v>
      </c>
      <c r="O684" s="17" t="s">
        <v>226</v>
      </c>
      <c r="P684" s="17" t="s">
        <v>226</v>
      </c>
      <c r="Q684" s="17" t="s">
        <v>226</v>
      </c>
      <c r="R684" s="17" t="s">
        <v>226</v>
      </c>
      <c r="S684" s="17" t="s">
        <v>226</v>
      </c>
      <c r="T684" s="17" t="s">
        <v>226</v>
      </c>
      <c r="U684" s="17" t="s">
        <v>226</v>
      </c>
      <c r="V684" s="17" t="s">
        <v>226</v>
      </c>
      <c r="W684" s="17" t="s">
        <v>226</v>
      </c>
      <c r="X684" s="17" t="s">
        <v>226</v>
      </c>
      <c r="Y684" s="17" t="s">
        <v>226</v>
      </c>
      <c r="Z684" s="17" t="s">
        <v>226</v>
      </c>
      <c r="AA684" s="155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>
        <v>1</v>
      </c>
    </row>
    <row r="685" spans="1:65">
      <c r="A685" s="30"/>
      <c r="B685" s="19" t="s">
        <v>227</v>
      </c>
      <c r="C685" s="9" t="s">
        <v>227</v>
      </c>
      <c r="D685" s="153" t="s">
        <v>229</v>
      </c>
      <c r="E685" s="154" t="s">
        <v>230</v>
      </c>
      <c r="F685" s="154" t="s">
        <v>231</v>
      </c>
      <c r="G685" s="154" t="s">
        <v>232</v>
      </c>
      <c r="H685" s="154" t="s">
        <v>234</v>
      </c>
      <c r="I685" s="154" t="s">
        <v>235</v>
      </c>
      <c r="J685" s="154" t="s">
        <v>236</v>
      </c>
      <c r="K685" s="154" t="s">
        <v>237</v>
      </c>
      <c r="L685" s="154" t="s">
        <v>238</v>
      </c>
      <c r="M685" s="154" t="s">
        <v>240</v>
      </c>
      <c r="N685" s="154" t="s">
        <v>241</v>
      </c>
      <c r="O685" s="154" t="s">
        <v>243</v>
      </c>
      <c r="P685" s="154" t="s">
        <v>244</v>
      </c>
      <c r="Q685" s="154" t="s">
        <v>246</v>
      </c>
      <c r="R685" s="154" t="s">
        <v>247</v>
      </c>
      <c r="S685" s="154" t="s">
        <v>248</v>
      </c>
      <c r="T685" s="154" t="s">
        <v>249</v>
      </c>
      <c r="U685" s="154" t="s">
        <v>251</v>
      </c>
      <c r="V685" s="154" t="s">
        <v>255</v>
      </c>
      <c r="W685" s="154" t="s">
        <v>256</v>
      </c>
      <c r="X685" s="154" t="s">
        <v>257</v>
      </c>
      <c r="Y685" s="154" t="s">
        <v>258</v>
      </c>
      <c r="Z685" s="154" t="s">
        <v>259</v>
      </c>
      <c r="AA685" s="155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8" t="s">
        <v>3</v>
      </c>
    </row>
    <row r="686" spans="1:65">
      <c r="A686" s="30"/>
      <c r="B686" s="19"/>
      <c r="C686" s="9"/>
      <c r="D686" s="10" t="s">
        <v>319</v>
      </c>
      <c r="E686" s="11" t="s">
        <v>319</v>
      </c>
      <c r="F686" s="11" t="s">
        <v>323</v>
      </c>
      <c r="G686" s="11" t="s">
        <v>324</v>
      </c>
      <c r="H686" s="11" t="s">
        <v>324</v>
      </c>
      <c r="I686" s="11" t="s">
        <v>319</v>
      </c>
      <c r="J686" s="11" t="s">
        <v>319</v>
      </c>
      <c r="K686" s="11" t="s">
        <v>324</v>
      </c>
      <c r="L686" s="11" t="s">
        <v>319</v>
      </c>
      <c r="M686" s="11" t="s">
        <v>319</v>
      </c>
      <c r="N686" s="11" t="s">
        <v>324</v>
      </c>
      <c r="O686" s="11" t="s">
        <v>319</v>
      </c>
      <c r="P686" s="11" t="s">
        <v>324</v>
      </c>
      <c r="Q686" s="11" t="s">
        <v>319</v>
      </c>
      <c r="R686" s="11" t="s">
        <v>319</v>
      </c>
      <c r="S686" s="11" t="s">
        <v>319</v>
      </c>
      <c r="T686" s="11" t="s">
        <v>324</v>
      </c>
      <c r="U686" s="11" t="s">
        <v>319</v>
      </c>
      <c r="V686" s="11" t="s">
        <v>319</v>
      </c>
      <c r="W686" s="11" t="s">
        <v>324</v>
      </c>
      <c r="X686" s="11" t="s">
        <v>319</v>
      </c>
      <c r="Y686" s="11" t="s">
        <v>324</v>
      </c>
      <c r="Z686" s="11" t="s">
        <v>319</v>
      </c>
      <c r="AA686" s="155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1</v>
      </c>
    </row>
    <row r="687" spans="1:65">
      <c r="A687" s="30"/>
      <c r="B687" s="19"/>
      <c r="C687" s="9"/>
      <c r="D687" s="26" t="s">
        <v>325</v>
      </c>
      <c r="E687" s="26" t="s">
        <v>326</v>
      </c>
      <c r="F687" s="26" t="s">
        <v>325</v>
      </c>
      <c r="G687" s="26" t="s">
        <v>327</v>
      </c>
      <c r="H687" s="26" t="s">
        <v>327</v>
      </c>
      <c r="I687" s="26" t="s">
        <v>116</v>
      </c>
      <c r="J687" s="26" t="s">
        <v>265</v>
      </c>
      <c r="K687" s="26" t="s">
        <v>327</v>
      </c>
      <c r="L687" s="26" t="s">
        <v>325</v>
      </c>
      <c r="M687" s="26" t="s">
        <v>116</v>
      </c>
      <c r="N687" s="26" t="s">
        <v>328</v>
      </c>
      <c r="O687" s="26" t="s">
        <v>328</v>
      </c>
      <c r="P687" s="26" t="s">
        <v>325</v>
      </c>
      <c r="Q687" s="26" t="s">
        <v>327</v>
      </c>
      <c r="R687" s="26" t="s">
        <v>329</v>
      </c>
      <c r="S687" s="26" t="s">
        <v>325</v>
      </c>
      <c r="T687" s="26" t="s">
        <v>328</v>
      </c>
      <c r="U687" s="26" t="s">
        <v>115</v>
      </c>
      <c r="V687" s="26" t="s">
        <v>325</v>
      </c>
      <c r="W687" s="26" t="s">
        <v>330</v>
      </c>
      <c r="X687" s="26" t="s">
        <v>325</v>
      </c>
      <c r="Y687" s="26" t="s">
        <v>325</v>
      </c>
      <c r="Z687" s="26" t="s">
        <v>325</v>
      </c>
      <c r="AA687" s="155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8">
        <v>2</v>
      </c>
    </row>
    <row r="688" spans="1:65">
      <c r="A688" s="30"/>
      <c r="B688" s="18">
        <v>1</v>
      </c>
      <c r="C688" s="14">
        <v>1</v>
      </c>
      <c r="D688" s="229">
        <v>17.7</v>
      </c>
      <c r="E688" s="228">
        <v>16</v>
      </c>
      <c r="F688" s="228">
        <v>16</v>
      </c>
      <c r="G688" s="229">
        <v>17.3</v>
      </c>
      <c r="H688" s="228">
        <v>19.600000000000001</v>
      </c>
      <c r="I688" s="228">
        <v>15</v>
      </c>
      <c r="J688" s="228">
        <v>15</v>
      </c>
      <c r="K688" s="229">
        <v>15.400000000000002</v>
      </c>
      <c r="L688" s="229">
        <v>17.7</v>
      </c>
      <c r="M688" s="229">
        <v>16.600000000000001</v>
      </c>
      <c r="N688" s="229">
        <v>16.899999999999999</v>
      </c>
      <c r="O688" s="229">
        <v>17.899999999999999</v>
      </c>
      <c r="P688" s="229">
        <v>19.399999999999999</v>
      </c>
      <c r="Q688" s="229">
        <v>17.600000000000001</v>
      </c>
      <c r="R688" s="228">
        <v>18</v>
      </c>
      <c r="S688" s="229">
        <v>16.5</v>
      </c>
      <c r="T688" s="229">
        <v>17.399999999999999</v>
      </c>
      <c r="U688" s="229">
        <v>19.71</v>
      </c>
      <c r="V688" s="229">
        <v>16.420000000000002</v>
      </c>
      <c r="W688" s="228">
        <v>20</v>
      </c>
      <c r="X688" s="229">
        <v>18.3</v>
      </c>
      <c r="Y688" s="229">
        <v>18.3</v>
      </c>
      <c r="Z688" s="229">
        <v>18</v>
      </c>
      <c r="AA688" s="225"/>
      <c r="AB688" s="226"/>
      <c r="AC688" s="226"/>
      <c r="AD688" s="226"/>
      <c r="AE688" s="226"/>
      <c r="AF688" s="226"/>
      <c r="AG688" s="226"/>
      <c r="AH688" s="226"/>
      <c r="AI688" s="226"/>
      <c r="AJ688" s="226"/>
      <c r="AK688" s="226"/>
      <c r="AL688" s="226"/>
      <c r="AM688" s="226"/>
      <c r="AN688" s="226"/>
      <c r="AO688" s="226"/>
      <c r="AP688" s="226"/>
      <c r="AQ688" s="226"/>
      <c r="AR688" s="226"/>
      <c r="AS688" s="226"/>
      <c r="AT688" s="226"/>
      <c r="AU688" s="226"/>
      <c r="AV688" s="226"/>
      <c r="AW688" s="226"/>
      <c r="AX688" s="226"/>
      <c r="AY688" s="226"/>
      <c r="AZ688" s="226"/>
      <c r="BA688" s="226"/>
      <c r="BB688" s="226"/>
      <c r="BC688" s="226"/>
      <c r="BD688" s="226"/>
      <c r="BE688" s="226"/>
      <c r="BF688" s="226"/>
      <c r="BG688" s="226"/>
      <c r="BH688" s="226"/>
      <c r="BI688" s="226"/>
      <c r="BJ688" s="226"/>
      <c r="BK688" s="226"/>
      <c r="BL688" s="226"/>
      <c r="BM688" s="230">
        <v>1</v>
      </c>
    </row>
    <row r="689" spans="1:65">
      <c r="A689" s="30"/>
      <c r="B689" s="19">
        <v>1</v>
      </c>
      <c r="C689" s="9">
        <v>2</v>
      </c>
      <c r="D689" s="224">
        <v>17.3</v>
      </c>
      <c r="E689" s="231">
        <v>16</v>
      </c>
      <c r="F689" s="231">
        <v>17</v>
      </c>
      <c r="G689" s="224">
        <v>17</v>
      </c>
      <c r="H689" s="231">
        <v>20</v>
      </c>
      <c r="I689" s="231">
        <v>17</v>
      </c>
      <c r="J689" s="231">
        <v>15</v>
      </c>
      <c r="K689" s="224">
        <v>15.6</v>
      </c>
      <c r="L689" s="224">
        <v>17.7</v>
      </c>
      <c r="M689" s="224">
        <v>16</v>
      </c>
      <c r="N689" s="224">
        <v>16.899999999999999</v>
      </c>
      <c r="O689" s="224">
        <v>20.3</v>
      </c>
      <c r="P689" s="224">
        <v>18.8</v>
      </c>
      <c r="Q689" s="224">
        <v>17.7</v>
      </c>
      <c r="R689" s="231">
        <v>17</v>
      </c>
      <c r="S689" s="224">
        <v>17</v>
      </c>
      <c r="T689" s="224">
        <v>17.7</v>
      </c>
      <c r="U689" s="224">
        <v>19.420000000000002</v>
      </c>
      <c r="V689" s="224">
        <v>17.239999999999998</v>
      </c>
      <c r="W689" s="231">
        <v>21</v>
      </c>
      <c r="X689" s="224">
        <v>17.100000000000001</v>
      </c>
      <c r="Y689" s="224">
        <v>18.7</v>
      </c>
      <c r="Z689" s="224">
        <v>17.2</v>
      </c>
      <c r="AA689" s="225"/>
      <c r="AB689" s="226"/>
      <c r="AC689" s="226"/>
      <c r="AD689" s="226"/>
      <c r="AE689" s="226"/>
      <c r="AF689" s="226"/>
      <c r="AG689" s="226"/>
      <c r="AH689" s="226"/>
      <c r="AI689" s="226"/>
      <c r="AJ689" s="226"/>
      <c r="AK689" s="226"/>
      <c r="AL689" s="226"/>
      <c r="AM689" s="226"/>
      <c r="AN689" s="226"/>
      <c r="AO689" s="226"/>
      <c r="AP689" s="226"/>
      <c r="AQ689" s="226"/>
      <c r="AR689" s="226"/>
      <c r="AS689" s="226"/>
      <c r="AT689" s="226"/>
      <c r="AU689" s="226"/>
      <c r="AV689" s="226"/>
      <c r="AW689" s="226"/>
      <c r="AX689" s="226"/>
      <c r="AY689" s="226"/>
      <c r="AZ689" s="226"/>
      <c r="BA689" s="226"/>
      <c r="BB689" s="226"/>
      <c r="BC689" s="226"/>
      <c r="BD689" s="226"/>
      <c r="BE689" s="226"/>
      <c r="BF689" s="226"/>
      <c r="BG689" s="226"/>
      <c r="BH689" s="226"/>
      <c r="BI689" s="226"/>
      <c r="BJ689" s="226"/>
      <c r="BK689" s="226"/>
      <c r="BL689" s="226"/>
      <c r="BM689" s="230">
        <v>29</v>
      </c>
    </row>
    <row r="690" spans="1:65">
      <c r="A690" s="30"/>
      <c r="B690" s="19">
        <v>1</v>
      </c>
      <c r="C690" s="9">
        <v>3</v>
      </c>
      <c r="D690" s="224">
        <v>17.399999999999999</v>
      </c>
      <c r="E690" s="231">
        <v>16</v>
      </c>
      <c r="F690" s="231">
        <v>16</v>
      </c>
      <c r="G690" s="224">
        <v>17.100000000000001</v>
      </c>
      <c r="H690" s="231">
        <v>20.6</v>
      </c>
      <c r="I690" s="231">
        <v>15</v>
      </c>
      <c r="J690" s="231">
        <v>15</v>
      </c>
      <c r="K690" s="224">
        <v>15.1</v>
      </c>
      <c r="L690" s="224">
        <v>17.5</v>
      </c>
      <c r="M690" s="224">
        <v>15.9</v>
      </c>
      <c r="N690" s="224">
        <v>16.399999999999999</v>
      </c>
      <c r="O690" s="224">
        <v>18.8</v>
      </c>
      <c r="P690" s="224">
        <v>19.3</v>
      </c>
      <c r="Q690" s="224">
        <v>17.8</v>
      </c>
      <c r="R690" s="231">
        <v>17</v>
      </c>
      <c r="S690" s="224">
        <v>16.8</v>
      </c>
      <c r="T690" s="224">
        <v>17.8</v>
      </c>
      <c r="U690" s="224">
        <v>18.829999999999998</v>
      </c>
      <c r="V690" s="224">
        <v>16.93</v>
      </c>
      <c r="W690" s="231">
        <v>20</v>
      </c>
      <c r="X690" s="224">
        <v>17.600000000000001</v>
      </c>
      <c r="Y690" s="224">
        <v>18.7</v>
      </c>
      <c r="Z690" s="224">
        <v>17</v>
      </c>
      <c r="AA690" s="225"/>
      <c r="AB690" s="226"/>
      <c r="AC690" s="226"/>
      <c r="AD690" s="226"/>
      <c r="AE690" s="226"/>
      <c r="AF690" s="226"/>
      <c r="AG690" s="226"/>
      <c r="AH690" s="226"/>
      <c r="AI690" s="226"/>
      <c r="AJ690" s="226"/>
      <c r="AK690" s="226"/>
      <c r="AL690" s="226"/>
      <c r="AM690" s="226"/>
      <c r="AN690" s="226"/>
      <c r="AO690" s="226"/>
      <c r="AP690" s="226"/>
      <c r="AQ690" s="226"/>
      <c r="AR690" s="226"/>
      <c r="AS690" s="226"/>
      <c r="AT690" s="226"/>
      <c r="AU690" s="226"/>
      <c r="AV690" s="226"/>
      <c r="AW690" s="226"/>
      <c r="AX690" s="226"/>
      <c r="AY690" s="226"/>
      <c r="AZ690" s="226"/>
      <c r="BA690" s="226"/>
      <c r="BB690" s="226"/>
      <c r="BC690" s="226"/>
      <c r="BD690" s="226"/>
      <c r="BE690" s="226"/>
      <c r="BF690" s="226"/>
      <c r="BG690" s="226"/>
      <c r="BH690" s="226"/>
      <c r="BI690" s="226"/>
      <c r="BJ690" s="226"/>
      <c r="BK690" s="226"/>
      <c r="BL690" s="226"/>
      <c r="BM690" s="230">
        <v>16</v>
      </c>
    </row>
    <row r="691" spans="1:65">
      <c r="A691" s="30"/>
      <c r="B691" s="19">
        <v>1</v>
      </c>
      <c r="C691" s="9">
        <v>4</v>
      </c>
      <c r="D691" s="224">
        <v>17.2</v>
      </c>
      <c r="E691" s="231">
        <v>16</v>
      </c>
      <c r="F691" s="231">
        <v>16</v>
      </c>
      <c r="G691" s="224">
        <v>17.8</v>
      </c>
      <c r="H691" s="231">
        <v>20.8</v>
      </c>
      <c r="I691" s="231">
        <v>15</v>
      </c>
      <c r="J691" s="231">
        <v>15</v>
      </c>
      <c r="K691" s="224">
        <v>15.8</v>
      </c>
      <c r="L691" s="224">
        <v>17.600000000000001</v>
      </c>
      <c r="M691" s="224">
        <v>16.2</v>
      </c>
      <c r="N691" s="224">
        <v>16.100000000000001</v>
      </c>
      <c r="O691" s="224">
        <v>18.5</v>
      </c>
      <c r="P691" s="224">
        <v>18.2</v>
      </c>
      <c r="Q691" s="224">
        <v>17.5</v>
      </c>
      <c r="R691" s="231">
        <v>17</v>
      </c>
      <c r="S691" s="224">
        <v>17.2</v>
      </c>
      <c r="T691" s="224">
        <v>17.7</v>
      </c>
      <c r="U691" s="224">
        <v>18.73</v>
      </c>
      <c r="V691" s="224">
        <v>17.14</v>
      </c>
      <c r="W691" s="231">
        <v>20</v>
      </c>
      <c r="X691" s="224">
        <v>17.2</v>
      </c>
      <c r="Y691" s="224">
        <v>18.3</v>
      </c>
      <c r="Z691" s="224">
        <v>16.899999999999999</v>
      </c>
      <c r="AA691" s="225"/>
      <c r="AB691" s="226"/>
      <c r="AC691" s="226"/>
      <c r="AD691" s="226"/>
      <c r="AE691" s="226"/>
      <c r="AF691" s="226"/>
      <c r="AG691" s="226"/>
      <c r="AH691" s="226"/>
      <c r="AI691" s="226"/>
      <c r="AJ691" s="226"/>
      <c r="AK691" s="226"/>
      <c r="AL691" s="226"/>
      <c r="AM691" s="226"/>
      <c r="AN691" s="226"/>
      <c r="AO691" s="226"/>
      <c r="AP691" s="226"/>
      <c r="AQ691" s="226"/>
      <c r="AR691" s="226"/>
      <c r="AS691" s="226"/>
      <c r="AT691" s="226"/>
      <c r="AU691" s="226"/>
      <c r="AV691" s="226"/>
      <c r="AW691" s="226"/>
      <c r="AX691" s="226"/>
      <c r="AY691" s="226"/>
      <c r="AZ691" s="226"/>
      <c r="BA691" s="226"/>
      <c r="BB691" s="226"/>
      <c r="BC691" s="226"/>
      <c r="BD691" s="226"/>
      <c r="BE691" s="226"/>
      <c r="BF691" s="226"/>
      <c r="BG691" s="226"/>
      <c r="BH691" s="226"/>
      <c r="BI691" s="226"/>
      <c r="BJ691" s="226"/>
      <c r="BK691" s="226"/>
      <c r="BL691" s="226"/>
      <c r="BM691" s="230">
        <v>17.47666666666667</v>
      </c>
    </row>
    <row r="692" spans="1:65">
      <c r="A692" s="30"/>
      <c r="B692" s="19">
        <v>1</v>
      </c>
      <c r="C692" s="9">
        <v>5</v>
      </c>
      <c r="D692" s="224">
        <v>17.3</v>
      </c>
      <c r="E692" s="231">
        <v>16</v>
      </c>
      <c r="F692" s="231">
        <v>16</v>
      </c>
      <c r="G692" s="224">
        <v>17.100000000000001</v>
      </c>
      <c r="H692" s="231">
        <v>19.7</v>
      </c>
      <c r="I692" s="231">
        <v>15</v>
      </c>
      <c r="J692" s="231">
        <v>15</v>
      </c>
      <c r="K692" s="224">
        <v>15.7</v>
      </c>
      <c r="L692" s="224">
        <v>17.399999999999999</v>
      </c>
      <c r="M692" s="224">
        <v>16.2</v>
      </c>
      <c r="N692" s="224">
        <v>15.7</v>
      </c>
      <c r="O692" s="224">
        <v>19.5</v>
      </c>
      <c r="P692" s="224">
        <v>18.8</v>
      </c>
      <c r="Q692" s="224">
        <v>17.7</v>
      </c>
      <c r="R692" s="231">
        <v>18</v>
      </c>
      <c r="S692" s="224">
        <v>16.600000000000001</v>
      </c>
      <c r="T692" s="224">
        <v>17.899999999999999</v>
      </c>
      <c r="U692" s="224">
        <v>18.98</v>
      </c>
      <c r="V692" s="224">
        <v>16.52</v>
      </c>
      <c r="W692" s="231">
        <v>19</v>
      </c>
      <c r="X692" s="224">
        <v>16.399999999999999</v>
      </c>
      <c r="Y692" s="224">
        <v>18.399999999999999</v>
      </c>
      <c r="Z692" s="224">
        <v>17</v>
      </c>
      <c r="AA692" s="225"/>
      <c r="AB692" s="226"/>
      <c r="AC692" s="226"/>
      <c r="AD692" s="226"/>
      <c r="AE692" s="226"/>
      <c r="AF692" s="226"/>
      <c r="AG692" s="226"/>
      <c r="AH692" s="226"/>
      <c r="AI692" s="226"/>
      <c r="AJ692" s="226"/>
      <c r="AK692" s="226"/>
      <c r="AL692" s="226"/>
      <c r="AM692" s="226"/>
      <c r="AN692" s="226"/>
      <c r="AO692" s="226"/>
      <c r="AP692" s="226"/>
      <c r="AQ692" s="226"/>
      <c r="AR692" s="226"/>
      <c r="AS692" s="226"/>
      <c r="AT692" s="226"/>
      <c r="AU692" s="226"/>
      <c r="AV692" s="226"/>
      <c r="AW692" s="226"/>
      <c r="AX692" s="226"/>
      <c r="AY692" s="226"/>
      <c r="AZ692" s="226"/>
      <c r="BA692" s="226"/>
      <c r="BB692" s="226"/>
      <c r="BC692" s="226"/>
      <c r="BD692" s="226"/>
      <c r="BE692" s="226"/>
      <c r="BF692" s="226"/>
      <c r="BG692" s="226"/>
      <c r="BH692" s="226"/>
      <c r="BI692" s="226"/>
      <c r="BJ692" s="226"/>
      <c r="BK692" s="226"/>
      <c r="BL692" s="226"/>
      <c r="BM692" s="230">
        <v>106</v>
      </c>
    </row>
    <row r="693" spans="1:65">
      <c r="A693" s="30"/>
      <c r="B693" s="19">
        <v>1</v>
      </c>
      <c r="C693" s="9">
        <v>6</v>
      </c>
      <c r="D693" s="224">
        <v>16.899999999999999</v>
      </c>
      <c r="E693" s="231">
        <v>16</v>
      </c>
      <c r="F693" s="231">
        <v>17</v>
      </c>
      <c r="G693" s="224">
        <v>17.5</v>
      </c>
      <c r="H693" s="231">
        <v>21</v>
      </c>
      <c r="I693" s="231">
        <v>15</v>
      </c>
      <c r="J693" s="231">
        <v>16</v>
      </c>
      <c r="K693" s="224">
        <v>15.400000000000002</v>
      </c>
      <c r="L693" s="224">
        <v>17.600000000000001</v>
      </c>
      <c r="M693" s="224">
        <v>16.2</v>
      </c>
      <c r="N693" s="224">
        <v>15.6</v>
      </c>
      <c r="O693" s="224">
        <v>20.100000000000001</v>
      </c>
      <c r="P693" s="224">
        <v>19.399999999999999</v>
      </c>
      <c r="Q693" s="224">
        <v>17.899999999999999</v>
      </c>
      <c r="R693" s="231">
        <v>18</v>
      </c>
      <c r="S693" s="224">
        <v>17.5</v>
      </c>
      <c r="T693" s="224">
        <v>17.5</v>
      </c>
      <c r="U693" s="224">
        <v>19.04</v>
      </c>
      <c r="V693" s="224">
        <v>17</v>
      </c>
      <c r="W693" s="231">
        <v>20</v>
      </c>
      <c r="X693" s="224">
        <v>17.2</v>
      </c>
      <c r="Y693" s="224">
        <v>17.7</v>
      </c>
      <c r="Z693" s="224">
        <v>18.2</v>
      </c>
      <c r="AA693" s="225"/>
      <c r="AB693" s="226"/>
      <c r="AC693" s="226"/>
      <c r="AD693" s="226"/>
      <c r="AE693" s="226"/>
      <c r="AF693" s="226"/>
      <c r="AG693" s="226"/>
      <c r="AH693" s="226"/>
      <c r="AI693" s="226"/>
      <c r="AJ693" s="226"/>
      <c r="AK693" s="226"/>
      <c r="AL693" s="226"/>
      <c r="AM693" s="226"/>
      <c r="AN693" s="226"/>
      <c r="AO693" s="226"/>
      <c r="AP693" s="226"/>
      <c r="AQ693" s="226"/>
      <c r="AR693" s="226"/>
      <c r="AS693" s="226"/>
      <c r="AT693" s="226"/>
      <c r="AU693" s="226"/>
      <c r="AV693" s="226"/>
      <c r="AW693" s="226"/>
      <c r="AX693" s="226"/>
      <c r="AY693" s="226"/>
      <c r="AZ693" s="226"/>
      <c r="BA693" s="226"/>
      <c r="BB693" s="226"/>
      <c r="BC693" s="226"/>
      <c r="BD693" s="226"/>
      <c r="BE693" s="226"/>
      <c r="BF693" s="226"/>
      <c r="BG693" s="226"/>
      <c r="BH693" s="226"/>
      <c r="BI693" s="226"/>
      <c r="BJ693" s="226"/>
      <c r="BK693" s="226"/>
      <c r="BL693" s="226"/>
      <c r="BM693" s="227"/>
    </row>
    <row r="694" spans="1:65">
      <c r="A694" s="30"/>
      <c r="B694" s="20" t="s">
        <v>269</v>
      </c>
      <c r="C694" s="12"/>
      <c r="D694" s="233">
        <v>17.299999999999997</v>
      </c>
      <c r="E694" s="233">
        <v>16</v>
      </c>
      <c r="F694" s="233">
        <v>16.333333333333332</v>
      </c>
      <c r="G694" s="233">
        <v>17.3</v>
      </c>
      <c r="H694" s="233">
        <v>20.283333333333335</v>
      </c>
      <c r="I694" s="233">
        <v>15.333333333333334</v>
      </c>
      <c r="J694" s="233">
        <v>15.166666666666666</v>
      </c>
      <c r="K694" s="233">
        <v>15.500000000000002</v>
      </c>
      <c r="L694" s="233">
        <v>17.583333333333332</v>
      </c>
      <c r="M694" s="233">
        <v>16.183333333333334</v>
      </c>
      <c r="N694" s="233">
        <v>16.266666666666666</v>
      </c>
      <c r="O694" s="233">
        <v>19.183333333333334</v>
      </c>
      <c r="P694" s="233">
        <v>18.983333333333334</v>
      </c>
      <c r="Q694" s="233">
        <v>17.7</v>
      </c>
      <c r="R694" s="233">
        <v>17.5</v>
      </c>
      <c r="S694" s="233">
        <v>16.933333333333334</v>
      </c>
      <c r="T694" s="233">
        <v>17.666666666666668</v>
      </c>
      <c r="U694" s="233">
        <v>19.118333333333336</v>
      </c>
      <c r="V694" s="233">
        <v>16.874999999999996</v>
      </c>
      <c r="W694" s="233">
        <v>20</v>
      </c>
      <c r="X694" s="233">
        <v>17.3</v>
      </c>
      <c r="Y694" s="233">
        <v>18.350000000000001</v>
      </c>
      <c r="Z694" s="233">
        <v>17.383333333333333</v>
      </c>
      <c r="AA694" s="225"/>
      <c r="AB694" s="226"/>
      <c r="AC694" s="226"/>
      <c r="AD694" s="226"/>
      <c r="AE694" s="226"/>
      <c r="AF694" s="226"/>
      <c r="AG694" s="226"/>
      <c r="AH694" s="226"/>
      <c r="AI694" s="226"/>
      <c r="AJ694" s="226"/>
      <c r="AK694" s="226"/>
      <c r="AL694" s="226"/>
      <c r="AM694" s="226"/>
      <c r="AN694" s="226"/>
      <c r="AO694" s="226"/>
      <c r="AP694" s="226"/>
      <c r="AQ694" s="226"/>
      <c r="AR694" s="226"/>
      <c r="AS694" s="226"/>
      <c r="AT694" s="226"/>
      <c r="AU694" s="226"/>
      <c r="AV694" s="226"/>
      <c r="AW694" s="226"/>
      <c r="AX694" s="226"/>
      <c r="AY694" s="226"/>
      <c r="AZ694" s="226"/>
      <c r="BA694" s="226"/>
      <c r="BB694" s="226"/>
      <c r="BC694" s="226"/>
      <c r="BD694" s="226"/>
      <c r="BE694" s="226"/>
      <c r="BF694" s="226"/>
      <c r="BG694" s="226"/>
      <c r="BH694" s="226"/>
      <c r="BI694" s="226"/>
      <c r="BJ694" s="226"/>
      <c r="BK694" s="226"/>
      <c r="BL694" s="226"/>
      <c r="BM694" s="227"/>
    </row>
    <row r="695" spans="1:65">
      <c r="A695" s="30"/>
      <c r="B695" s="3" t="s">
        <v>270</v>
      </c>
      <c r="C695" s="29"/>
      <c r="D695" s="224">
        <v>17.3</v>
      </c>
      <c r="E695" s="224">
        <v>16</v>
      </c>
      <c r="F695" s="224">
        <v>16</v>
      </c>
      <c r="G695" s="224">
        <v>17.200000000000003</v>
      </c>
      <c r="H695" s="224">
        <v>20.3</v>
      </c>
      <c r="I695" s="224">
        <v>15</v>
      </c>
      <c r="J695" s="224">
        <v>15</v>
      </c>
      <c r="K695" s="224">
        <v>15.5</v>
      </c>
      <c r="L695" s="224">
        <v>17.600000000000001</v>
      </c>
      <c r="M695" s="224">
        <v>16.2</v>
      </c>
      <c r="N695" s="224">
        <v>16.25</v>
      </c>
      <c r="O695" s="224">
        <v>19.149999999999999</v>
      </c>
      <c r="P695" s="224">
        <v>19.05</v>
      </c>
      <c r="Q695" s="224">
        <v>17.7</v>
      </c>
      <c r="R695" s="224">
        <v>17.5</v>
      </c>
      <c r="S695" s="224">
        <v>16.899999999999999</v>
      </c>
      <c r="T695" s="224">
        <v>17.7</v>
      </c>
      <c r="U695" s="224">
        <v>19.009999999999998</v>
      </c>
      <c r="V695" s="224">
        <v>16.965</v>
      </c>
      <c r="W695" s="224">
        <v>20</v>
      </c>
      <c r="X695" s="224">
        <v>17.2</v>
      </c>
      <c r="Y695" s="224">
        <v>18.350000000000001</v>
      </c>
      <c r="Z695" s="224">
        <v>17.100000000000001</v>
      </c>
      <c r="AA695" s="225"/>
      <c r="AB695" s="226"/>
      <c r="AC695" s="226"/>
      <c r="AD695" s="226"/>
      <c r="AE695" s="226"/>
      <c r="AF695" s="226"/>
      <c r="AG695" s="226"/>
      <c r="AH695" s="226"/>
      <c r="AI695" s="226"/>
      <c r="AJ695" s="226"/>
      <c r="AK695" s="226"/>
      <c r="AL695" s="226"/>
      <c r="AM695" s="226"/>
      <c r="AN695" s="226"/>
      <c r="AO695" s="226"/>
      <c r="AP695" s="226"/>
      <c r="AQ695" s="226"/>
      <c r="AR695" s="226"/>
      <c r="AS695" s="226"/>
      <c r="AT695" s="226"/>
      <c r="AU695" s="226"/>
      <c r="AV695" s="226"/>
      <c r="AW695" s="226"/>
      <c r="AX695" s="226"/>
      <c r="AY695" s="226"/>
      <c r="AZ695" s="226"/>
      <c r="BA695" s="226"/>
      <c r="BB695" s="226"/>
      <c r="BC695" s="226"/>
      <c r="BD695" s="226"/>
      <c r="BE695" s="226"/>
      <c r="BF695" s="226"/>
      <c r="BG695" s="226"/>
      <c r="BH695" s="226"/>
      <c r="BI695" s="226"/>
      <c r="BJ695" s="226"/>
      <c r="BK695" s="226"/>
      <c r="BL695" s="226"/>
      <c r="BM695" s="227"/>
    </row>
    <row r="696" spans="1:65">
      <c r="A696" s="30"/>
      <c r="B696" s="3" t="s">
        <v>271</v>
      </c>
      <c r="C696" s="29"/>
      <c r="D696" s="24">
        <v>0.26076809620810609</v>
      </c>
      <c r="E696" s="24">
        <v>0</v>
      </c>
      <c r="F696" s="24">
        <v>0.5163977794943222</v>
      </c>
      <c r="G696" s="24">
        <v>0.30331501776206188</v>
      </c>
      <c r="H696" s="24">
        <v>0.59469880331699576</v>
      </c>
      <c r="I696" s="24">
        <v>0.81649658092772603</v>
      </c>
      <c r="J696" s="24">
        <v>0.40824829046386302</v>
      </c>
      <c r="K696" s="24">
        <v>0.25298221281347016</v>
      </c>
      <c r="L696" s="24">
        <v>0.11690451944500146</v>
      </c>
      <c r="M696" s="24">
        <v>0.24013884872437211</v>
      </c>
      <c r="N696" s="24">
        <v>0.56803755744375395</v>
      </c>
      <c r="O696" s="24">
        <v>0.94322143034743866</v>
      </c>
      <c r="P696" s="24">
        <v>0.47504385762439488</v>
      </c>
      <c r="Q696" s="24">
        <v>0.141421356237309</v>
      </c>
      <c r="R696" s="24">
        <v>0.54772255750516607</v>
      </c>
      <c r="S696" s="24">
        <v>0.37771241264574079</v>
      </c>
      <c r="T696" s="24">
        <v>0.18618986725025263</v>
      </c>
      <c r="U696" s="24">
        <v>0.37424145503493761</v>
      </c>
      <c r="V696" s="24">
        <v>0.33321164445439111</v>
      </c>
      <c r="W696" s="24">
        <v>0.63245553203367588</v>
      </c>
      <c r="X696" s="24">
        <v>0.6260990336999418</v>
      </c>
      <c r="Y696" s="24">
        <v>0.36742346141747662</v>
      </c>
      <c r="Z696" s="24">
        <v>0.56715665090578526</v>
      </c>
      <c r="AA696" s="155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30"/>
      <c r="B697" s="3" t="s">
        <v>87</v>
      </c>
      <c r="C697" s="29"/>
      <c r="D697" s="13">
        <v>1.5073300358850066E-2</v>
      </c>
      <c r="E697" s="13">
        <v>0</v>
      </c>
      <c r="F697" s="13">
        <v>3.1616190581285036E-2</v>
      </c>
      <c r="G697" s="13">
        <v>1.7532659986246351E-2</v>
      </c>
      <c r="H697" s="13">
        <v>2.9319579456877357E-2</v>
      </c>
      <c r="I697" s="13">
        <v>5.3249777017025608E-2</v>
      </c>
      <c r="J697" s="13">
        <v>2.6917469700914045E-2</v>
      </c>
      <c r="K697" s="13">
        <v>1.632143308474001E-2</v>
      </c>
      <c r="L697" s="13">
        <v>6.6485982622749651E-3</v>
      </c>
      <c r="M697" s="13">
        <v>1.483865182642876E-2</v>
      </c>
      <c r="N697" s="13">
        <v>3.4920341646132419E-2</v>
      </c>
      <c r="O697" s="13">
        <v>4.9168797411682293E-2</v>
      </c>
      <c r="P697" s="13">
        <v>2.5024259400758288E-2</v>
      </c>
      <c r="Q697" s="13">
        <v>7.9899071320513569E-3</v>
      </c>
      <c r="R697" s="13">
        <v>3.129843185743806E-2</v>
      </c>
      <c r="S697" s="13">
        <v>2.2305851140496505E-2</v>
      </c>
      <c r="T697" s="13">
        <v>1.053904908963694E-2</v>
      </c>
      <c r="U697" s="13">
        <v>1.957500418629261E-2</v>
      </c>
      <c r="V697" s="13">
        <v>1.9745875226926883E-2</v>
      </c>
      <c r="W697" s="13">
        <v>3.1622776601683791E-2</v>
      </c>
      <c r="X697" s="13">
        <v>3.6190695589592009E-2</v>
      </c>
      <c r="Y697" s="13">
        <v>2.0023076916483737E-2</v>
      </c>
      <c r="Z697" s="13">
        <v>3.2626461221809316E-2</v>
      </c>
      <c r="AA697" s="155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272</v>
      </c>
      <c r="C698" s="29"/>
      <c r="D698" s="13">
        <v>-1.0108716383750105E-2</v>
      </c>
      <c r="E698" s="13">
        <v>-8.4493610528323715E-2</v>
      </c>
      <c r="F698" s="13">
        <v>-6.5420560747663781E-2</v>
      </c>
      <c r="G698" s="13">
        <v>-1.0108716383749883E-2</v>
      </c>
      <c r="H698" s="13">
        <v>0.16059507915315652</v>
      </c>
      <c r="I698" s="13">
        <v>-0.12263971008964347</v>
      </c>
      <c r="J698" s="13">
        <v>-0.13217623497997355</v>
      </c>
      <c r="K698" s="13">
        <v>-0.11310318519931339</v>
      </c>
      <c r="L698" s="13">
        <v>6.1033759298108059E-3</v>
      </c>
      <c r="M698" s="13">
        <v>-7.400343314896074E-2</v>
      </c>
      <c r="N698" s="13">
        <v>-6.9235170703795812E-2</v>
      </c>
      <c r="O698" s="13">
        <v>9.7654014876978668E-2</v>
      </c>
      <c r="P698" s="13">
        <v>8.6210185008582796E-2</v>
      </c>
      <c r="Q698" s="13">
        <v>1.2778943353041861E-2</v>
      </c>
      <c r="R698" s="13">
        <v>1.3351134846459889E-3</v>
      </c>
      <c r="S698" s="13">
        <v>-3.1089071142475833E-2</v>
      </c>
      <c r="T698" s="13">
        <v>1.0871638374976067E-2</v>
      </c>
      <c r="U698" s="13">
        <v>9.3934770169750159E-2</v>
      </c>
      <c r="V698" s="13">
        <v>-3.4426854854091582E-2</v>
      </c>
      <c r="W698" s="13">
        <v>0.14438298683959538</v>
      </c>
      <c r="X698" s="13">
        <v>-1.0108716383749883E-2</v>
      </c>
      <c r="Y698" s="13">
        <v>4.9971390425328943E-2</v>
      </c>
      <c r="Z698" s="13">
        <v>-5.3404539385849548E-3</v>
      </c>
      <c r="AA698" s="155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273</v>
      </c>
      <c r="C699" s="47"/>
      <c r="D699" s="45">
        <v>0.11</v>
      </c>
      <c r="E699" s="45" t="s">
        <v>274</v>
      </c>
      <c r="F699" s="45" t="s">
        <v>274</v>
      </c>
      <c r="G699" s="45">
        <v>0.11</v>
      </c>
      <c r="H699" s="45">
        <v>3.85</v>
      </c>
      <c r="I699" s="45" t="s">
        <v>274</v>
      </c>
      <c r="J699" s="45" t="s">
        <v>274</v>
      </c>
      <c r="K699" s="45">
        <v>2.5</v>
      </c>
      <c r="L699" s="45">
        <v>0.27</v>
      </c>
      <c r="M699" s="45">
        <v>1.59</v>
      </c>
      <c r="N699" s="45">
        <v>1.48</v>
      </c>
      <c r="O699" s="45">
        <v>2.39</v>
      </c>
      <c r="P699" s="45">
        <v>2.12</v>
      </c>
      <c r="Q699" s="45">
        <v>0.42</v>
      </c>
      <c r="R699" s="45" t="s">
        <v>274</v>
      </c>
      <c r="S699" s="45">
        <v>0.6</v>
      </c>
      <c r="T699" s="45">
        <v>0.38</v>
      </c>
      <c r="U699" s="45">
        <v>2.2999999999999998</v>
      </c>
      <c r="V699" s="45">
        <v>0.67</v>
      </c>
      <c r="W699" s="45" t="s">
        <v>274</v>
      </c>
      <c r="X699" s="45">
        <v>0.11</v>
      </c>
      <c r="Y699" s="45">
        <v>1.28</v>
      </c>
      <c r="Z699" s="45">
        <v>0</v>
      </c>
      <c r="AA699" s="155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 t="s">
        <v>344</v>
      </c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BM700" s="55"/>
    </row>
    <row r="701" spans="1:65">
      <c r="BM701" s="55"/>
    </row>
    <row r="702" spans="1:65" ht="15">
      <c r="B702" s="8" t="s">
        <v>598</v>
      </c>
      <c r="BM702" s="28" t="s">
        <v>275</v>
      </c>
    </row>
    <row r="703" spans="1:65" ht="15">
      <c r="A703" s="25" t="s">
        <v>123</v>
      </c>
      <c r="B703" s="18" t="s">
        <v>110</v>
      </c>
      <c r="C703" s="15" t="s">
        <v>111</v>
      </c>
      <c r="D703" s="16" t="s">
        <v>226</v>
      </c>
      <c r="E703" s="17" t="s">
        <v>226</v>
      </c>
      <c r="F703" s="17" t="s">
        <v>226</v>
      </c>
      <c r="G703" s="17" t="s">
        <v>226</v>
      </c>
      <c r="H703" s="17" t="s">
        <v>226</v>
      </c>
      <c r="I703" s="17" t="s">
        <v>226</v>
      </c>
      <c r="J703" s="17" t="s">
        <v>226</v>
      </c>
      <c r="K703" s="155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1</v>
      </c>
    </row>
    <row r="704" spans="1:65">
      <c r="A704" s="30"/>
      <c r="B704" s="19" t="s">
        <v>227</v>
      </c>
      <c r="C704" s="9" t="s">
        <v>227</v>
      </c>
      <c r="D704" s="153" t="s">
        <v>230</v>
      </c>
      <c r="E704" s="154" t="s">
        <v>235</v>
      </c>
      <c r="F704" s="154" t="s">
        <v>236</v>
      </c>
      <c r="G704" s="154" t="s">
        <v>238</v>
      </c>
      <c r="H704" s="154" t="s">
        <v>240</v>
      </c>
      <c r="I704" s="154" t="s">
        <v>241</v>
      </c>
      <c r="J704" s="154" t="s">
        <v>243</v>
      </c>
      <c r="K704" s="155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 t="s">
        <v>83</v>
      </c>
    </row>
    <row r="705" spans="1:65">
      <c r="A705" s="30"/>
      <c r="B705" s="19"/>
      <c r="C705" s="9"/>
      <c r="D705" s="10" t="s">
        <v>319</v>
      </c>
      <c r="E705" s="11" t="s">
        <v>319</v>
      </c>
      <c r="F705" s="11" t="s">
        <v>319</v>
      </c>
      <c r="G705" s="11" t="s">
        <v>319</v>
      </c>
      <c r="H705" s="11" t="s">
        <v>319</v>
      </c>
      <c r="I705" s="11" t="s">
        <v>324</v>
      </c>
      <c r="J705" s="11" t="s">
        <v>319</v>
      </c>
      <c r="K705" s="155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1</v>
      </c>
    </row>
    <row r="706" spans="1:65">
      <c r="A706" s="30"/>
      <c r="B706" s="19"/>
      <c r="C706" s="9"/>
      <c r="D706" s="26" t="s">
        <v>326</v>
      </c>
      <c r="E706" s="26" t="s">
        <v>116</v>
      </c>
      <c r="F706" s="26" t="s">
        <v>265</v>
      </c>
      <c r="G706" s="26" t="s">
        <v>325</v>
      </c>
      <c r="H706" s="26" t="s">
        <v>116</v>
      </c>
      <c r="I706" s="26" t="s">
        <v>328</v>
      </c>
      <c r="J706" s="26" t="s">
        <v>328</v>
      </c>
      <c r="K706" s="155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1</v>
      </c>
    </row>
    <row r="707" spans="1:65">
      <c r="A707" s="30"/>
      <c r="B707" s="18">
        <v>1</v>
      </c>
      <c r="C707" s="14">
        <v>1</v>
      </c>
      <c r="D707" s="228" t="s">
        <v>104</v>
      </c>
      <c r="E707" s="229">
        <v>550</v>
      </c>
      <c r="F707" s="228" t="s">
        <v>96</v>
      </c>
      <c r="G707" s="229" t="s">
        <v>102</v>
      </c>
      <c r="H707" s="228" t="s">
        <v>104</v>
      </c>
      <c r="I707" s="228" t="s">
        <v>96</v>
      </c>
      <c r="J707" s="228" t="s">
        <v>96</v>
      </c>
      <c r="K707" s="225"/>
      <c r="L707" s="226"/>
      <c r="M707" s="226"/>
      <c r="N707" s="226"/>
      <c r="O707" s="226"/>
      <c r="P707" s="226"/>
      <c r="Q707" s="226"/>
      <c r="R707" s="226"/>
      <c r="S707" s="226"/>
      <c r="T707" s="226"/>
      <c r="U707" s="226"/>
      <c r="V707" s="226"/>
      <c r="W707" s="226"/>
      <c r="X707" s="226"/>
      <c r="Y707" s="226"/>
      <c r="Z707" s="226"/>
      <c r="AA707" s="226"/>
      <c r="AB707" s="226"/>
      <c r="AC707" s="226"/>
      <c r="AD707" s="226"/>
      <c r="AE707" s="226"/>
      <c r="AF707" s="226"/>
      <c r="AG707" s="226"/>
      <c r="AH707" s="226"/>
      <c r="AI707" s="226"/>
      <c r="AJ707" s="226"/>
      <c r="AK707" s="226"/>
      <c r="AL707" s="226"/>
      <c r="AM707" s="226"/>
      <c r="AN707" s="226"/>
      <c r="AO707" s="226"/>
      <c r="AP707" s="226"/>
      <c r="AQ707" s="226"/>
      <c r="AR707" s="226"/>
      <c r="AS707" s="226"/>
      <c r="AT707" s="226"/>
      <c r="AU707" s="226"/>
      <c r="AV707" s="226"/>
      <c r="AW707" s="226"/>
      <c r="AX707" s="226"/>
      <c r="AY707" s="226"/>
      <c r="AZ707" s="226"/>
      <c r="BA707" s="226"/>
      <c r="BB707" s="226"/>
      <c r="BC707" s="226"/>
      <c r="BD707" s="226"/>
      <c r="BE707" s="226"/>
      <c r="BF707" s="226"/>
      <c r="BG707" s="226"/>
      <c r="BH707" s="226"/>
      <c r="BI707" s="226"/>
      <c r="BJ707" s="226"/>
      <c r="BK707" s="226"/>
      <c r="BL707" s="226"/>
      <c r="BM707" s="230">
        <v>1</v>
      </c>
    </row>
    <row r="708" spans="1:65">
      <c r="A708" s="30"/>
      <c r="B708" s="19">
        <v>1</v>
      </c>
      <c r="C708" s="9">
        <v>2</v>
      </c>
      <c r="D708" s="231" t="s">
        <v>104</v>
      </c>
      <c r="E708" s="224">
        <v>500</v>
      </c>
      <c r="F708" s="231" t="s">
        <v>96</v>
      </c>
      <c r="G708" s="224" t="s">
        <v>102</v>
      </c>
      <c r="H708" s="231" t="s">
        <v>104</v>
      </c>
      <c r="I708" s="231" t="s">
        <v>96</v>
      </c>
      <c r="J708" s="231" t="s">
        <v>96</v>
      </c>
      <c r="K708" s="225"/>
      <c r="L708" s="226"/>
      <c r="M708" s="226"/>
      <c r="N708" s="226"/>
      <c r="O708" s="226"/>
      <c r="P708" s="226"/>
      <c r="Q708" s="226"/>
      <c r="R708" s="226"/>
      <c r="S708" s="226"/>
      <c r="T708" s="226"/>
      <c r="U708" s="226"/>
      <c r="V708" s="226"/>
      <c r="W708" s="226"/>
      <c r="X708" s="226"/>
      <c r="Y708" s="226"/>
      <c r="Z708" s="226"/>
      <c r="AA708" s="226"/>
      <c r="AB708" s="226"/>
      <c r="AC708" s="226"/>
      <c r="AD708" s="226"/>
      <c r="AE708" s="226"/>
      <c r="AF708" s="226"/>
      <c r="AG708" s="226"/>
      <c r="AH708" s="226"/>
      <c r="AI708" s="226"/>
      <c r="AJ708" s="226"/>
      <c r="AK708" s="226"/>
      <c r="AL708" s="226"/>
      <c r="AM708" s="226"/>
      <c r="AN708" s="226"/>
      <c r="AO708" s="226"/>
      <c r="AP708" s="226"/>
      <c r="AQ708" s="226"/>
      <c r="AR708" s="226"/>
      <c r="AS708" s="226"/>
      <c r="AT708" s="226"/>
      <c r="AU708" s="226"/>
      <c r="AV708" s="226"/>
      <c r="AW708" s="226"/>
      <c r="AX708" s="226"/>
      <c r="AY708" s="226"/>
      <c r="AZ708" s="226"/>
      <c r="BA708" s="226"/>
      <c r="BB708" s="226"/>
      <c r="BC708" s="226"/>
      <c r="BD708" s="226"/>
      <c r="BE708" s="226"/>
      <c r="BF708" s="226"/>
      <c r="BG708" s="226"/>
      <c r="BH708" s="226"/>
      <c r="BI708" s="226"/>
      <c r="BJ708" s="226"/>
      <c r="BK708" s="226"/>
      <c r="BL708" s="226"/>
      <c r="BM708" s="230">
        <v>1</v>
      </c>
    </row>
    <row r="709" spans="1:65">
      <c r="A709" s="30"/>
      <c r="B709" s="19">
        <v>1</v>
      </c>
      <c r="C709" s="9">
        <v>3</v>
      </c>
      <c r="D709" s="231" t="s">
        <v>104</v>
      </c>
      <c r="E709" s="224">
        <v>550</v>
      </c>
      <c r="F709" s="231" t="s">
        <v>96</v>
      </c>
      <c r="G709" s="224">
        <v>1</v>
      </c>
      <c r="H709" s="231" t="s">
        <v>104</v>
      </c>
      <c r="I709" s="231" t="s">
        <v>96</v>
      </c>
      <c r="J709" s="231" t="s">
        <v>96</v>
      </c>
      <c r="K709" s="225"/>
      <c r="L709" s="226"/>
      <c r="M709" s="226"/>
      <c r="N709" s="226"/>
      <c r="O709" s="226"/>
      <c r="P709" s="226"/>
      <c r="Q709" s="226"/>
      <c r="R709" s="226"/>
      <c r="S709" s="226"/>
      <c r="T709" s="226"/>
      <c r="U709" s="226"/>
      <c r="V709" s="226"/>
      <c r="W709" s="226"/>
      <c r="X709" s="226"/>
      <c r="Y709" s="226"/>
      <c r="Z709" s="226"/>
      <c r="AA709" s="226"/>
      <c r="AB709" s="226"/>
      <c r="AC709" s="226"/>
      <c r="AD709" s="226"/>
      <c r="AE709" s="226"/>
      <c r="AF709" s="226"/>
      <c r="AG709" s="226"/>
      <c r="AH709" s="226"/>
      <c r="AI709" s="226"/>
      <c r="AJ709" s="226"/>
      <c r="AK709" s="226"/>
      <c r="AL709" s="226"/>
      <c r="AM709" s="226"/>
      <c r="AN709" s="226"/>
      <c r="AO709" s="226"/>
      <c r="AP709" s="226"/>
      <c r="AQ709" s="226"/>
      <c r="AR709" s="226"/>
      <c r="AS709" s="226"/>
      <c r="AT709" s="226"/>
      <c r="AU709" s="226"/>
      <c r="AV709" s="226"/>
      <c r="AW709" s="226"/>
      <c r="AX709" s="226"/>
      <c r="AY709" s="226"/>
      <c r="AZ709" s="226"/>
      <c r="BA709" s="226"/>
      <c r="BB709" s="226"/>
      <c r="BC709" s="226"/>
      <c r="BD709" s="226"/>
      <c r="BE709" s="226"/>
      <c r="BF709" s="226"/>
      <c r="BG709" s="226"/>
      <c r="BH709" s="226"/>
      <c r="BI709" s="226"/>
      <c r="BJ709" s="226"/>
      <c r="BK709" s="226"/>
      <c r="BL709" s="226"/>
      <c r="BM709" s="230">
        <v>16</v>
      </c>
    </row>
    <row r="710" spans="1:65">
      <c r="A710" s="30"/>
      <c r="B710" s="19">
        <v>1</v>
      </c>
      <c r="C710" s="9">
        <v>4</v>
      </c>
      <c r="D710" s="231" t="s">
        <v>104</v>
      </c>
      <c r="E710" s="224">
        <v>550</v>
      </c>
      <c r="F710" s="231" t="s">
        <v>96</v>
      </c>
      <c r="G710" s="224" t="s">
        <v>102</v>
      </c>
      <c r="H710" s="231" t="s">
        <v>104</v>
      </c>
      <c r="I710" s="231" t="s">
        <v>96</v>
      </c>
      <c r="J710" s="231" t="s">
        <v>96</v>
      </c>
      <c r="K710" s="225"/>
      <c r="L710" s="226"/>
      <c r="M710" s="226"/>
      <c r="N710" s="226"/>
      <c r="O710" s="226"/>
      <c r="P710" s="226"/>
      <c r="Q710" s="226"/>
      <c r="R710" s="226"/>
      <c r="S710" s="226"/>
      <c r="T710" s="226"/>
      <c r="U710" s="226"/>
      <c r="V710" s="226"/>
      <c r="W710" s="226"/>
      <c r="X710" s="226"/>
      <c r="Y710" s="226"/>
      <c r="Z710" s="226"/>
      <c r="AA710" s="226"/>
      <c r="AB710" s="226"/>
      <c r="AC710" s="226"/>
      <c r="AD710" s="226"/>
      <c r="AE710" s="226"/>
      <c r="AF710" s="226"/>
      <c r="AG710" s="226"/>
      <c r="AH710" s="226"/>
      <c r="AI710" s="226"/>
      <c r="AJ710" s="226"/>
      <c r="AK710" s="226"/>
      <c r="AL710" s="226"/>
      <c r="AM710" s="226"/>
      <c r="AN710" s="226"/>
      <c r="AO710" s="226"/>
      <c r="AP710" s="226"/>
      <c r="AQ710" s="226"/>
      <c r="AR710" s="226"/>
      <c r="AS710" s="226"/>
      <c r="AT710" s="226"/>
      <c r="AU710" s="226"/>
      <c r="AV710" s="226"/>
      <c r="AW710" s="226"/>
      <c r="AX710" s="226"/>
      <c r="AY710" s="226"/>
      <c r="AZ710" s="226"/>
      <c r="BA710" s="226"/>
      <c r="BB710" s="226"/>
      <c r="BC710" s="226"/>
      <c r="BD710" s="226"/>
      <c r="BE710" s="226"/>
      <c r="BF710" s="226"/>
      <c r="BG710" s="226"/>
      <c r="BH710" s="226"/>
      <c r="BI710" s="226"/>
      <c r="BJ710" s="226"/>
      <c r="BK710" s="226"/>
      <c r="BL710" s="226"/>
      <c r="BM710" s="230" t="s">
        <v>96</v>
      </c>
    </row>
    <row r="711" spans="1:65">
      <c r="A711" s="30"/>
      <c r="B711" s="19">
        <v>1</v>
      </c>
      <c r="C711" s="9">
        <v>5</v>
      </c>
      <c r="D711" s="231" t="s">
        <v>104</v>
      </c>
      <c r="E711" s="224">
        <v>500</v>
      </c>
      <c r="F711" s="231" t="s">
        <v>96</v>
      </c>
      <c r="G711" s="224">
        <v>3</v>
      </c>
      <c r="H711" s="231" t="s">
        <v>104</v>
      </c>
      <c r="I711" s="231" t="s">
        <v>96</v>
      </c>
      <c r="J711" s="231" t="s">
        <v>96</v>
      </c>
      <c r="K711" s="225"/>
      <c r="L711" s="226"/>
      <c r="M711" s="226"/>
      <c r="N711" s="226"/>
      <c r="O711" s="226"/>
      <c r="P711" s="226"/>
      <c r="Q711" s="226"/>
      <c r="R711" s="226"/>
      <c r="S711" s="226"/>
      <c r="T711" s="226"/>
      <c r="U711" s="226"/>
      <c r="V711" s="226"/>
      <c r="W711" s="226"/>
      <c r="X711" s="226"/>
      <c r="Y711" s="226"/>
      <c r="Z711" s="226"/>
      <c r="AA711" s="226"/>
      <c r="AB711" s="226"/>
      <c r="AC711" s="226"/>
      <c r="AD711" s="226"/>
      <c r="AE711" s="226"/>
      <c r="AF711" s="226"/>
      <c r="AG711" s="226"/>
      <c r="AH711" s="226"/>
      <c r="AI711" s="226"/>
      <c r="AJ711" s="226"/>
      <c r="AK711" s="226"/>
      <c r="AL711" s="226"/>
      <c r="AM711" s="226"/>
      <c r="AN711" s="226"/>
      <c r="AO711" s="226"/>
      <c r="AP711" s="226"/>
      <c r="AQ711" s="226"/>
      <c r="AR711" s="226"/>
      <c r="AS711" s="226"/>
      <c r="AT711" s="226"/>
      <c r="AU711" s="226"/>
      <c r="AV711" s="226"/>
      <c r="AW711" s="226"/>
      <c r="AX711" s="226"/>
      <c r="AY711" s="226"/>
      <c r="AZ711" s="226"/>
      <c r="BA711" s="226"/>
      <c r="BB711" s="226"/>
      <c r="BC711" s="226"/>
      <c r="BD711" s="226"/>
      <c r="BE711" s="226"/>
      <c r="BF711" s="226"/>
      <c r="BG711" s="226"/>
      <c r="BH711" s="226"/>
      <c r="BI711" s="226"/>
      <c r="BJ711" s="226"/>
      <c r="BK711" s="226"/>
      <c r="BL711" s="226"/>
      <c r="BM711" s="230">
        <v>13</v>
      </c>
    </row>
    <row r="712" spans="1:65">
      <c r="A712" s="30"/>
      <c r="B712" s="19">
        <v>1</v>
      </c>
      <c r="C712" s="9">
        <v>6</v>
      </c>
      <c r="D712" s="231" t="s">
        <v>104</v>
      </c>
      <c r="E712" s="224">
        <v>550</v>
      </c>
      <c r="F712" s="231" t="s">
        <v>96</v>
      </c>
      <c r="G712" s="224">
        <v>2</v>
      </c>
      <c r="H712" s="231" t="s">
        <v>104</v>
      </c>
      <c r="I712" s="231" t="s">
        <v>96</v>
      </c>
      <c r="J712" s="231" t="s">
        <v>96</v>
      </c>
      <c r="K712" s="225"/>
      <c r="L712" s="226"/>
      <c r="M712" s="226"/>
      <c r="N712" s="226"/>
      <c r="O712" s="226"/>
      <c r="P712" s="226"/>
      <c r="Q712" s="226"/>
      <c r="R712" s="226"/>
      <c r="S712" s="226"/>
      <c r="T712" s="226"/>
      <c r="U712" s="226"/>
      <c r="V712" s="226"/>
      <c r="W712" s="226"/>
      <c r="X712" s="226"/>
      <c r="Y712" s="226"/>
      <c r="Z712" s="226"/>
      <c r="AA712" s="226"/>
      <c r="AB712" s="226"/>
      <c r="AC712" s="226"/>
      <c r="AD712" s="226"/>
      <c r="AE712" s="226"/>
      <c r="AF712" s="226"/>
      <c r="AG712" s="226"/>
      <c r="AH712" s="226"/>
      <c r="AI712" s="226"/>
      <c r="AJ712" s="226"/>
      <c r="AK712" s="226"/>
      <c r="AL712" s="226"/>
      <c r="AM712" s="226"/>
      <c r="AN712" s="226"/>
      <c r="AO712" s="226"/>
      <c r="AP712" s="226"/>
      <c r="AQ712" s="226"/>
      <c r="AR712" s="226"/>
      <c r="AS712" s="226"/>
      <c r="AT712" s="226"/>
      <c r="AU712" s="226"/>
      <c r="AV712" s="226"/>
      <c r="AW712" s="226"/>
      <c r="AX712" s="226"/>
      <c r="AY712" s="226"/>
      <c r="AZ712" s="226"/>
      <c r="BA712" s="226"/>
      <c r="BB712" s="226"/>
      <c r="BC712" s="226"/>
      <c r="BD712" s="226"/>
      <c r="BE712" s="226"/>
      <c r="BF712" s="226"/>
      <c r="BG712" s="226"/>
      <c r="BH712" s="226"/>
      <c r="BI712" s="226"/>
      <c r="BJ712" s="226"/>
      <c r="BK712" s="226"/>
      <c r="BL712" s="226"/>
      <c r="BM712" s="227"/>
    </row>
    <row r="713" spans="1:65">
      <c r="A713" s="30"/>
      <c r="B713" s="20" t="s">
        <v>269</v>
      </c>
      <c r="C713" s="12"/>
      <c r="D713" s="233" t="s">
        <v>688</v>
      </c>
      <c r="E713" s="233">
        <v>533.33333333333337</v>
      </c>
      <c r="F713" s="233" t="s">
        <v>688</v>
      </c>
      <c r="G713" s="233">
        <v>2</v>
      </c>
      <c r="H713" s="233" t="s">
        <v>688</v>
      </c>
      <c r="I713" s="233" t="s">
        <v>688</v>
      </c>
      <c r="J713" s="233" t="s">
        <v>688</v>
      </c>
      <c r="K713" s="225"/>
      <c r="L713" s="226"/>
      <c r="M713" s="226"/>
      <c r="N713" s="226"/>
      <c r="O713" s="226"/>
      <c r="P713" s="226"/>
      <c r="Q713" s="226"/>
      <c r="R713" s="226"/>
      <c r="S713" s="226"/>
      <c r="T713" s="226"/>
      <c r="U713" s="226"/>
      <c r="V713" s="226"/>
      <c r="W713" s="226"/>
      <c r="X713" s="226"/>
      <c r="Y713" s="226"/>
      <c r="Z713" s="226"/>
      <c r="AA713" s="226"/>
      <c r="AB713" s="226"/>
      <c r="AC713" s="226"/>
      <c r="AD713" s="226"/>
      <c r="AE713" s="226"/>
      <c r="AF713" s="226"/>
      <c r="AG713" s="226"/>
      <c r="AH713" s="226"/>
      <c r="AI713" s="226"/>
      <c r="AJ713" s="226"/>
      <c r="AK713" s="226"/>
      <c r="AL713" s="226"/>
      <c r="AM713" s="226"/>
      <c r="AN713" s="226"/>
      <c r="AO713" s="226"/>
      <c r="AP713" s="226"/>
      <c r="AQ713" s="226"/>
      <c r="AR713" s="226"/>
      <c r="AS713" s="226"/>
      <c r="AT713" s="226"/>
      <c r="AU713" s="226"/>
      <c r="AV713" s="226"/>
      <c r="AW713" s="226"/>
      <c r="AX713" s="226"/>
      <c r="AY713" s="226"/>
      <c r="AZ713" s="226"/>
      <c r="BA713" s="226"/>
      <c r="BB713" s="226"/>
      <c r="BC713" s="226"/>
      <c r="BD713" s="226"/>
      <c r="BE713" s="226"/>
      <c r="BF713" s="226"/>
      <c r="BG713" s="226"/>
      <c r="BH713" s="226"/>
      <c r="BI713" s="226"/>
      <c r="BJ713" s="226"/>
      <c r="BK713" s="226"/>
      <c r="BL713" s="226"/>
      <c r="BM713" s="227"/>
    </row>
    <row r="714" spans="1:65">
      <c r="A714" s="30"/>
      <c r="B714" s="3" t="s">
        <v>270</v>
      </c>
      <c r="C714" s="29"/>
      <c r="D714" s="224" t="s">
        <v>688</v>
      </c>
      <c r="E714" s="224">
        <v>550</v>
      </c>
      <c r="F714" s="224" t="s">
        <v>688</v>
      </c>
      <c r="G714" s="224">
        <v>2</v>
      </c>
      <c r="H714" s="224" t="s">
        <v>688</v>
      </c>
      <c r="I714" s="224" t="s">
        <v>688</v>
      </c>
      <c r="J714" s="224" t="s">
        <v>688</v>
      </c>
      <c r="K714" s="225"/>
      <c r="L714" s="226"/>
      <c r="M714" s="226"/>
      <c r="N714" s="226"/>
      <c r="O714" s="226"/>
      <c r="P714" s="226"/>
      <c r="Q714" s="226"/>
      <c r="R714" s="226"/>
      <c r="S714" s="226"/>
      <c r="T714" s="226"/>
      <c r="U714" s="226"/>
      <c r="V714" s="226"/>
      <c r="W714" s="226"/>
      <c r="X714" s="226"/>
      <c r="Y714" s="226"/>
      <c r="Z714" s="226"/>
      <c r="AA714" s="226"/>
      <c r="AB714" s="226"/>
      <c r="AC714" s="226"/>
      <c r="AD714" s="226"/>
      <c r="AE714" s="226"/>
      <c r="AF714" s="226"/>
      <c r="AG714" s="226"/>
      <c r="AH714" s="226"/>
      <c r="AI714" s="226"/>
      <c r="AJ714" s="226"/>
      <c r="AK714" s="226"/>
      <c r="AL714" s="226"/>
      <c r="AM714" s="226"/>
      <c r="AN714" s="226"/>
      <c r="AO714" s="226"/>
      <c r="AP714" s="226"/>
      <c r="AQ714" s="226"/>
      <c r="AR714" s="226"/>
      <c r="AS714" s="226"/>
      <c r="AT714" s="226"/>
      <c r="AU714" s="226"/>
      <c r="AV714" s="226"/>
      <c r="AW714" s="226"/>
      <c r="AX714" s="226"/>
      <c r="AY714" s="226"/>
      <c r="AZ714" s="226"/>
      <c r="BA714" s="226"/>
      <c r="BB714" s="226"/>
      <c r="BC714" s="226"/>
      <c r="BD714" s="226"/>
      <c r="BE714" s="226"/>
      <c r="BF714" s="226"/>
      <c r="BG714" s="226"/>
      <c r="BH714" s="226"/>
      <c r="BI714" s="226"/>
      <c r="BJ714" s="226"/>
      <c r="BK714" s="226"/>
      <c r="BL714" s="226"/>
      <c r="BM714" s="227"/>
    </row>
    <row r="715" spans="1:65">
      <c r="A715" s="30"/>
      <c r="B715" s="3" t="s">
        <v>271</v>
      </c>
      <c r="C715" s="29"/>
      <c r="D715" s="224" t="s">
        <v>688</v>
      </c>
      <c r="E715" s="224">
        <v>25.819888974716111</v>
      </c>
      <c r="F715" s="224" t="s">
        <v>688</v>
      </c>
      <c r="G715" s="224">
        <v>1</v>
      </c>
      <c r="H715" s="224" t="s">
        <v>688</v>
      </c>
      <c r="I715" s="224" t="s">
        <v>688</v>
      </c>
      <c r="J715" s="224" t="s">
        <v>688</v>
      </c>
      <c r="K715" s="225"/>
      <c r="L715" s="226"/>
      <c r="M715" s="226"/>
      <c r="N715" s="226"/>
      <c r="O715" s="226"/>
      <c r="P715" s="226"/>
      <c r="Q715" s="226"/>
      <c r="R715" s="226"/>
      <c r="S715" s="226"/>
      <c r="T715" s="226"/>
      <c r="U715" s="226"/>
      <c r="V715" s="226"/>
      <c r="W715" s="226"/>
      <c r="X715" s="226"/>
      <c r="Y715" s="226"/>
      <c r="Z715" s="226"/>
      <c r="AA715" s="226"/>
      <c r="AB715" s="226"/>
      <c r="AC715" s="226"/>
      <c r="AD715" s="226"/>
      <c r="AE715" s="226"/>
      <c r="AF715" s="226"/>
      <c r="AG715" s="226"/>
      <c r="AH715" s="226"/>
      <c r="AI715" s="226"/>
      <c r="AJ715" s="226"/>
      <c r="AK715" s="226"/>
      <c r="AL715" s="226"/>
      <c r="AM715" s="226"/>
      <c r="AN715" s="226"/>
      <c r="AO715" s="226"/>
      <c r="AP715" s="226"/>
      <c r="AQ715" s="226"/>
      <c r="AR715" s="226"/>
      <c r="AS715" s="226"/>
      <c r="AT715" s="226"/>
      <c r="AU715" s="226"/>
      <c r="AV715" s="226"/>
      <c r="AW715" s="226"/>
      <c r="AX715" s="226"/>
      <c r="AY715" s="226"/>
      <c r="AZ715" s="226"/>
      <c r="BA715" s="226"/>
      <c r="BB715" s="226"/>
      <c r="BC715" s="226"/>
      <c r="BD715" s="226"/>
      <c r="BE715" s="226"/>
      <c r="BF715" s="226"/>
      <c r="BG715" s="226"/>
      <c r="BH715" s="226"/>
      <c r="BI715" s="226"/>
      <c r="BJ715" s="226"/>
      <c r="BK715" s="226"/>
      <c r="BL715" s="226"/>
      <c r="BM715" s="227"/>
    </row>
    <row r="716" spans="1:65">
      <c r="A716" s="30"/>
      <c r="B716" s="3" t="s">
        <v>87</v>
      </c>
      <c r="C716" s="29"/>
      <c r="D716" s="13" t="s">
        <v>688</v>
      </c>
      <c r="E716" s="13">
        <v>4.8412291827592706E-2</v>
      </c>
      <c r="F716" s="13" t="s">
        <v>688</v>
      </c>
      <c r="G716" s="13">
        <v>0.5</v>
      </c>
      <c r="H716" s="13" t="s">
        <v>688</v>
      </c>
      <c r="I716" s="13" t="s">
        <v>688</v>
      </c>
      <c r="J716" s="13" t="s">
        <v>688</v>
      </c>
      <c r="K716" s="155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A717" s="30"/>
      <c r="B717" s="3" t="s">
        <v>272</v>
      </c>
      <c r="C717" s="29"/>
      <c r="D717" s="13" t="s">
        <v>688</v>
      </c>
      <c r="E717" s="13" t="s">
        <v>688</v>
      </c>
      <c r="F717" s="13" t="s">
        <v>688</v>
      </c>
      <c r="G717" s="13" t="s">
        <v>688</v>
      </c>
      <c r="H717" s="13" t="s">
        <v>688</v>
      </c>
      <c r="I717" s="13" t="s">
        <v>688</v>
      </c>
      <c r="J717" s="13" t="s">
        <v>688</v>
      </c>
      <c r="K717" s="155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5"/>
    </row>
    <row r="718" spans="1:65">
      <c r="A718" s="30"/>
      <c r="B718" s="46" t="s">
        <v>273</v>
      </c>
      <c r="C718" s="47"/>
      <c r="D718" s="45">
        <v>0.67</v>
      </c>
      <c r="E718" s="45">
        <v>142.5</v>
      </c>
      <c r="F718" s="45">
        <v>0</v>
      </c>
      <c r="G718" s="45">
        <v>1.01</v>
      </c>
      <c r="H718" s="45">
        <v>0.67</v>
      </c>
      <c r="I718" s="45">
        <v>0</v>
      </c>
      <c r="J718" s="45">
        <v>0</v>
      </c>
      <c r="K718" s="155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5"/>
    </row>
    <row r="719" spans="1:65">
      <c r="B719" s="31"/>
      <c r="C719" s="20"/>
      <c r="D719" s="20"/>
      <c r="E719" s="20"/>
      <c r="F719" s="20"/>
      <c r="G719" s="20"/>
      <c r="H719" s="20"/>
      <c r="I719" s="20"/>
      <c r="J719" s="20"/>
      <c r="BM719" s="55"/>
    </row>
    <row r="720" spans="1:65" ht="15">
      <c r="B720" s="8" t="s">
        <v>599</v>
      </c>
      <c r="BM720" s="28" t="s">
        <v>67</v>
      </c>
    </row>
    <row r="721" spans="1:65" ht="15">
      <c r="A721" s="25" t="s">
        <v>40</v>
      </c>
      <c r="B721" s="18" t="s">
        <v>110</v>
      </c>
      <c r="C721" s="15" t="s">
        <v>111</v>
      </c>
      <c r="D721" s="16" t="s">
        <v>226</v>
      </c>
      <c r="E721" s="17" t="s">
        <v>226</v>
      </c>
      <c r="F721" s="17" t="s">
        <v>226</v>
      </c>
      <c r="G721" s="17" t="s">
        <v>226</v>
      </c>
      <c r="H721" s="17" t="s">
        <v>226</v>
      </c>
      <c r="I721" s="17" t="s">
        <v>226</v>
      </c>
      <c r="J721" s="17" t="s">
        <v>226</v>
      </c>
      <c r="K721" s="17" t="s">
        <v>226</v>
      </c>
      <c r="L721" s="155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1</v>
      </c>
    </row>
    <row r="722" spans="1:65">
      <c r="A722" s="30"/>
      <c r="B722" s="19" t="s">
        <v>227</v>
      </c>
      <c r="C722" s="9" t="s">
        <v>227</v>
      </c>
      <c r="D722" s="153" t="s">
        <v>230</v>
      </c>
      <c r="E722" s="154" t="s">
        <v>235</v>
      </c>
      <c r="F722" s="154" t="s">
        <v>236</v>
      </c>
      <c r="G722" s="154" t="s">
        <v>238</v>
      </c>
      <c r="H722" s="154" t="s">
        <v>240</v>
      </c>
      <c r="I722" s="154" t="s">
        <v>242</v>
      </c>
      <c r="J722" s="154" t="s">
        <v>244</v>
      </c>
      <c r="K722" s="154" t="s">
        <v>247</v>
      </c>
      <c r="L722" s="155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 t="s">
        <v>3</v>
      </c>
    </row>
    <row r="723" spans="1:65">
      <c r="A723" s="30"/>
      <c r="B723" s="19"/>
      <c r="C723" s="9"/>
      <c r="D723" s="10" t="s">
        <v>319</v>
      </c>
      <c r="E723" s="11" t="s">
        <v>319</v>
      </c>
      <c r="F723" s="11" t="s">
        <v>319</v>
      </c>
      <c r="G723" s="11" t="s">
        <v>319</v>
      </c>
      <c r="H723" s="11" t="s">
        <v>319</v>
      </c>
      <c r="I723" s="11" t="s">
        <v>319</v>
      </c>
      <c r="J723" s="11" t="s">
        <v>324</v>
      </c>
      <c r="K723" s="11" t="s">
        <v>319</v>
      </c>
      <c r="L723" s="155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>
        <v>2</v>
      </c>
    </row>
    <row r="724" spans="1:65">
      <c r="A724" s="30"/>
      <c r="B724" s="19"/>
      <c r="C724" s="9"/>
      <c r="D724" s="26" t="s">
        <v>326</v>
      </c>
      <c r="E724" s="26" t="s">
        <v>116</v>
      </c>
      <c r="F724" s="26" t="s">
        <v>265</v>
      </c>
      <c r="G724" s="26" t="s">
        <v>325</v>
      </c>
      <c r="H724" s="26" t="s">
        <v>116</v>
      </c>
      <c r="I724" s="26" t="s">
        <v>327</v>
      </c>
      <c r="J724" s="26" t="s">
        <v>325</v>
      </c>
      <c r="K724" s="26" t="s">
        <v>329</v>
      </c>
      <c r="L724" s="155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2</v>
      </c>
    </row>
    <row r="725" spans="1:65">
      <c r="A725" s="30"/>
      <c r="B725" s="18">
        <v>1</v>
      </c>
      <c r="C725" s="14">
        <v>1</v>
      </c>
      <c r="D725" s="22">
        <v>4.71</v>
      </c>
      <c r="E725" s="22">
        <v>3.7</v>
      </c>
      <c r="F725" s="22">
        <v>3.51</v>
      </c>
      <c r="G725" s="22">
        <v>4.5940000000000003</v>
      </c>
      <c r="H725" s="22">
        <v>4.4400000000000004</v>
      </c>
      <c r="I725" s="22">
        <v>4.1500000000000004</v>
      </c>
      <c r="J725" s="22">
        <v>4.9000000000000004</v>
      </c>
      <c r="K725" s="22">
        <v>4</v>
      </c>
      <c r="L725" s="155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1</v>
      </c>
    </row>
    <row r="726" spans="1:65">
      <c r="A726" s="30"/>
      <c r="B726" s="19">
        <v>1</v>
      </c>
      <c r="C726" s="9">
        <v>2</v>
      </c>
      <c r="D726" s="11">
        <v>4.5999999999999996</v>
      </c>
      <c r="E726" s="151">
        <v>4.0999999999999996</v>
      </c>
      <c r="F726" s="11">
        <v>3.43</v>
      </c>
      <c r="G726" s="11">
        <v>4.5629999999999997</v>
      </c>
      <c r="H726" s="11">
        <v>4.21</v>
      </c>
      <c r="I726" s="11">
        <v>4.1900000000000004</v>
      </c>
      <c r="J726" s="11">
        <v>4.9000000000000004</v>
      </c>
      <c r="K726" s="11">
        <v>3.84</v>
      </c>
      <c r="L726" s="155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30</v>
      </c>
    </row>
    <row r="727" spans="1:65">
      <c r="A727" s="30"/>
      <c r="B727" s="19">
        <v>1</v>
      </c>
      <c r="C727" s="9">
        <v>3</v>
      </c>
      <c r="D727" s="11">
        <v>4.6100000000000003</v>
      </c>
      <c r="E727" s="11">
        <v>3.6</v>
      </c>
      <c r="F727" s="11">
        <v>3.7</v>
      </c>
      <c r="G727" s="11">
        <v>4.4580000000000002</v>
      </c>
      <c r="H727" s="11">
        <v>4.3099999999999996</v>
      </c>
      <c r="I727" s="11">
        <v>4.2</v>
      </c>
      <c r="J727" s="11">
        <v>4.9000000000000004</v>
      </c>
      <c r="K727" s="11">
        <v>3.78</v>
      </c>
      <c r="L727" s="155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>
        <v>16</v>
      </c>
    </row>
    <row r="728" spans="1:65">
      <c r="A728" s="30"/>
      <c r="B728" s="19">
        <v>1</v>
      </c>
      <c r="C728" s="9">
        <v>4</v>
      </c>
      <c r="D728" s="11">
        <v>4.7</v>
      </c>
      <c r="E728" s="11">
        <v>3.8</v>
      </c>
      <c r="F728" s="11">
        <v>3.55</v>
      </c>
      <c r="G728" s="11">
        <v>4.5190000000000001</v>
      </c>
      <c r="H728" s="11">
        <v>4.29</v>
      </c>
      <c r="I728" s="11">
        <v>4.24</v>
      </c>
      <c r="J728" s="11">
        <v>4.5</v>
      </c>
      <c r="K728" s="11">
        <v>3.77</v>
      </c>
      <c r="L728" s="155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4.2067499999999995</v>
      </c>
    </row>
    <row r="729" spans="1:65">
      <c r="A729" s="30"/>
      <c r="B729" s="19">
        <v>1</v>
      </c>
      <c r="C729" s="9">
        <v>5</v>
      </c>
      <c r="D729" s="11">
        <v>4.7</v>
      </c>
      <c r="E729" s="11">
        <v>3.7</v>
      </c>
      <c r="F729" s="11">
        <v>3.5999999999999996</v>
      </c>
      <c r="G729" s="11">
        <v>4.569</v>
      </c>
      <c r="H729" s="11">
        <v>4.3099999999999996</v>
      </c>
      <c r="I729" s="11">
        <v>4.1100000000000003</v>
      </c>
      <c r="J729" s="11">
        <v>4.7</v>
      </c>
      <c r="K729" s="11">
        <v>4.04</v>
      </c>
      <c r="L729" s="155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107</v>
      </c>
    </row>
    <row r="730" spans="1:65">
      <c r="A730" s="30"/>
      <c r="B730" s="19">
        <v>1</v>
      </c>
      <c r="C730" s="9">
        <v>6</v>
      </c>
      <c r="D730" s="11">
        <v>4.63</v>
      </c>
      <c r="E730" s="11">
        <v>3.7</v>
      </c>
      <c r="F730" s="11">
        <v>3.52</v>
      </c>
      <c r="G730" s="11">
        <v>4.6109999999999998</v>
      </c>
      <c r="H730" s="11">
        <v>4.21</v>
      </c>
      <c r="I730" s="11">
        <v>4.21</v>
      </c>
      <c r="J730" s="11">
        <v>5.0999999999999996</v>
      </c>
      <c r="K730" s="11">
        <v>3.8500000000000005</v>
      </c>
      <c r="L730" s="155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20" t="s">
        <v>269</v>
      </c>
      <c r="C731" s="12"/>
      <c r="D731" s="23">
        <v>4.6583333333333323</v>
      </c>
      <c r="E731" s="23">
        <v>3.7666666666666662</v>
      </c>
      <c r="F731" s="23">
        <v>3.5516666666666663</v>
      </c>
      <c r="G731" s="23">
        <v>4.5523333333333333</v>
      </c>
      <c r="H731" s="23">
        <v>4.2949999999999999</v>
      </c>
      <c r="I731" s="23">
        <v>4.1833333333333336</v>
      </c>
      <c r="J731" s="23">
        <v>4.833333333333333</v>
      </c>
      <c r="K731" s="23">
        <v>3.8800000000000003</v>
      </c>
      <c r="L731" s="155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3" t="s">
        <v>270</v>
      </c>
      <c r="C732" s="29"/>
      <c r="D732" s="11">
        <v>4.665</v>
      </c>
      <c r="E732" s="11">
        <v>3.7</v>
      </c>
      <c r="F732" s="11">
        <v>3.5350000000000001</v>
      </c>
      <c r="G732" s="11">
        <v>4.5659999999999998</v>
      </c>
      <c r="H732" s="11">
        <v>4.3</v>
      </c>
      <c r="I732" s="11">
        <v>4.1950000000000003</v>
      </c>
      <c r="J732" s="11">
        <v>4.9000000000000004</v>
      </c>
      <c r="K732" s="11">
        <v>3.8450000000000002</v>
      </c>
      <c r="L732" s="155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30"/>
      <c r="B733" s="3" t="s">
        <v>271</v>
      </c>
      <c r="C733" s="29"/>
      <c r="D733" s="24">
        <v>5.0365331992022797E-2</v>
      </c>
      <c r="E733" s="24">
        <v>0.17511900715418244</v>
      </c>
      <c r="F733" s="24">
        <v>9.1524131608372361E-2</v>
      </c>
      <c r="G733" s="24">
        <v>5.5819948644428692E-2</v>
      </c>
      <c r="H733" s="24">
        <v>8.4793867702800424E-2</v>
      </c>
      <c r="I733" s="24">
        <v>4.6332134277050727E-2</v>
      </c>
      <c r="J733" s="24">
        <v>0.20655911179772884</v>
      </c>
      <c r="K733" s="24">
        <v>0.1136661779070626</v>
      </c>
      <c r="L733" s="155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30"/>
      <c r="B734" s="3" t="s">
        <v>87</v>
      </c>
      <c r="C734" s="29"/>
      <c r="D734" s="13">
        <v>1.0811878066266076E-2</v>
      </c>
      <c r="E734" s="13">
        <v>4.6491771810844899E-2</v>
      </c>
      <c r="F734" s="13">
        <v>2.5769347238396724E-2</v>
      </c>
      <c r="G734" s="13">
        <v>1.2261832461981847E-2</v>
      </c>
      <c r="H734" s="13">
        <v>1.9742460466309762E-2</v>
      </c>
      <c r="I734" s="13">
        <v>1.1075410584155551E-2</v>
      </c>
      <c r="J734" s="13">
        <v>4.2736367958150799E-2</v>
      </c>
      <c r="K734" s="13">
        <v>2.9295406677077987E-2</v>
      </c>
      <c r="L734" s="155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A735" s="30"/>
      <c r="B735" s="3" t="s">
        <v>272</v>
      </c>
      <c r="C735" s="29"/>
      <c r="D735" s="13">
        <v>0.10734731879320925</v>
      </c>
      <c r="E735" s="13">
        <v>-0.10461361700441751</v>
      </c>
      <c r="F735" s="13">
        <v>-0.15572195479487327</v>
      </c>
      <c r="G735" s="13">
        <v>8.2149719696519519E-2</v>
      </c>
      <c r="H735" s="13">
        <v>2.0978189813989578E-2</v>
      </c>
      <c r="I735" s="13">
        <v>-5.566450743844098E-3</v>
      </c>
      <c r="J735" s="13">
        <v>0.14894712862265025</v>
      </c>
      <c r="K735" s="13">
        <v>-7.7672787781541408E-2</v>
      </c>
      <c r="L735" s="155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5"/>
    </row>
    <row r="736" spans="1:65">
      <c r="A736" s="30"/>
      <c r="B736" s="46" t="s">
        <v>273</v>
      </c>
      <c r="C736" s="47"/>
      <c r="D736" s="45">
        <v>0.73</v>
      </c>
      <c r="E736" s="45">
        <v>0.82</v>
      </c>
      <c r="F736" s="45">
        <v>1.19</v>
      </c>
      <c r="G736" s="45">
        <v>0.54</v>
      </c>
      <c r="H736" s="45">
        <v>0.1</v>
      </c>
      <c r="I736" s="45">
        <v>0.1</v>
      </c>
      <c r="J736" s="45">
        <v>1.03</v>
      </c>
      <c r="K736" s="45">
        <v>0.62</v>
      </c>
      <c r="L736" s="155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5"/>
    </row>
    <row r="737" spans="1:65">
      <c r="B737" s="31"/>
      <c r="C737" s="20"/>
      <c r="D737" s="20"/>
      <c r="E737" s="20"/>
      <c r="F737" s="20"/>
      <c r="G737" s="20"/>
      <c r="H737" s="20"/>
      <c r="I737" s="20"/>
      <c r="J737" s="20"/>
      <c r="K737" s="20"/>
      <c r="BM737" s="55"/>
    </row>
    <row r="738" spans="1:65" ht="15">
      <c r="B738" s="8" t="s">
        <v>495</v>
      </c>
      <c r="BM738" s="28" t="s">
        <v>275</v>
      </c>
    </row>
    <row r="739" spans="1:65" ht="15">
      <c r="A739" s="25" t="s">
        <v>124</v>
      </c>
      <c r="B739" s="18" t="s">
        <v>110</v>
      </c>
      <c r="C739" s="15" t="s">
        <v>111</v>
      </c>
      <c r="D739" s="16" t="s">
        <v>226</v>
      </c>
      <c r="E739" s="17" t="s">
        <v>226</v>
      </c>
      <c r="F739" s="17" t="s">
        <v>226</v>
      </c>
      <c r="G739" s="17" t="s">
        <v>226</v>
      </c>
      <c r="H739" s="17" t="s">
        <v>226</v>
      </c>
      <c r="I739" s="17" t="s">
        <v>226</v>
      </c>
      <c r="J739" s="17" t="s">
        <v>226</v>
      </c>
      <c r="K739" s="155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1</v>
      </c>
    </row>
    <row r="740" spans="1:65">
      <c r="A740" s="30"/>
      <c r="B740" s="19" t="s">
        <v>227</v>
      </c>
      <c r="C740" s="9" t="s">
        <v>227</v>
      </c>
      <c r="D740" s="153" t="s">
        <v>230</v>
      </c>
      <c r="E740" s="154" t="s">
        <v>235</v>
      </c>
      <c r="F740" s="154" t="s">
        <v>236</v>
      </c>
      <c r="G740" s="154" t="s">
        <v>238</v>
      </c>
      <c r="H740" s="154" t="s">
        <v>240</v>
      </c>
      <c r="I740" s="154" t="s">
        <v>241</v>
      </c>
      <c r="J740" s="154" t="s">
        <v>243</v>
      </c>
      <c r="K740" s="155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 t="s">
        <v>83</v>
      </c>
    </row>
    <row r="741" spans="1:65">
      <c r="A741" s="30"/>
      <c r="B741" s="19"/>
      <c r="C741" s="9"/>
      <c r="D741" s="10" t="s">
        <v>319</v>
      </c>
      <c r="E741" s="11" t="s">
        <v>319</v>
      </c>
      <c r="F741" s="11" t="s">
        <v>319</v>
      </c>
      <c r="G741" s="11" t="s">
        <v>319</v>
      </c>
      <c r="H741" s="11" t="s">
        <v>319</v>
      </c>
      <c r="I741" s="11" t="s">
        <v>324</v>
      </c>
      <c r="J741" s="11" t="s">
        <v>319</v>
      </c>
      <c r="K741" s="155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2</v>
      </c>
    </row>
    <row r="742" spans="1:65">
      <c r="A742" s="30"/>
      <c r="B742" s="19"/>
      <c r="C742" s="9"/>
      <c r="D742" s="26" t="s">
        <v>326</v>
      </c>
      <c r="E742" s="26" t="s">
        <v>116</v>
      </c>
      <c r="F742" s="26" t="s">
        <v>265</v>
      </c>
      <c r="G742" s="26" t="s">
        <v>325</v>
      </c>
      <c r="H742" s="26" t="s">
        <v>116</v>
      </c>
      <c r="I742" s="26" t="s">
        <v>328</v>
      </c>
      <c r="J742" s="26" t="s">
        <v>328</v>
      </c>
      <c r="K742" s="155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>
        <v>2</v>
      </c>
    </row>
    <row r="743" spans="1:65">
      <c r="A743" s="30"/>
      <c r="B743" s="18">
        <v>1</v>
      </c>
      <c r="C743" s="14">
        <v>1</v>
      </c>
      <c r="D743" s="22">
        <v>1</v>
      </c>
      <c r="E743" s="22">
        <v>10</v>
      </c>
      <c r="F743" s="148" t="s">
        <v>96</v>
      </c>
      <c r="G743" s="22" t="s">
        <v>102</v>
      </c>
      <c r="H743" s="148" t="s">
        <v>104</v>
      </c>
      <c r="I743" s="148" t="s">
        <v>104</v>
      </c>
      <c r="J743" s="148" t="s">
        <v>104</v>
      </c>
      <c r="K743" s="155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8">
        <v>1</v>
      </c>
    </row>
    <row r="744" spans="1:65">
      <c r="A744" s="30"/>
      <c r="B744" s="19">
        <v>1</v>
      </c>
      <c r="C744" s="9">
        <v>2</v>
      </c>
      <c r="D744" s="11" t="s">
        <v>102</v>
      </c>
      <c r="E744" s="11">
        <v>10</v>
      </c>
      <c r="F744" s="150" t="s">
        <v>96</v>
      </c>
      <c r="G744" s="11" t="s">
        <v>102</v>
      </c>
      <c r="H744" s="150" t="s">
        <v>104</v>
      </c>
      <c r="I744" s="150" t="s">
        <v>104</v>
      </c>
      <c r="J744" s="150" t="s">
        <v>104</v>
      </c>
      <c r="K744" s="155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>
        <v>1</v>
      </c>
    </row>
    <row r="745" spans="1:65">
      <c r="A745" s="30"/>
      <c r="B745" s="19">
        <v>1</v>
      </c>
      <c r="C745" s="9">
        <v>3</v>
      </c>
      <c r="D745" s="11" t="s">
        <v>102</v>
      </c>
      <c r="E745" s="11" t="s">
        <v>96</v>
      </c>
      <c r="F745" s="150" t="s">
        <v>96</v>
      </c>
      <c r="G745" s="11" t="s">
        <v>102</v>
      </c>
      <c r="H745" s="150" t="s">
        <v>104</v>
      </c>
      <c r="I745" s="150" t="s">
        <v>104</v>
      </c>
      <c r="J745" s="150" t="s">
        <v>104</v>
      </c>
      <c r="K745" s="155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>
        <v>16</v>
      </c>
    </row>
    <row r="746" spans="1:65">
      <c r="A746" s="30"/>
      <c r="B746" s="19">
        <v>1</v>
      </c>
      <c r="C746" s="9">
        <v>4</v>
      </c>
      <c r="D746" s="11" t="s">
        <v>102</v>
      </c>
      <c r="E746" s="11">
        <v>10</v>
      </c>
      <c r="F746" s="150" t="s">
        <v>96</v>
      </c>
      <c r="G746" s="11" t="s">
        <v>102</v>
      </c>
      <c r="H746" s="150" t="s">
        <v>104</v>
      </c>
      <c r="I746" s="150" t="s">
        <v>104</v>
      </c>
      <c r="J746" s="150" t="s">
        <v>104</v>
      </c>
      <c r="K746" s="155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 t="s">
        <v>104</v>
      </c>
    </row>
    <row r="747" spans="1:65">
      <c r="A747" s="30"/>
      <c r="B747" s="19">
        <v>1</v>
      </c>
      <c r="C747" s="9">
        <v>5</v>
      </c>
      <c r="D747" s="11" t="s">
        <v>102</v>
      </c>
      <c r="E747" s="11">
        <v>10</v>
      </c>
      <c r="F747" s="150" t="s">
        <v>96</v>
      </c>
      <c r="G747" s="11">
        <v>1</v>
      </c>
      <c r="H747" s="150" t="s">
        <v>104</v>
      </c>
      <c r="I747" s="150" t="s">
        <v>104</v>
      </c>
      <c r="J747" s="150" t="s">
        <v>104</v>
      </c>
      <c r="K747" s="155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14</v>
      </c>
    </row>
    <row r="748" spans="1:65">
      <c r="A748" s="30"/>
      <c r="B748" s="19">
        <v>1</v>
      </c>
      <c r="C748" s="9">
        <v>6</v>
      </c>
      <c r="D748" s="11" t="s">
        <v>102</v>
      </c>
      <c r="E748" s="11">
        <v>10</v>
      </c>
      <c r="F748" s="150" t="s">
        <v>96</v>
      </c>
      <c r="G748" s="11" t="s">
        <v>102</v>
      </c>
      <c r="H748" s="150" t="s">
        <v>104</v>
      </c>
      <c r="I748" s="150" t="s">
        <v>104</v>
      </c>
      <c r="J748" s="150" t="s">
        <v>104</v>
      </c>
      <c r="K748" s="155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20" t="s">
        <v>269</v>
      </c>
      <c r="C749" s="12"/>
      <c r="D749" s="23">
        <v>1</v>
      </c>
      <c r="E749" s="23">
        <v>10</v>
      </c>
      <c r="F749" s="23" t="s">
        <v>688</v>
      </c>
      <c r="G749" s="23">
        <v>1</v>
      </c>
      <c r="H749" s="23" t="s">
        <v>688</v>
      </c>
      <c r="I749" s="23" t="s">
        <v>688</v>
      </c>
      <c r="J749" s="23" t="s">
        <v>688</v>
      </c>
      <c r="K749" s="155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30"/>
      <c r="B750" s="3" t="s">
        <v>270</v>
      </c>
      <c r="C750" s="29"/>
      <c r="D750" s="11">
        <v>1</v>
      </c>
      <c r="E750" s="11">
        <v>10</v>
      </c>
      <c r="F750" s="11" t="s">
        <v>688</v>
      </c>
      <c r="G750" s="11">
        <v>1</v>
      </c>
      <c r="H750" s="11" t="s">
        <v>688</v>
      </c>
      <c r="I750" s="11" t="s">
        <v>688</v>
      </c>
      <c r="J750" s="11" t="s">
        <v>688</v>
      </c>
      <c r="K750" s="155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30"/>
      <c r="B751" s="3" t="s">
        <v>271</v>
      </c>
      <c r="C751" s="29"/>
      <c r="D751" s="24" t="s">
        <v>688</v>
      </c>
      <c r="E751" s="24">
        <v>0</v>
      </c>
      <c r="F751" s="24" t="s">
        <v>688</v>
      </c>
      <c r="G751" s="24" t="s">
        <v>688</v>
      </c>
      <c r="H751" s="24" t="s">
        <v>688</v>
      </c>
      <c r="I751" s="24" t="s">
        <v>688</v>
      </c>
      <c r="J751" s="24" t="s">
        <v>688</v>
      </c>
      <c r="K751" s="155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30"/>
      <c r="B752" s="3" t="s">
        <v>87</v>
      </c>
      <c r="C752" s="29"/>
      <c r="D752" s="13" t="s">
        <v>688</v>
      </c>
      <c r="E752" s="13">
        <v>0</v>
      </c>
      <c r="F752" s="13" t="s">
        <v>688</v>
      </c>
      <c r="G752" s="13" t="s">
        <v>688</v>
      </c>
      <c r="H752" s="13" t="s">
        <v>688</v>
      </c>
      <c r="I752" s="13" t="s">
        <v>688</v>
      </c>
      <c r="J752" s="13" t="s">
        <v>688</v>
      </c>
      <c r="K752" s="155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A753" s="30"/>
      <c r="B753" s="3" t="s">
        <v>272</v>
      </c>
      <c r="C753" s="29"/>
      <c r="D753" s="13" t="s">
        <v>688</v>
      </c>
      <c r="E753" s="13" t="s">
        <v>688</v>
      </c>
      <c r="F753" s="13" t="s">
        <v>688</v>
      </c>
      <c r="G753" s="13" t="s">
        <v>688</v>
      </c>
      <c r="H753" s="13" t="s">
        <v>688</v>
      </c>
      <c r="I753" s="13" t="s">
        <v>688</v>
      </c>
      <c r="J753" s="13" t="s">
        <v>688</v>
      </c>
      <c r="K753" s="155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A754" s="30"/>
      <c r="B754" s="46" t="s">
        <v>273</v>
      </c>
      <c r="C754" s="47"/>
      <c r="D754" s="45">
        <v>0.67</v>
      </c>
      <c r="E754" s="45">
        <v>2.35</v>
      </c>
      <c r="F754" s="45">
        <v>0.88</v>
      </c>
      <c r="G754" s="45">
        <v>0.67</v>
      </c>
      <c r="H754" s="45">
        <v>0</v>
      </c>
      <c r="I754" s="45">
        <v>0</v>
      </c>
      <c r="J754" s="45">
        <v>0</v>
      </c>
      <c r="K754" s="155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B755" s="31"/>
      <c r="C755" s="20"/>
      <c r="D755" s="20"/>
      <c r="E755" s="20"/>
      <c r="F755" s="20"/>
      <c r="G755" s="20"/>
      <c r="H755" s="20"/>
      <c r="I755" s="20"/>
      <c r="J755" s="20"/>
      <c r="BM755" s="55"/>
    </row>
    <row r="756" spans="1:65" ht="15">
      <c r="B756" s="8" t="s">
        <v>600</v>
      </c>
      <c r="BM756" s="28" t="s">
        <v>67</v>
      </c>
    </row>
    <row r="757" spans="1:65" ht="15">
      <c r="A757" s="25" t="s">
        <v>43</v>
      </c>
      <c r="B757" s="18" t="s">
        <v>110</v>
      </c>
      <c r="C757" s="15" t="s">
        <v>111</v>
      </c>
      <c r="D757" s="16" t="s">
        <v>226</v>
      </c>
      <c r="E757" s="17" t="s">
        <v>226</v>
      </c>
      <c r="F757" s="17" t="s">
        <v>226</v>
      </c>
      <c r="G757" s="17" t="s">
        <v>226</v>
      </c>
      <c r="H757" s="17" t="s">
        <v>226</v>
      </c>
      <c r="I757" s="17" t="s">
        <v>226</v>
      </c>
      <c r="J757" s="17" t="s">
        <v>226</v>
      </c>
      <c r="K757" s="17" t="s">
        <v>226</v>
      </c>
      <c r="L757" s="17" t="s">
        <v>226</v>
      </c>
      <c r="M757" s="17" t="s">
        <v>226</v>
      </c>
      <c r="N757" s="17" t="s">
        <v>226</v>
      </c>
      <c r="O757" s="17" t="s">
        <v>226</v>
      </c>
      <c r="P757" s="17" t="s">
        <v>226</v>
      </c>
      <c r="Q757" s="17" t="s">
        <v>226</v>
      </c>
      <c r="R757" s="17" t="s">
        <v>226</v>
      </c>
      <c r="S757" s="17" t="s">
        <v>226</v>
      </c>
      <c r="T757" s="17" t="s">
        <v>226</v>
      </c>
      <c r="U757" s="17" t="s">
        <v>226</v>
      </c>
      <c r="V757" s="17" t="s">
        <v>226</v>
      </c>
      <c r="W757" s="155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1</v>
      </c>
    </row>
    <row r="758" spans="1:65">
      <c r="A758" s="30"/>
      <c r="B758" s="19" t="s">
        <v>227</v>
      </c>
      <c r="C758" s="9" t="s">
        <v>227</v>
      </c>
      <c r="D758" s="153" t="s">
        <v>229</v>
      </c>
      <c r="E758" s="154" t="s">
        <v>230</v>
      </c>
      <c r="F758" s="154" t="s">
        <v>232</v>
      </c>
      <c r="G758" s="154" t="s">
        <v>235</v>
      </c>
      <c r="H758" s="154" t="s">
        <v>236</v>
      </c>
      <c r="I758" s="154" t="s">
        <v>237</v>
      </c>
      <c r="J758" s="154" t="s">
        <v>238</v>
      </c>
      <c r="K758" s="154" t="s">
        <v>240</v>
      </c>
      <c r="L758" s="154" t="s">
        <v>241</v>
      </c>
      <c r="M758" s="154" t="s">
        <v>242</v>
      </c>
      <c r="N758" s="154" t="s">
        <v>243</v>
      </c>
      <c r="O758" s="154" t="s">
        <v>244</v>
      </c>
      <c r="P758" s="154" t="s">
        <v>246</v>
      </c>
      <c r="Q758" s="154" t="s">
        <v>247</v>
      </c>
      <c r="R758" s="154" t="s">
        <v>248</v>
      </c>
      <c r="S758" s="154" t="s">
        <v>249</v>
      </c>
      <c r="T758" s="154" t="s">
        <v>257</v>
      </c>
      <c r="U758" s="154" t="s">
        <v>258</v>
      </c>
      <c r="V758" s="154" t="s">
        <v>259</v>
      </c>
      <c r="W758" s="155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 t="s">
        <v>3</v>
      </c>
    </row>
    <row r="759" spans="1:65">
      <c r="A759" s="30"/>
      <c r="B759" s="19"/>
      <c r="C759" s="9"/>
      <c r="D759" s="10" t="s">
        <v>319</v>
      </c>
      <c r="E759" s="11" t="s">
        <v>319</v>
      </c>
      <c r="F759" s="11" t="s">
        <v>324</v>
      </c>
      <c r="G759" s="11" t="s">
        <v>319</v>
      </c>
      <c r="H759" s="11" t="s">
        <v>319</v>
      </c>
      <c r="I759" s="11" t="s">
        <v>324</v>
      </c>
      <c r="J759" s="11" t="s">
        <v>319</v>
      </c>
      <c r="K759" s="11" t="s">
        <v>319</v>
      </c>
      <c r="L759" s="11" t="s">
        <v>324</v>
      </c>
      <c r="M759" s="11" t="s">
        <v>319</v>
      </c>
      <c r="N759" s="11" t="s">
        <v>319</v>
      </c>
      <c r="O759" s="11" t="s">
        <v>324</v>
      </c>
      <c r="P759" s="11" t="s">
        <v>319</v>
      </c>
      <c r="Q759" s="11" t="s">
        <v>319</v>
      </c>
      <c r="R759" s="11" t="s">
        <v>319</v>
      </c>
      <c r="S759" s="11" t="s">
        <v>324</v>
      </c>
      <c r="T759" s="11" t="s">
        <v>319</v>
      </c>
      <c r="U759" s="11" t="s">
        <v>324</v>
      </c>
      <c r="V759" s="11" t="s">
        <v>319</v>
      </c>
      <c r="W759" s="155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1</v>
      </c>
    </row>
    <row r="760" spans="1:65">
      <c r="A760" s="30"/>
      <c r="B760" s="19"/>
      <c r="C760" s="9"/>
      <c r="D760" s="26" t="s">
        <v>325</v>
      </c>
      <c r="E760" s="26" t="s">
        <v>326</v>
      </c>
      <c r="F760" s="26" t="s">
        <v>327</v>
      </c>
      <c r="G760" s="26" t="s">
        <v>116</v>
      </c>
      <c r="H760" s="26" t="s">
        <v>265</v>
      </c>
      <c r="I760" s="26" t="s">
        <v>327</v>
      </c>
      <c r="J760" s="26" t="s">
        <v>325</v>
      </c>
      <c r="K760" s="26" t="s">
        <v>116</v>
      </c>
      <c r="L760" s="26" t="s">
        <v>328</v>
      </c>
      <c r="M760" s="26" t="s">
        <v>327</v>
      </c>
      <c r="N760" s="26" t="s">
        <v>328</v>
      </c>
      <c r="O760" s="26" t="s">
        <v>325</v>
      </c>
      <c r="P760" s="26" t="s">
        <v>327</v>
      </c>
      <c r="Q760" s="26" t="s">
        <v>329</v>
      </c>
      <c r="R760" s="26" t="s">
        <v>325</v>
      </c>
      <c r="S760" s="26" t="s">
        <v>328</v>
      </c>
      <c r="T760" s="26" t="s">
        <v>325</v>
      </c>
      <c r="U760" s="26" t="s">
        <v>325</v>
      </c>
      <c r="V760" s="26" t="s">
        <v>325</v>
      </c>
      <c r="W760" s="155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2</v>
      </c>
    </row>
    <row r="761" spans="1:65">
      <c r="A761" s="30"/>
      <c r="B761" s="18">
        <v>1</v>
      </c>
      <c r="C761" s="14">
        <v>1</v>
      </c>
      <c r="D761" s="229">
        <v>39.299999999999997</v>
      </c>
      <c r="E761" s="229">
        <v>34.6</v>
      </c>
      <c r="F761" s="229">
        <v>37.1</v>
      </c>
      <c r="G761" s="229">
        <v>33</v>
      </c>
      <c r="H761" s="229">
        <v>41.8</v>
      </c>
      <c r="I761" s="229">
        <v>36</v>
      </c>
      <c r="J761" s="229">
        <v>38.58</v>
      </c>
      <c r="K761" s="229">
        <v>42.03</v>
      </c>
      <c r="L761" s="229">
        <v>47.77</v>
      </c>
      <c r="M761" s="229">
        <v>47.82</v>
      </c>
      <c r="N761" s="228">
        <v>52.07</v>
      </c>
      <c r="O761" s="229">
        <v>37.299999999999997</v>
      </c>
      <c r="P761" s="229">
        <v>40.6</v>
      </c>
      <c r="Q761" s="229">
        <v>36.200000000000003</v>
      </c>
      <c r="R761" s="229">
        <v>36.6</v>
      </c>
      <c r="S761" s="228">
        <v>51.4</v>
      </c>
      <c r="T761" s="229">
        <v>39.799999999999997</v>
      </c>
      <c r="U761" s="229">
        <v>40.5</v>
      </c>
      <c r="V761" s="229">
        <v>38</v>
      </c>
      <c r="W761" s="225"/>
      <c r="X761" s="226"/>
      <c r="Y761" s="226"/>
      <c r="Z761" s="226"/>
      <c r="AA761" s="226"/>
      <c r="AB761" s="226"/>
      <c r="AC761" s="226"/>
      <c r="AD761" s="226"/>
      <c r="AE761" s="226"/>
      <c r="AF761" s="226"/>
      <c r="AG761" s="226"/>
      <c r="AH761" s="226"/>
      <c r="AI761" s="226"/>
      <c r="AJ761" s="226"/>
      <c r="AK761" s="226"/>
      <c r="AL761" s="226"/>
      <c r="AM761" s="226"/>
      <c r="AN761" s="226"/>
      <c r="AO761" s="226"/>
      <c r="AP761" s="226"/>
      <c r="AQ761" s="226"/>
      <c r="AR761" s="226"/>
      <c r="AS761" s="226"/>
      <c r="AT761" s="226"/>
      <c r="AU761" s="226"/>
      <c r="AV761" s="226"/>
      <c r="AW761" s="226"/>
      <c r="AX761" s="226"/>
      <c r="AY761" s="226"/>
      <c r="AZ761" s="226"/>
      <c r="BA761" s="226"/>
      <c r="BB761" s="226"/>
      <c r="BC761" s="226"/>
      <c r="BD761" s="226"/>
      <c r="BE761" s="226"/>
      <c r="BF761" s="226"/>
      <c r="BG761" s="226"/>
      <c r="BH761" s="226"/>
      <c r="BI761" s="226"/>
      <c r="BJ761" s="226"/>
      <c r="BK761" s="226"/>
      <c r="BL761" s="226"/>
      <c r="BM761" s="230">
        <v>1</v>
      </c>
    </row>
    <row r="762" spans="1:65">
      <c r="A762" s="30"/>
      <c r="B762" s="19">
        <v>1</v>
      </c>
      <c r="C762" s="9">
        <v>2</v>
      </c>
      <c r="D762" s="224">
        <v>39.799999999999997</v>
      </c>
      <c r="E762" s="224">
        <v>34.200000000000003</v>
      </c>
      <c r="F762" s="224">
        <v>38.200000000000003</v>
      </c>
      <c r="G762" s="224">
        <v>38.5</v>
      </c>
      <c r="H762" s="224">
        <v>41.8</v>
      </c>
      <c r="I762" s="224">
        <v>36</v>
      </c>
      <c r="J762" s="224">
        <v>38.71</v>
      </c>
      <c r="K762" s="224">
        <v>40.43</v>
      </c>
      <c r="L762" s="224">
        <v>46.22</v>
      </c>
      <c r="M762" s="224">
        <v>48.83</v>
      </c>
      <c r="N762" s="232">
        <v>54.01</v>
      </c>
      <c r="O762" s="224">
        <v>36</v>
      </c>
      <c r="P762" s="224">
        <v>41</v>
      </c>
      <c r="Q762" s="224">
        <v>38.299999999999997</v>
      </c>
      <c r="R762" s="224">
        <v>36.299999999999997</v>
      </c>
      <c r="S762" s="231">
        <v>49.7</v>
      </c>
      <c r="T762" s="224">
        <v>36.9</v>
      </c>
      <c r="U762" s="224">
        <v>41.7</v>
      </c>
      <c r="V762" s="224">
        <v>35.5</v>
      </c>
      <c r="W762" s="225"/>
      <c r="X762" s="226"/>
      <c r="Y762" s="226"/>
      <c r="Z762" s="226"/>
      <c r="AA762" s="226"/>
      <c r="AB762" s="226"/>
      <c r="AC762" s="226"/>
      <c r="AD762" s="226"/>
      <c r="AE762" s="226"/>
      <c r="AF762" s="226"/>
      <c r="AG762" s="226"/>
      <c r="AH762" s="226"/>
      <c r="AI762" s="226"/>
      <c r="AJ762" s="226"/>
      <c r="AK762" s="226"/>
      <c r="AL762" s="226"/>
      <c r="AM762" s="226"/>
      <c r="AN762" s="226"/>
      <c r="AO762" s="226"/>
      <c r="AP762" s="226"/>
      <c r="AQ762" s="226"/>
      <c r="AR762" s="226"/>
      <c r="AS762" s="226"/>
      <c r="AT762" s="226"/>
      <c r="AU762" s="226"/>
      <c r="AV762" s="226"/>
      <c r="AW762" s="226"/>
      <c r="AX762" s="226"/>
      <c r="AY762" s="226"/>
      <c r="AZ762" s="226"/>
      <c r="BA762" s="226"/>
      <c r="BB762" s="226"/>
      <c r="BC762" s="226"/>
      <c r="BD762" s="226"/>
      <c r="BE762" s="226"/>
      <c r="BF762" s="226"/>
      <c r="BG762" s="226"/>
      <c r="BH762" s="226"/>
      <c r="BI762" s="226"/>
      <c r="BJ762" s="226"/>
      <c r="BK762" s="226"/>
      <c r="BL762" s="226"/>
      <c r="BM762" s="230">
        <v>31</v>
      </c>
    </row>
    <row r="763" spans="1:65">
      <c r="A763" s="30"/>
      <c r="B763" s="19">
        <v>1</v>
      </c>
      <c r="C763" s="9">
        <v>3</v>
      </c>
      <c r="D763" s="224">
        <v>38.6</v>
      </c>
      <c r="E763" s="224">
        <v>34.200000000000003</v>
      </c>
      <c r="F763" s="224">
        <v>36.799999999999997</v>
      </c>
      <c r="G763" s="224">
        <v>30</v>
      </c>
      <c r="H763" s="224">
        <v>42.3</v>
      </c>
      <c r="I763" s="232">
        <v>34.799999999999997</v>
      </c>
      <c r="J763" s="224">
        <v>37.369999999999997</v>
      </c>
      <c r="K763" s="224">
        <v>39.159999999999997</v>
      </c>
      <c r="L763" s="224">
        <v>47.67</v>
      </c>
      <c r="M763" s="224">
        <v>47.51</v>
      </c>
      <c r="N763" s="231">
        <v>51.93</v>
      </c>
      <c r="O763" s="224">
        <v>37.5</v>
      </c>
      <c r="P763" s="224">
        <v>41.2</v>
      </c>
      <c r="Q763" s="224">
        <v>37.6</v>
      </c>
      <c r="R763" s="224">
        <v>35.9</v>
      </c>
      <c r="S763" s="231">
        <v>49.9</v>
      </c>
      <c r="T763" s="224">
        <v>37.299999999999997</v>
      </c>
      <c r="U763" s="224">
        <v>42.5</v>
      </c>
      <c r="V763" s="224">
        <v>36.1</v>
      </c>
      <c r="W763" s="225"/>
      <c r="X763" s="226"/>
      <c r="Y763" s="226"/>
      <c r="Z763" s="226"/>
      <c r="AA763" s="226"/>
      <c r="AB763" s="226"/>
      <c r="AC763" s="226"/>
      <c r="AD763" s="226"/>
      <c r="AE763" s="226"/>
      <c r="AF763" s="226"/>
      <c r="AG763" s="226"/>
      <c r="AH763" s="226"/>
      <c r="AI763" s="226"/>
      <c r="AJ763" s="226"/>
      <c r="AK763" s="226"/>
      <c r="AL763" s="226"/>
      <c r="AM763" s="226"/>
      <c r="AN763" s="226"/>
      <c r="AO763" s="226"/>
      <c r="AP763" s="226"/>
      <c r="AQ763" s="226"/>
      <c r="AR763" s="226"/>
      <c r="AS763" s="226"/>
      <c r="AT763" s="226"/>
      <c r="AU763" s="226"/>
      <c r="AV763" s="226"/>
      <c r="AW763" s="226"/>
      <c r="AX763" s="226"/>
      <c r="AY763" s="226"/>
      <c r="AZ763" s="226"/>
      <c r="BA763" s="226"/>
      <c r="BB763" s="226"/>
      <c r="BC763" s="226"/>
      <c r="BD763" s="226"/>
      <c r="BE763" s="226"/>
      <c r="BF763" s="226"/>
      <c r="BG763" s="226"/>
      <c r="BH763" s="226"/>
      <c r="BI763" s="226"/>
      <c r="BJ763" s="226"/>
      <c r="BK763" s="226"/>
      <c r="BL763" s="226"/>
      <c r="BM763" s="230">
        <v>16</v>
      </c>
    </row>
    <row r="764" spans="1:65">
      <c r="A764" s="30"/>
      <c r="B764" s="19">
        <v>1</v>
      </c>
      <c r="C764" s="9">
        <v>4</v>
      </c>
      <c r="D764" s="224">
        <v>39.9</v>
      </c>
      <c r="E764" s="224">
        <v>35.200000000000003</v>
      </c>
      <c r="F764" s="224">
        <v>38.200000000000003</v>
      </c>
      <c r="G764" s="224">
        <v>35</v>
      </c>
      <c r="H764" s="224">
        <v>40.5</v>
      </c>
      <c r="I764" s="224">
        <v>36.4</v>
      </c>
      <c r="J764" s="224">
        <v>37.89</v>
      </c>
      <c r="K764" s="224">
        <v>39.76</v>
      </c>
      <c r="L764" s="224">
        <v>44.84</v>
      </c>
      <c r="M764" s="224">
        <v>47.99</v>
      </c>
      <c r="N764" s="231">
        <v>51.89</v>
      </c>
      <c r="O764" s="224">
        <v>35.299999999999997</v>
      </c>
      <c r="P764" s="224">
        <v>41.5</v>
      </c>
      <c r="Q764" s="224">
        <v>35.200000000000003</v>
      </c>
      <c r="R764" s="224">
        <v>35.700000000000003</v>
      </c>
      <c r="S764" s="231">
        <v>49.3</v>
      </c>
      <c r="T764" s="224">
        <v>37.799999999999997</v>
      </c>
      <c r="U764" s="224">
        <v>41.7</v>
      </c>
      <c r="V764" s="224">
        <v>35.4</v>
      </c>
      <c r="W764" s="225"/>
      <c r="X764" s="226"/>
      <c r="Y764" s="226"/>
      <c r="Z764" s="226"/>
      <c r="AA764" s="226"/>
      <c r="AB764" s="226"/>
      <c r="AC764" s="226"/>
      <c r="AD764" s="226"/>
      <c r="AE764" s="226"/>
      <c r="AF764" s="226"/>
      <c r="AG764" s="226"/>
      <c r="AH764" s="226"/>
      <c r="AI764" s="226"/>
      <c r="AJ764" s="226"/>
      <c r="AK764" s="226"/>
      <c r="AL764" s="226"/>
      <c r="AM764" s="226"/>
      <c r="AN764" s="226"/>
      <c r="AO764" s="226"/>
      <c r="AP764" s="226"/>
      <c r="AQ764" s="226"/>
      <c r="AR764" s="226"/>
      <c r="AS764" s="226"/>
      <c r="AT764" s="226"/>
      <c r="AU764" s="226"/>
      <c r="AV764" s="226"/>
      <c r="AW764" s="226"/>
      <c r="AX764" s="226"/>
      <c r="AY764" s="226"/>
      <c r="AZ764" s="226"/>
      <c r="BA764" s="226"/>
      <c r="BB764" s="226"/>
      <c r="BC764" s="226"/>
      <c r="BD764" s="226"/>
      <c r="BE764" s="226"/>
      <c r="BF764" s="226"/>
      <c r="BG764" s="226"/>
      <c r="BH764" s="226"/>
      <c r="BI764" s="226"/>
      <c r="BJ764" s="226"/>
      <c r="BK764" s="226"/>
      <c r="BL764" s="226"/>
      <c r="BM764" s="230">
        <v>38.975843137254905</v>
      </c>
    </row>
    <row r="765" spans="1:65">
      <c r="A765" s="30"/>
      <c r="B765" s="19">
        <v>1</v>
      </c>
      <c r="C765" s="9">
        <v>5</v>
      </c>
      <c r="D765" s="224">
        <v>39.5</v>
      </c>
      <c r="E765" s="224">
        <v>35.200000000000003</v>
      </c>
      <c r="F765" s="224">
        <v>37.5</v>
      </c>
      <c r="G765" s="224">
        <v>35</v>
      </c>
      <c r="H765" s="224">
        <v>43</v>
      </c>
      <c r="I765" s="224">
        <v>36.1</v>
      </c>
      <c r="J765" s="224">
        <v>38.43</v>
      </c>
      <c r="K765" s="224">
        <v>42.61</v>
      </c>
      <c r="L765" s="224">
        <v>45.02</v>
      </c>
      <c r="M765" s="224">
        <v>47.21</v>
      </c>
      <c r="N765" s="231">
        <v>50.91</v>
      </c>
      <c r="O765" s="224">
        <v>36</v>
      </c>
      <c r="P765" s="224">
        <v>42</v>
      </c>
      <c r="Q765" s="224">
        <v>38.5</v>
      </c>
      <c r="R765" s="224">
        <v>36.6</v>
      </c>
      <c r="S765" s="231">
        <v>49.4</v>
      </c>
      <c r="T765" s="224">
        <v>35</v>
      </c>
      <c r="U765" s="224">
        <v>41.9</v>
      </c>
      <c r="V765" s="224">
        <v>36.5</v>
      </c>
      <c r="W765" s="225"/>
      <c r="X765" s="226"/>
      <c r="Y765" s="226"/>
      <c r="Z765" s="226"/>
      <c r="AA765" s="226"/>
      <c r="AB765" s="226"/>
      <c r="AC765" s="226"/>
      <c r="AD765" s="226"/>
      <c r="AE765" s="226"/>
      <c r="AF765" s="226"/>
      <c r="AG765" s="226"/>
      <c r="AH765" s="226"/>
      <c r="AI765" s="226"/>
      <c r="AJ765" s="226"/>
      <c r="AK765" s="226"/>
      <c r="AL765" s="226"/>
      <c r="AM765" s="226"/>
      <c r="AN765" s="226"/>
      <c r="AO765" s="226"/>
      <c r="AP765" s="226"/>
      <c r="AQ765" s="226"/>
      <c r="AR765" s="226"/>
      <c r="AS765" s="226"/>
      <c r="AT765" s="226"/>
      <c r="AU765" s="226"/>
      <c r="AV765" s="226"/>
      <c r="AW765" s="226"/>
      <c r="AX765" s="226"/>
      <c r="AY765" s="226"/>
      <c r="AZ765" s="226"/>
      <c r="BA765" s="226"/>
      <c r="BB765" s="226"/>
      <c r="BC765" s="226"/>
      <c r="BD765" s="226"/>
      <c r="BE765" s="226"/>
      <c r="BF765" s="226"/>
      <c r="BG765" s="226"/>
      <c r="BH765" s="226"/>
      <c r="BI765" s="226"/>
      <c r="BJ765" s="226"/>
      <c r="BK765" s="226"/>
      <c r="BL765" s="226"/>
      <c r="BM765" s="230">
        <v>108</v>
      </c>
    </row>
    <row r="766" spans="1:65">
      <c r="A766" s="30"/>
      <c r="B766" s="19">
        <v>1</v>
      </c>
      <c r="C766" s="9">
        <v>6</v>
      </c>
      <c r="D766" s="224">
        <v>39.200000000000003</v>
      </c>
      <c r="E766" s="224">
        <v>34.4</v>
      </c>
      <c r="F766" s="224">
        <v>36.9</v>
      </c>
      <c r="G766" s="224">
        <v>34.5</v>
      </c>
      <c r="H766" s="224">
        <v>40.299999999999997</v>
      </c>
      <c r="I766" s="224">
        <v>36</v>
      </c>
      <c r="J766" s="232">
        <v>35.78</v>
      </c>
      <c r="K766" s="224">
        <v>41.28</v>
      </c>
      <c r="L766" s="224">
        <v>44.52</v>
      </c>
      <c r="M766" s="224">
        <v>47.89</v>
      </c>
      <c r="N766" s="231">
        <v>51.73</v>
      </c>
      <c r="O766" s="224">
        <v>36.700000000000003</v>
      </c>
      <c r="P766" s="224">
        <v>40.700000000000003</v>
      </c>
      <c r="Q766" s="224">
        <v>36.5</v>
      </c>
      <c r="R766" s="224">
        <v>35.799999999999997</v>
      </c>
      <c r="S766" s="231">
        <v>50.4</v>
      </c>
      <c r="T766" s="224">
        <v>36.700000000000003</v>
      </c>
      <c r="U766" s="224">
        <v>40.299999999999997</v>
      </c>
      <c r="V766" s="224">
        <v>38.1</v>
      </c>
      <c r="W766" s="225"/>
      <c r="X766" s="226"/>
      <c r="Y766" s="226"/>
      <c r="Z766" s="226"/>
      <c r="AA766" s="226"/>
      <c r="AB766" s="226"/>
      <c r="AC766" s="226"/>
      <c r="AD766" s="226"/>
      <c r="AE766" s="226"/>
      <c r="AF766" s="226"/>
      <c r="AG766" s="226"/>
      <c r="AH766" s="226"/>
      <c r="AI766" s="226"/>
      <c r="AJ766" s="226"/>
      <c r="AK766" s="226"/>
      <c r="AL766" s="226"/>
      <c r="AM766" s="226"/>
      <c r="AN766" s="226"/>
      <c r="AO766" s="226"/>
      <c r="AP766" s="226"/>
      <c r="AQ766" s="226"/>
      <c r="AR766" s="226"/>
      <c r="AS766" s="226"/>
      <c r="AT766" s="226"/>
      <c r="AU766" s="226"/>
      <c r="AV766" s="226"/>
      <c r="AW766" s="226"/>
      <c r="AX766" s="226"/>
      <c r="AY766" s="226"/>
      <c r="AZ766" s="226"/>
      <c r="BA766" s="226"/>
      <c r="BB766" s="226"/>
      <c r="BC766" s="226"/>
      <c r="BD766" s="226"/>
      <c r="BE766" s="226"/>
      <c r="BF766" s="226"/>
      <c r="BG766" s="226"/>
      <c r="BH766" s="226"/>
      <c r="BI766" s="226"/>
      <c r="BJ766" s="226"/>
      <c r="BK766" s="226"/>
      <c r="BL766" s="226"/>
      <c r="BM766" s="227"/>
    </row>
    <row r="767" spans="1:65">
      <c r="A767" s="30"/>
      <c r="B767" s="20" t="s">
        <v>269</v>
      </c>
      <c r="C767" s="12"/>
      <c r="D767" s="233">
        <v>39.383333333333333</v>
      </c>
      <c r="E767" s="233">
        <v>34.63333333333334</v>
      </c>
      <c r="F767" s="233">
        <v>37.450000000000003</v>
      </c>
      <c r="G767" s="233">
        <v>34.333333333333336</v>
      </c>
      <c r="H767" s="233">
        <v>41.616666666666667</v>
      </c>
      <c r="I767" s="233">
        <v>35.883333333333333</v>
      </c>
      <c r="J767" s="233">
        <v>37.793333333333337</v>
      </c>
      <c r="K767" s="233">
        <v>40.878333333333337</v>
      </c>
      <c r="L767" s="233">
        <v>46.006666666666668</v>
      </c>
      <c r="M767" s="233">
        <v>47.875</v>
      </c>
      <c r="N767" s="233">
        <v>52.089999999999996</v>
      </c>
      <c r="O767" s="233">
        <v>36.466666666666669</v>
      </c>
      <c r="P767" s="233">
        <v>41.166666666666664</v>
      </c>
      <c r="Q767" s="233">
        <v>37.050000000000004</v>
      </c>
      <c r="R767" s="233">
        <v>36.15</v>
      </c>
      <c r="S767" s="233">
        <v>50.016666666666673</v>
      </c>
      <c r="T767" s="233">
        <v>37.25</v>
      </c>
      <c r="U767" s="233">
        <v>41.433333333333337</v>
      </c>
      <c r="V767" s="233">
        <v>36.6</v>
      </c>
      <c r="W767" s="225"/>
      <c r="X767" s="226"/>
      <c r="Y767" s="226"/>
      <c r="Z767" s="226"/>
      <c r="AA767" s="226"/>
      <c r="AB767" s="226"/>
      <c r="AC767" s="226"/>
      <c r="AD767" s="226"/>
      <c r="AE767" s="226"/>
      <c r="AF767" s="226"/>
      <c r="AG767" s="226"/>
      <c r="AH767" s="226"/>
      <c r="AI767" s="226"/>
      <c r="AJ767" s="226"/>
      <c r="AK767" s="226"/>
      <c r="AL767" s="226"/>
      <c r="AM767" s="226"/>
      <c r="AN767" s="226"/>
      <c r="AO767" s="226"/>
      <c r="AP767" s="226"/>
      <c r="AQ767" s="226"/>
      <c r="AR767" s="226"/>
      <c r="AS767" s="226"/>
      <c r="AT767" s="226"/>
      <c r="AU767" s="226"/>
      <c r="AV767" s="226"/>
      <c r="AW767" s="226"/>
      <c r="AX767" s="226"/>
      <c r="AY767" s="226"/>
      <c r="AZ767" s="226"/>
      <c r="BA767" s="226"/>
      <c r="BB767" s="226"/>
      <c r="BC767" s="226"/>
      <c r="BD767" s="226"/>
      <c r="BE767" s="226"/>
      <c r="BF767" s="226"/>
      <c r="BG767" s="226"/>
      <c r="BH767" s="226"/>
      <c r="BI767" s="226"/>
      <c r="BJ767" s="226"/>
      <c r="BK767" s="226"/>
      <c r="BL767" s="226"/>
      <c r="BM767" s="227"/>
    </row>
    <row r="768" spans="1:65">
      <c r="A768" s="30"/>
      <c r="B768" s="3" t="s">
        <v>270</v>
      </c>
      <c r="C768" s="29"/>
      <c r="D768" s="224">
        <v>39.4</v>
      </c>
      <c r="E768" s="224">
        <v>34.5</v>
      </c>
      <c r="F768" s="224">
        <v>37.299999999999997</v>
      </c>
      <c r="G768" s="224">
        <v>34.75</v>
      </c>
      <c r="H768" s="224">
        <v>41.8</v>
      </c>
      <c r="I768" s="224">
        <v>36</v>
      </c>
      <c r="J768" s="224">
        <v>38.159999999999997</v>
      </c>
      <c r="K768" s="224">
        <v>40.855000000000004</v>
      </c>
      <c r="L768" s="224">
        <v>45.620000000000005</v>
      </c>
      <c r="M768" s="224">
        <v>47.855000000000004</v>
      </c>
      <c r="N768" s="224">
        <v>51.91</v>
      </c>
      <c r="O768" s="224">
        <v>36.35</v>
      </c>
      <c r="P768" s="224">
        <v>41.1</v>
      </c>
      <c r="Q768" s="224">
        <v>37.049999999999997</v>
      </c>
      <c r="R768" s="224">
        <v>36.099999999999994</v>
      </c>
      <c r="S768" s="224">
        <v>49.8</v>
      </c>
      <c r="T768" s="224">
        <v>37.099999999999994</v>
      </c>
      <c r="U768" s="224">
        <v>41.7</v>
      </c>
      <c r="V768" s="224">
        <v>36.299999999999997</v>
      </c>
      <c r="W768" s="225"/>
      <c r="X768" s="226"/>
      <c r="Y768" s="226"/>
      <c r="Z768" s="226"/>
      <c r="AA768" s="226"/>
      <c r="AB768" s="226"/>
      <c r="AC768" s="226"/>
      <c r="AD768" s="226"/>
      <c r="AE768" s="226"/>
      <c r="AF768" s="226"/>
      <c r="AG768" s="226"/>
      <c r="AH768" s="226"/>
      <c r="AI768" s="226"/>
      <c r="AJ768" s="226"/>
      <c r="AK768" s="226"/>
      <c r="AL768" s="226"/>
      <c r="AM768" s="226"/>
      <c r="AN768" s="226"/>
      <c r="AO768" s="226"/>
      <c r="AP768" s="226"/>
      <c r="AQ768" s="226"/>
      <c r="AR768" s="226"/>
      <c r="AS768" s="226"/>
      <c r="AT768" s="226"/>
      <c r="AU768" s="226"/>
      <c r="AV768" s="226"/>
      <c r="AW768" s="226"/>
      <c r="AX768" s="226"/>
      <c r="AY768" s="226"/>
      <c r="AZ768" s="226"/>
      <c r="BA768" s="226"/>
      <c r="BB768" s="226"/>
      <c r="BC768" s="226"/>
      <c r="BD768" s="226"/>
      <c r="BE768" s="226"/>
      <c r="BF768" s="226"/>
      <c r="BG768" s="226"/>
      <c r="BH768" s="226"/>
      <c r="BI768" s="226"/>
      <c r="BJ768" s="226"/>
      <c r="BK768" s="226"/>
      <c r="BL768" s="226"/>
      <c r="BM768" s="227"/>
    </row>
    <row r="769" spans="1:65">
      <c r="A769" s="30"/>
      <c r="B769" s="3" t="s">
        <v>271</v>
      </c>
      <c r="C769" s="29"/>
      <c r="D769" s="24">
        <v>0.47081489639418306</v>
      </c>
      <c r="E769" s="24">
        <v>0.46332134277050857</v>
      </c>
      <c r="F769" s="24">
        <v>0.62849025449882878</v>
      </c>
      <c r="G769" s="24">
        <v>2.7868739954771309</v>
      </c>
      <c r="H769" s="24">
        <v>1.0419532938988518</v>
      </c>
      <c r="I769" s="24">
        <v>0.55287129303904703</v>
      </c>
      <c r="J769" s="24">
        <v>1.1051274436311251</v>
      </c>
      <c r="K769" s="24">
        <v>1.3334679098751008</v>
      </c>
      <c r="L769" s="24">
        <v>1.4468125886467347</v>
      </c>
      <c r="M769" s="24">
        <v>0.54844325139434391</v>
      </c>
      <c r="N769" s="24">
        <v>1.0270735124614989</v>
      </c>
      <c r="O769" s="24">
        <v>0.85009803356240465</v>
      </c>
      <c r="P769" s="24">
        <v>0.52408650685422709</v>
      </c>
      <c r="Q769" s="24">
        <v>1.2973048986263778</v>
      </c>
      <c r="R769" s="24">
        <v>0.40373258476372748</v>
      </c>
      <c r="S769" s="24">
        <v>0.7833687935236292</v>
      </c>
      <c r="T769" s="24">
        <v>1.5681198933755021</v>
      </c>
      <c r="U769" s="24">
        <v>0.85479042265731331</v>
      </c>
      <c r="V769" s="24">
        <v>1.1933147112141043</v>
      </c>
      <c r="W769" s="155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30"/>
      <c r="B770" s="3" t="s">
        <v>87</v>
      </c>
      <c r="C770" s="29"/>
      <c r="D770" s="13">
        <v>1.1954673628290726E-2</v>
      </c>
      <c r="E770" s="13">
        <v>1.3377902101169639E-2</v>
      </c>
      <c r="F770" s="13">
        <v>1.6782116275002101E-2</v>
      </c>
      <c r="G770" s="13">
        <v>8.117108724690672E-2</v>
      </c>
      <c r="H770" s="13">
        <v>2.5036923361606372E-2</v>
      </c>
      <c r="I770" s="13">
        <v>1.5407467525472746E-2</v>
      </c>
      <c r="J770" s="13">
        <v>2.9241332959017242E-2</v>
      </c>
      <c r="K770" s="13">
        <v>3.2620407955520868E-2</v>
      </c>
      <c r="L770" s="13">
        <v>3.1447889914071901E-2</v>
      </c>
      <c r="M770" s="13">
        <v>1.1455733710586818E-2</v>
      </c>
      <c r="N770" s="13">
        <v>1.9717287626444594E-2</v>
      </c>
      <c r="O770" s="13">
        <v>2.3311646258566854E-2</v>
      </c>
      <c r="P770" s="13">
        <v>1.2730846320345598E-2</v>
      </c>
      <c r="Q770" s="13">
        <v>3.5014977020954859E-2</v>
      </c>
      <c r="R770" s="13">
        <v>1.1168259606188866E-2</v>
      </c>
      <c r="S770" s="13">
        <v>1.5662155152088554E-2</v>
      </c>
      <c r="T770" s="13">
        <v>4.2097178345651062E-2</v>
      </c>
      <c r="U770" s="13">
        <v>2.0630500949090424E-2</v>
      </c>
      <c r="V770" s="13">
        <v>3.2604227082352576E-2</v>
      </c>
      <c r="W770" s="155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A771" s="30"/>
      <c r="B771" s="3" t="s">
        <v>272</v>
      </c>
      <c r="C771" s="29"/>
      <c r="D771" s="13">
        <v>1.0454942427888803E-2</v>
      </c>
      <c r="E771" s="13">
        <v>-0.11141541668846655</v>
      </c>
      <c r="F771" s="13">
        <v>-3.9148431808943562E-2</v>
      </c>
      <c r="G771" s="13">
        <v>-0.11911249200107865</v>
      </c>
      <c r="H771" s="13">
        <v>6.7755391977333268E-2</v>
      </c>
      <c r="I771" s="13">
        <v>-7.9344269552583668E-2</v>
      </c>
      <c r="J771" s="13">
        <v>-3.0339556728954276E-2</v>
      </c>
      <c r="K771" s="13">
        <v>4.8812034402405224E-2</v>
      </c>
      <c r="L771" s="13">
        <v>0.18038926071855466</v>
      </c>
      <c r="M771" s="13">
        <v>0.22832493530432107</v>
      </c>
      <c r="N771" s="13">
        <v>0.33646884344651862</v>
      </c>
      <c r="O771" s="13">
        <v>-6.4377734222504923E-2</v>
      </c>
      <c r="P771" s="13">
        <v>5.6209779008415284E-2</v>
      </c>
      <c r="Q771" s="13">
        <v>-4.9411198892426067E-2</v>
      </c>
      <c r="R771" s="13">
        <v>-7.2502424830262036E-2</v>
      </c>
      <c r="S771" s="13">
        <v>0.28327350073046764</v>
      </c>
      <c r="T771" s="13">
        <v>-4.4279815350684926E-2</v>
      </c>
      <c r="U771" s="13">
        <v>6.305162373073725E-2</v>
      </c>
      <c r="V771" s="13">
        <v>-6.0956811861344051E-2</v>
      </c>
      <c r="W771" s="155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A772" s="30"/>
      <c r="B772" s="46" t="s">
        <v>273</v>
      </c>
      <c r="C772" s="47"/>
      <c r="D772" s="45">
        <v>0.35</v>
      </c>
      <c r="E772" s="45">
        <v>0.69</v>
      </c>
      <c r="F772" s="45">
        <v>0.08</v>
      </c>
      <c r="G772" s="45">
        <v>0.76</v>
      </c>
      <c r="H772" s="45">
        <v>0.84</v>
      </c>
      <c r="I772" s="45">
        <v>0.42</v>
      </c>
      <c r="J772" s="45">
        <v>0</v>
      </c>
      <c r="K772" s="45">
        <v>0.67</v>
      </c>
      <c r="L772" s="45">
        <v>1.8</v>
      </c>
      <c r="M772" s="45">
        <v>2.2000000000000002</v>
      </c>
      <c r="N772" s="45">
        <v>3.12</v>
      </c>
      <c r="O772" s="45">
        <v>0.28999999999999998</v>
      </c>
      <c r="P772" s="45">
        <v>0.74</v>
      </c>
      <c r="Q772" s="45">
        <v>0.16</v>
      </c>
      <c r="R772" s="45">
        <v>0.36</v>
      </c>
      <c r="S772" s="45">
        <v>2.67</v>
      </c>
      <c r="T772" s="45">
        <v>0.12</v>
      </c>
      <c r="U772" s="45">
        <v>0.8</v>
      </c>
      <c r="V772" s="45">
        <v>0.26</v>
      </c>
      <c r="W772" s="155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5"/>
    </row>
    <row r="773" spans="1:65">
      <c r="B773" s="31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BM773" s="55"/>
    </row>
    <row r="774" spans="1:65" ht="15">
      <c r="B774" s="8" t="s">
        <v>601</v>
      </c>
      <c r="BM774" s="28" t="s">
        <v>67</v>
      </c>
    </row>
    <row r="775" spans="1:65" ht="15">
      <c r="A775" s="25" t="s">
        <v>59</v>
      </c>
      <c r="B775" s="18" t="s">
        <v>110</v>
      </c>
      <c r="C775" s="15" t="s">
        <v>111</v>
      </c>
      <c r="D775" s="16" t="s">
        <v>226</v>
      </c>
      <c r="E775" s="17" t="s">
        <v>226</v>
      </c>
      <c r="F775" s="17" t="s">
        <v>226</v>
      </c>
      <c r="G775" s="17" t="s">
        <v>226</v>
      </c>
      <c r="H775" s="17" t="s">
        <v>226</v>
      </c>
      <c r="I775" s="17" t="s">
        <v>226</v>
      </c>
      <c r="J775" s="17" t="s">
        <v>226</v>
      </c>
      <c r="K775" s="17" t="s">
        <v>226</v>
      </c>
      <c r="L775" s="17" t="s">
        <v>226</v>
      </c>
      <c r="M775" s="17" t="s">
        <v>226</v>
      </c>
      <c r="N775" s="17" t="s">
        <v>226</v>
      </c>
      <c r="O775" s="17" t="s">
        <v>226</v>
      </c>
      <c r="P775" s="17" t="s">
        <v>226</v>
      </c>
      <c r="Q775" s="17" t="s">
        <v>226</v>
      </c>
      <c r="R775" s="17" t="s">
        <v>226</v>
      </c>
      <c r="S775" s="17" t="s">
        <v>226</v>
      </c>
      <c r="T775" s="155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1</v>
      </c>
    </row>
    <row r="776" spans="1:65">
      <c r="A776" s="30"/>
      <c r="B776" s="19" t="s">
        <v>227</v>
      </c>
      <c r="C776" s="9" t="s">
        <v>227</v>
      </c>
      <c r="D776" s="153" t="s">
        <v>229</v>
      </c>
      <c r="E776" s="154" t="s">
        <v>232</v>
      </c>
      <c r="F776" s="154" t="s">
        <v>235</v>
      </c>
      <c r="G776" s="154" t="s">
        <v>237</v>
      </c>
      <c r="H776" s="154" t="s">
        <v>238</v>
      </c>
      <c r="I776" s="154" t="s">
        <v>240</v>
      </c>
      <c r="J776" s="154" t="s">
        <v>241</v>
      </c>
      <c r="K776" s="154" t="s">
        <v>242</v>
      </c>
      <c r="L776" s="154" t="s">
        <v>243</v>
      </c>
      <c r="M776" s="154" t="s">
        <v>244</v>
      </c>
      <c r="N776" s="154" t="s">
        <v>247</v>
      </c>
      <c r="O776" s="154" t="s">
        <v>248</v>
      </c>
      <c r="P776" s="154" t="s">
        <v>249</v>
      </c>
      <c r="Q776" s="154" t="s">
        <v>257</v>
      </c>
      <c r="R776" s="154" t="s">
        <v>258</v>
      </c>
      <c r="S776" s="154" t="s">
        <v>259</v>
      </c>
      <c r="T776" s="155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 t="s">
        <v>3</v>
      </c>
    </row>
    <row r="777" spans="1:65">
      <c r="A777" s="30"/>
      <c r="B777" s="19"/>
      <c r="C777" s="9"/>
      <c r="D777" s="10" t="s">
        <v>319</v>
      </c>
      <c r="E777" s="11" t="s">
        <v>324</v>
      </c>
      <c r="F777" s="11" t="s">
        <v>319</v>
      </c>
      <c r="G777" s="11" t="s">
        <v>324</v>
      </c>
      <c r="H777" s="11" t="s">
        <v>319</v>
      </c>
      <c r="I777" s="11" t="s">
        <v>319</v>
      </c>
      <c r="J777" s="11" t="s">
        <v>324</v>
      </c>
      <c r="K777" s="11" t="s">
        <v>319</v>
      </c>
      <c r="L777" s="11" t="s">
        <v>319</v>
      </c>
      <c r="M777" s="11" t="s">
        <v>324</v>
      </c>
      <c r="N777" s="11" t="s">
        <v>319</v>
      </c>
      <c r="O777" s="11" t="s">
        <v>319</v>
      </c>
      <c r="P777" s="11" t="s">
        <v>324</v>
      </c>
      <c r="Q777" s="11" t="s">
        <v>319</v>
      </c>
      <c r="R777" s="11" t="s">
        <v>324</v>
      </c>
      <c r="S777" s="11" t="s">
        <v>319</v>
      </c>
      <c r="T777" s="155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3</v>
      </c>
    </row>
    <row r="778" spans="1:65">
      <c r="A778" s="30"/>
      <c r="B778" s="19"/>
      <c r="C778" s="9"/>
      <c r="D778" s="26" t="s">
        <v>325</v>
      </c>
      <c r="E778" s="26" t="s">
        <v>327</v>
      </c>
      <c r="F778" s="26" t="s">
        <v>116</v>
      </c>
      <c r="G778" s="26" t="s">
        <v>327</v>
      </c>
      <c r="H778" s="26" t="s">
        <v>325</v>
      </c>
      <c r="I778" s="26" t="s">
        <v>116</v>
      </c>
      <c r="J778" s="26" t="s">
        <v>328</v>
      </c>
      <c r="K778" s="26" t="s">
        <v>327</v>
      </c>
      <c r="L778" s="26" t="s">
        <v>328</v>
      </c>
      <c r="M778" s="26" t="s">
        <v>325</v>
      </c>
      <c r="N778" s="26" t="s">
        <v>329</v>
      </c>
      <c r="O778" s="26" t="s">
        <v>325</v>
      </c>
      <c r="P778" s="26" t="s">
        <v>328</v>
      </c>
      <c r="Q778" s="26" t="s">
        <v>325</v>
      </c>
      <c r="R778" s="26" t="s">
        <v>325</v>
      </c>
      <c r="S778" s="26" t="s">
        <v>325</v>
      </c>
      <c r="T778" s="155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3</v>
      </c>
    </row>
    <row r="779" spans="1:65">
      <c r="A779" s="30"/>
      <c r="B779" s="18">
        <v>1</v>
      </c>
      <c r="C779" s="14">
        <v>1</v>
      </c>
      <c r="D779" s="207">
        <v>2.3E-2</v>
      </c>
      <c r="E779" s="207">
        <v>2.1000000000000001E-2</v>
      </c>
      <c r="F779" s="208" t="s">
        <v>303</v>
      </c>
      <c r="G779" s="207">
        <v>2.7E-2</v>
      </c>
      <c r="H779" s="207">
        <v>2.1999999999999999E-2</v>
      </c>
      <c r="I779" s="207">
        <v>2.1999999999999999E-2</v>
      </c>
      <c r="J779" s="208" t="s">
        <v>303</v>
      </c>
      <c r="K779" s="207">
        <v>2.5000000000000001E-2</v>
      </c>
      <c r="L779" s="207">
        <v>2.1000000000000001E-2</v>
      </c>
      <c r="M779" s="207">
        <v>2.3E-2</v>
      </c>
      <c r="N779" s="208" t="s">
        <v>303</v>
      </c>
      <c r="O779" s="207">
        <v>2.1999999999999999E-2</v>
      </c>
      <c r="P779" s="208" t="s">
        <v>303</v>
      </c>
      <c r="Q779" s="207">
        <v>2.5999999999999999E-2</v>
      </c>
      <c r="R779" s="207">
        <v>2.5999999999999999E-2</v>
      </c>
      <c r="S779" s="207">
        <v>2.4E-2</v>
      </c>
      <c r="T779" s="205"/>
      <c r="U779" s="206"/>
      <c r="V779" s="206"/>
      <c r="W779" s="206"/>
      <c r="X779" s="206"/>
      <c r="Y779" s="206"/>
      <c r="Z779" s="206"/>
      <c r="AA779" s="206"/>
      <c r="AB779" s="206"/>
      <c r="AC779" s="206"/>
      <c r="AD779" s="206"/>
      <c r="AE779" s="206"/>
      <c r="AF779" s="206"/>
      <c r="AG779" s="206"/>
      <c r="AH779" s="206"/>
      <c r="AI779" s="206"/>
      <c r="AJ779" s="206"/>
      <c r="AK779" s="206"/>
      <c r="AL779" s="206"/>
      <c r="AM779" s="206"/>
      <c r="AN779" s="206"/>
      <c r="AO779" s="206"/>
      <c r="AP779" s="206"/>
      <c r="AQ779" s="206"/>
      <c r="AR779" s="206"/>
      <c r="AS779" s="206"/>
      <c r="AT779" s="206"/>
      <c r="AU779" s="206"/>
      <c r="AV779" s="206"/>
      <c r="AW779" s="206"/>
      <c r="AX779" s="206"/>
      <c r="AY779" s="206"/>
      <c r="AZ779" s="206"/>
      <c r="BA779" s="206"/>
      <c r="BB779" s="206"/>
      <c r="BC779" s="206"/>
      <c r="BD779" s="206"/>
      <c r="BE779" s="206"/>
      <c r="BF779" s="206"/>
      <c r="BG779" s="206"/>
      <c r="BH779" s="206"/>
      <c r="BI779" s="206"/>
      <c r="BJ779" s="206"/>
      <c r="BK779" s="206"/>
      <c r="BL779" s="206"/>
      <c r="BM779" s="209">
        <v>1</v>
      </c>
    </row>
    <row r="780" spans="1:65">
      <c r="A780" s="30"/>
      <c r="B780" s="19">
        <v>1</v>
      </c>
      <c r="C780" s="9">
        <v>2</v>
      </c>
      <c r="D780" s="24">
        <v>2.4E-2</v>
      </c>
      <c r="E780" s="24">
        <v>2.1000000000000001E-2</v>
      </c>
      <c r="F780" s="210" t="s">
        <v>303</v>
      </c>
      <c r="G780" s="24">
        <v>2.7E-2</v>
      </c>
      <c r="H780" s="24">
        <v>2.3E-2</v>
      </c>
      <c r="I780" s="24">
        <v>2.1999999999999999E-2</v>
      </c>
      <c r="J780" s="210" t="s">
        <v>303</v>
      </c>
      <c r="K780" s="24">
        <v>2.5999999999999999E-2</v>
      </c>
      <c r="L780" s="24">
        <v>2.1999999999999999E-2</v>
      </c>
      <c r="M780" s="24">
        <v>2.3E-2</v>
      </c>
      <c r="N780" s="210" t="s">
        <v>303</v>
      </c>
      <c r="O780" s="24">
        <v>2.3E-2</v>
      </c>
      <c r="P780" s="210" t="s">
        <v>303</v>
      </c>
      <c r="Q780" s="24">
        <v>2.4E-2</v>
      </c>
      <c r="R780" s="24">
        <v>2.1999999999999999E-2</v>
      </c>
      <c r="S780" s="24">
        <v>2.1000000000000001E-2</v>
      </c>
      <c r="T780" s="205"/>
      <c r="U780" s="206"/>
      <c r="V780" s="206"/>
      <c r="W780" s="206"/>
      <c r="X780" s="206"/>
      <c r="Y780" s="206"/>
      <c r="Z780" s="206"/>
      <c r="AA780" s="206"/>
      <c r="AB780" s="206"/>
      <c r="AC780" s="206"/>
      <c r="AD780" s="206"/>
      <c r="AE780" s="206"/>
      <c r="AF780" s="206"/>
      <c r="AG780" s="206"/>
      <c r="AH780" s="206"/>
      <c r="AI780" s="206"/>
      <c r="AJ780" s="206"/>
      <c r="AK780" s="206"/>
      <c r="AL780" s="206"/>
      <c r="AM780" s="206"/>
      <c r="AN780" s="206"/>
      <c r="AO780" s="206"/>
      <c r="AP780" s="206"/>
      <c r="AQ780" s="206"/>
      <c r="AR780" s="206"/>
      <c r="AS780" s="206"/>
      <c r="AT780" s="206"/>
      <c r="AU780" s="206"/>
      <c r="AV780" s="206"/>
      <c r="AW780" s="206"/>
      <c r="AX780" s="206"/>
      <c r="AY780" s="206"/>
      <c r="AZ780" s="206"/>
      <c r="BA780" s="206"/>
      <c r="BB780" s="206"/>
      <c r="BC780" s="206"/>
      <c r="BD780" s="206"/>
      <c r="BE780" s="206"/>
      <c r="BF780" s="206"/>
      <c r="BG780" s="206"/>
      <c r="BH780" s="206"/>
      <c r="BI780" s="206"/>
      <c r="BJ780" s="206"/>
      <c r="BK780" s="206"/>
      <c r="BL780" s="206"/>
      <c r="BM780" s="209">
        <v>32</v>
      </c>
    </row>
    <row r="781" spans="1:65">
      <c r="A781" s="30"/>
      <c r="B781" s="19">
        <v>1</v>
      </c>
      <c r="C781" s="9">
        <v>3</v>
      </c>
      <c r="D781" s="24">
        <v>2.1999999999999999E-2</v>
      </c>
      <c r="E781" s="24">
        <v>2.1999999999999999E-2</v>
      </c>
      <c r="F781" s="210" t="s">
        <v>303</v>
      </c>
      <c r="G781" s="24">
        <v>2.6000000000000002E-2</v>
      </c>
      <c r="H781" s="24">
        <v>2.5000000000000001E-2</v>
      </c>
      <c r="I781" s="24">
        <v>2.1000000000000001E-2</v>
      </c>
      <c r="J781" s="210" t="s">
        <v>303</v>
      </c>
      <c r="K781" s="24">
        <v>2.5999999999999999E-2</v>
      </c>
      <c r="L781" s="24">
        <v>2.1999999999999999E-2</v>
      </c>
      <c r="M781" s="24">
        <v>2.4E-2</v>
      </c>
      <c r="N781" s="210" t="s">
        <v>303</v>
      </c>
      <c r="O781" s="24">
        <v>2.1999999999999999E-2</v>
      </c>
      <c r="P781" s="210" t="s">
        <v>303</v>
      </c>
      <c r="Q781" s="24">
        <v>2.5000000000000001E-2</v>
      </c>
      <c r="R781" s="24">
        <v>2.7E-2</v>
      </c>
      <c r="S781" s="24">
        <v>2.1000000000000001E-2</v>
      </c>
      <c r="T781" s="205"/>
      <c r="U781" s="206"/>
      <c r="V781" s="206"/>
      <c r="W781" s="206"/>
      <c r="X781" s="206"/>
      <c r="Y781" s="206"/>
      <c r="Z781" s="206"/>
      <c r="AA781" s="206"/>
      <c r="AB781" s="206"/>
      <c r="AC781" s="206"/>
      <c r="AD781" s="206"/>
      <c r="AE781" s="206"/>
      <c r="AF781" s="206"/>
      <c r="AG781" s="206"/>
      <c r="AH781" s="206"/>
      <c r="AI781" s="206"/>
      <c r="AJ781" s="206"/>
      <c r="AK781" s="206"/>
      <c r="AL781" s="206"/>
      <c r="AM781" s="206"/>
      <c r="AN781" s="206"/>
      <c r="AO781" s="206"/>
      <c r="AP781" s="206"/>
      <c r="AQ781" s="206"/>
      <c r="AR781" s="206"/>
      <c r="AS781" s="206"/>
      <c r="AT781" s="206"/>
      <c r="AU781" s="206"/>
      <c r="AV781" s="206"/>
      <c r="AW781" s="206"/>
      <c r="AX781" s="206"/>
      <c r="AY781" s="206"/>
      <c r="AZ781" s="206"/>
      <c r="BA781" s="206"/>
      <c r="BB781" s="206"/>
      <c r="BC781" s="206"/>
      <c r="BD781" s="206"/>
      <c r="BE781" s="206"/>
      <c r="BF781" s="206"/>
      <c r="BG781" s="206"/>
      <c r="BH781" s="206"/>
      <c r="BI781" s="206"/>
      <c r="BJ781" s="206"/>
      <c r="BK781" s="206"/>
      <c r="BL781" s="206"/>
      <c r="BM781" s="209">
        <v>16</v>
      </c>
    </row>
    <row r="782" spans="1:65">
      <c r="A782" s="30"/>
      <c r="B782" s="19">
        <v>1</v>
      </c>
      <c r="C782" s="9">
        <v>4</v>
      </c>
      <c r="D782" s="24">
        <v>2.5000000000000001E-2</v>
      </c>
      <c r="E782" s="24">
        <v>0.02</v>
      </c>
      <c r="F782" s="210" t="s">
        <v>303</v>
      </c>
      <c r="G782" s="24">
        <v>2.8000000000000001E-2</v>
      </c>
      <c r="H782" s="24">
        <v>2.3E-2</v>
      </c>
      <c r="I782" s="211">
        <v>2.5000000000000001E-2</v>
      </c>
      <c r="J782" s="210" t="s">
        <v>303</v>
      </c>
      <c r="K782" s="24">
        <v>2.9000000000000001E-2</v>
      </c>
      <c r="L782" s="24">
        <v>2.1999999999999999E-2</v>
      </c>
      <c r="M782" s="24">
        <v>2.1999999999999999E-2</v>
      </c>
      <c r="N782" s="210" t="s">
        <v>303</v>
      </c>
      <c r="O782" s="24">
        <v>2.1999999999999999E-2</v>
      </c>
      <c r="P782" s="210" t="s">
        <v>303</v>
      </c>
      <c r="Q782" s="24">
        <v>2.5000000000000001E-2</v>
      </c>
      <c r="R782" s="24">
        <v>2.5000000000000001E-2</v>
      </c>
      <c r="S782" s="24">
        <v>2.1999999999999999E-2</v>
      </c>
      <c r="T782" s="205"/>
      <c r="U782" s="206"/>
      <c r="V782" s="206"/>
      <c r="W782" s="206"/>
      <c r="X782" s="206"/>
      <c r="Y782" s="206"/>
      <c r="Z782" s="206"/>
      <c r="AA782" s="206"/>
      <c r="AB782" s="206"/>
      <c r="AC782" s="206"/>
      <c r="AD782" s="206"/>
      <c r="AE782" s="206"/>
      <c r="AF782" s="206"/>
      <c r="AG782" s="206"/>
      <c r="AH782" s="206"/>
      <c r="AI782" s="206"/>
      <c r="AJ782" s="206"/>
      <c r="AK782" s="206"/>
      <c r="AL782" s="206"/>
      <c r="AM782" s="206"/>
      <c r="AN782" s="206"/>
      <c r="AO782" s="206"/>
      <c r="AP782" s="206"/>
      <c r="AQ782" s="206"/>
      <c r="AR782" s="206"/>
      <c r="AS782" s="206"/>
      <c r="AT782" s="206"/>
      <c r="AU782" s="206"/>
      <c r="AV782" s="206"/>
      <c r="AW782" s="206"/>
      <c r="AX782" s="206"/>
      <c r="AY782" s="206"/>
      <c r="AZ782" s="206"/>
      <c r="BA782" s="206"/>
      <c r="BB782" s="206"/>
      <c r="BC782" s="206"/>
      <c r="BD782" s="206"/>
      <c r="BE782" s="206"/>
      <c r="BF782" s="206"/>
      <c r="BG782" s="206"/>
      <c r="BH782" s="206"/>
      <c r="BI782" s="206"/>
      <c r="BJ782" s="206"/>
      <c r="BK782" s="206"/>
      <c r="BL782" s="206"/>
      <c r="BM782" s="209">
        <v>2.3547222222222219E-2</v>
      </c>
    </row>
    <row r="783" spans="1:65">
      <c r="A783" s="30"/>
      <c r="B783" s="19">
        <v>1</v>
      </c>
      <c r="C783" s="9">
        <v>5</v>
      </c>
      <c r="D783" s="24">
        <v>2.3E-2</v>
      </c>
      <c r="E783" s="24">
        <v>2.1999999999999999E-2</v>
      </c>
      <c r="F783" s="210" t="s">
        <v>303</v>
      </c>
      <c r="G783" s="24">
        <v>2.9000000000000001E-2</v>
      </c>
      <c r="H783" s="24">
        <v>2.5000000000000001E-2</v>
      </c>
      <c r="I783" s="24">
        <v>2.1000000000000001E-2</v>
      </c>
      <c r="J783" s="210" t="s">
        <v>303</v>
      </c>
      <c r="K783" s="24">
        <v>2.3E-2</v>
      </c>
      <c r="L783" s="24">
        <v>2.3E-2</v>
      </c>
      <c r="M783" s="24">
        <v>2.1999999999999999E-2</v>
      </c>
      <c r="N783" s="210" t="s">
        <v>303</v>
      </c>
      <c r="O783" s="24">
        <v>2.1000000000000001E-2</v>
      </c>
      <c r="P783" s="210" t="s">
        <v>303</v>
      </c>
      <c r="Q783" s="24">
        <v>2.1000000000000001E-2</v>
      </c>
      <c r="R783" s="24">
        <v>2.5000000000000001E-2</v>
      </c>
      <c r="S783" s="24">
        <v>2.4E-2</v>
      </c>
      <c r="T783" s="205"/>
      <c r="U783" s="206"/>
      <c r="V783" s="206"/>
      <c r="W783" s="206"/>
      <c r="X783" s="206"/>
      <c r="Y783" s="206"/>
      <c r="Z783" s="206"/>
      <c r="AA783" s="206"/>
      <c r="AB783" s="206"/>
      <c r="AC783" s="206"/>
      <c r="AD783" s="206"/>
      <c r="AE783" s="206"/>
      <c r="AF783" s="206"/>
      <c r="AG783" s="206"/>
      <c r="AH783" s="206"/>
      <c r="AI783" s="206"/>
      <c r="AJ783" s="206"/>
      <c r="AK783" s="206"/>
      <c r="AL783" s="206"/>
      <c r="AM783" s="206"/>
      <c r="AN783" s="206"/>
      <c r="AO783" s="206"/>
      <c r="AP783" s="206"/>
      <c r="AQ783" s="206"/>
      <c r="AR783" s="206"/>
      <c r="AS783" s="206"/>
      <c r="AT783" s="206"/>
      <c r="AU783" s="206"/>
      <c r="AV783" s="206"/>
      <c r="AW783" s="206"/>
      <c r="AX783" s="206"/>
      <c r="AY783" s="206"/>
      <c r="AZ783" s="206"/>
      <c r="BA783" s="206"/>
      <c r="BB783" s="206"/>
      <c r="BC783" s="206"/>
      <c r="BD783" s="206"/>
      <c r="BE783" s="206"/>
      <c r="BF783" s="206"/>
      <c r="BG783" s="206"/>
      <c r="BH783" s="206"/>
      <c r="BI783" s="206"/>
      <c r="BJ783" s="206"/>
      <c r="BK783" s="206"/>
      <c r="BL783" s="206"/>
      <c r="BM783" s="209">
        <v>109</v>
      </c>
    </row>
    <row r="784" spans="1:65">
      <c r="A784" s="30"/>
      <c r="B784" s="19">
        <v>1</v>
      </c>
      <c r="C784" s="9">
        <v>6</v>
      </c>
      <c r="D784" s="24">
        <v>2.5999999999999999E-2</v>
      </c>
      <c r="E784" s="24">
        <v>2.1999999999999999E-2</v>
      </c>
      <c r="F784" s="210" t="s">
        <v>303</v>
      </c>
      <c r="G784" s="24">
        <v>2.9000000000000001E-2</v>
      </c>
      <c r="H784" s="24">
        <v>2.3E-2</v>
      </c>
      <c r="I784" s="24">
        <v>2.1000000000000001E-2</v>
      </c>
      <c r="J784" s="210" t="s">
        <v>303</v>
      </c>
      <c r="K784" s="24">
        <v>2.5000000000000001E-2</v>
      </c>
      <c r="L784" s="24">
        <v>2.1000000000000001E-2</v>
      </c>
      <c r="M784" s="24">
        <v>2.1999999999999999E-2</v>
      </c>
      <c r="N784" s="210" t="s">
        <v>303</v>
      </c>
      <c r="O784" s="24">
        <v>2.3E-2</v>
      </c>
      <c r="P784" s="210" t="s">
        <v>303</v>
      </c>
      <c r="Q784" s="24">
        <v>2.8000000000000001E-2</v>
      </c>
      <c r="R784" s="24">
        <v>2.7E-2</v>
      </c>
      <c r="S784" s="24">
        <v>2.1999999999999999E-2</v>
      </c>
      <c r="T784" s="205"/>
      <c r="U784" s="206"/>
      <c r="V784" s="206"/>
      <c r="W784" s="206"/>
      <c r="X784" s="206"/>
      <c r="Y784" s="206"/>
      <c r="Z784" s="206"/>
      <c r="AA784" s="206"/>
      <c r="AB784" s="206"/>
      <c r="AC784" s="206"/>
      <c r="AD784" s="206"/>
      <c r="AE784" s="206"/>
      <c r="AF784" s="206"/>
      <c r="AG784" s="206"/>
      <c r="AH784" s="206"/>
      <c r="AI784" s="206"/>
      <c r="AJ784" s="206"/>
      <c r="AK784" s="206"/>
      <c r="AL784" s="206"/>
      <c r="AM784" s="206"/>
      <c r="AN784" s="206"/>
      <c r="AO784" s="206"/>
      <c r="AP784" s="206"/>
      <c r="AQ784" s="206"/>
      <c r="AR784" s="206"/>
      <c r="AS784" s="206"/>
      <c r="AT784" s="206"/>
      <c r="AU784" s="206"/>
      <c r="AV784" s="206"/>
      <c r="AW784" s="206"/>
      <c r="AX784" s="206"/>
      <c r="AY784" s="206"/>
      <c r="AZ784" s="206"/>
      <c r="BA784" s="206"/>
      <c r="BB784" s="206"/>
      <c r="BC784" s="206"/>
      <c r="BD784" s="206"/>
      <c r="BE784" s="206"/>
      <c r="BF784" s="206"/>
      <c r="BG784" s="206"/>
      <c r="BH784" s="206"/>
      <c r="BI784" s="206"/>
      <c r="BJ784" s="206"/>
      <c r="BK784" s="206"/>
      <c r="BL784" s="206"/>
      <c r="BM784" s="56"/>
    </row>
    <row r="785" spans="1:65">
      <c r="A785" s="30"/>
      <c r="B785" s="20" t="s">
        <v>269</v>
      </c>
      <c r="C785" s="12"/>
      <c r="D785" s="212">
        <v>2.3833333333333331E-2</v>
      </c>
      <c r="E785" s="212">
        <v>2.1333333333333333E-2</v>
      </c>
      <c r="F785" s="212" t="s">
        <v>688</v>
      </c>
      <c r="G785" s="212">
        <v>2.7666666666666669E-2</v>
      </c>
      <c r="H785" s="212">
        <v>2.3499999999999997E-2</v>
      </c>
      <c r="I785" s="212">
        <v>2.2000000000000002E-2</v>
      </c>
      <c r="J785" s="212" t="s">
        <v>688</v>
      </c>
      <c r="K785" s="212">
        <v>2.5666666666666667E-2</v>
      </c>
      <c r="L785" s="212">
        <v>2.183333333333333E-2</v>
      </c>
      <c r="M785" s="212">
        <v>2.2666666666666665E-2</v>
      </c>
      <c r="N785" s="212" t="s">
        <v>688</v>
      </c>
      <c r="O785" s="212">
        <v>2.2166666666666668E-2</v>
      </c>
      <c r="P785" s="212" t="s">
        <v>688</v>
      </c>
      <c r="Q785" s="212">
        <v>2.4833333333333336E-2</v>
      </c>
      <c r="R785" s="212">
        <v>2.5333333333333333E-2</v>
      </c>
      <c r="S785" s="212">
        <v>2.233333333333333E-2</v>
      </c>
      <c r="T785" s="205"/>
      <c r="U785" s="206"/>
      <c r="V785" s="206"/>
      <c r="W785" s="206"/>
      <c r="X785" s="206"/>
      <c r="Y785" s="206"/>
      <c r="Z785" s="206"/>
      <c r="AA785" s="206"/>
      <c r="AB785" s="206"/>
      <c r="AC785" s="206"/>
      <c r="AD785" s="206"/>
      <c r="AE785" s="206"/>
      <c r="AF785" s="206"/>
      <c r="AG785" s="206"/>
      <c r="AH785" s="206"/>
      <c r="AI785" s="206"/>
      <c r="AJ785" s="206"/>
      <c r="AK785" s="206"/>
      <c r="AL785" s="206"/>
      <c r="AM785" s="206"/>
      <c r="AN785" s="206"/>
      <c r="AO785" s="206"/>
      <c r="AP785" s="206"/>
      <c r="AQ785" s="206"/>
      <c r="AR785" s="206"/>
      <c r="AS785" s="206"/>
      <c r="AT785" s="206"/>
      <c r="AU785" s="206"/>
      <c r="AV785" s="206"/>
      <c r="AW785" s="206"/>
      <c r="AX785" s="206"/>
      <c r="AY785" s="206"/>
      <c r="AZ785" s="206"/>
      <c r="BA785" s="206"/>
      <c r="BB785" s="206"/>
      <c r="BC785" s="206"/>
      <c r="BD785" s="206"/>
      <c r="BE785" s="206"/>
      <c r="BF785" s="206"/>
      <c r="BG785" s="206"/>
      <c r="BH785" s="206"/>
      <c r="BI785" s="206"/>
      <c r="BJ785" s="206"/>
      <c r="BK785" s="206"/>
      <c r="BL785" s="206"/>
      <c r="BM785" s="56"/>
    </row>
    <row r="786" spans="1:65">
      <c r="A786" s="30"/>
      <c r="B786" s="3" t="s">
        <v>270</v>
      </c>
      <c r="C786" s="29"/>
      <c r="D786" s="24">
        <v>2.35E-2</v>
      </c>
      <c r="E786" s="24">
        <v>2.1499999999999998E-2</v>
      </c>
      <c r="F786" s="24" t="s">
        <v>688</v>
      </c>
      <c r="G786" s="24">
        <v>2.75E-2</v>
      </c>
      <c r="H786" s="24">
        <v>2.3E-2</v>
      </c>
      <c r="I786" s="24">
        <v>2.1499999999999998E-2</v>
      </c>
      <c r="J786" s="24" t="s">
        <v>688</v>
      </c>
      <c r="K786" s="24">
        <v>2.5500000000000002E-2</v>
      </c>
      <c r="L786" s="24">
        <v>2.1999999999999999E-2</v>
      </c>
      <c r="M786" s="24">
        <v>2.2499999999999999E-2</v>
      </c>
      <c r="N786" s="24" t="s">
        <v>688</v>
      </c>
      <c r="O786" s="24">
        <v>2.1999999999999999E-2</v>
      </c>
      <c r="P786" s="24" t="s">
        <v>688</v>
      </c>
      <c r="Q786" s="24">
        <v>2.5000000000000001E-2</v>
      </c>
      <c r="R786" s="24">
        <v>2.5500000000000002E-2</v>
      </c>
      <c r="S786" s="24">
        <v>2.1999999999999999E-2</v>
      </c>
      <c r="T786" s="205"/>
      <c r="U786" s="206"/>
      <c r="V786" s="206"/>
      <c r="W786" s="206"/>
      <c r="X786" s="206"/>
      <c r="Y786" s="206"/>
      <c r="Z786" s="206"/>
      <c r="AA786" s="206"/>
      <c r="AB786" s="206"/>
      <c r="AC786" s="206"/>
      <c r="AD786" s="206"/>
      <c r="AE786" s="206"/>
      <c r="AF786" s="206"/>
      <c r="AG786" s="206"/>
      <c r="AH786" s="206"/>
      <c r="AI786" s="206"/>
      <c r="AJ786" s="206"/>
      <c r="AK786" s="206"/>
      <c r="AL786" s="206"/>
      <c r="AM786" s="206"/>
      <c r="AN786" s="206"/>
      <c r="AO786" s="206"/>
      <c r="AP786" s="206"/>
      <c r="AQ786" s="206"/>
      <c r="AR786" s="206"/>
      <c r="AS786" s="206"/>
      <c r="AT786" s="206"/>
      <c r="AU786" s="206"/>
      <c r="AV786" s="206"/>
      <c r="AW786" s="206"/>
      <c r="AX786" s="206"/>
      <c r="AY786" s="206"/>
      <c r="AZ786" s="206"/>
      <c r="BA786" s="206"/>
      <c r="BB786" s="206"/>
      <c r="BC786" s="206"/>
      <c r="BD786" s="206"/>
      <c r="BE786" s="206"/>
      <c r="BF786" s="206"/>
      <c r="BG786" s="206"/>
      <c r="BH786" s="206"/>
      <c r="BI786" s="206"/>
      <c r="BJ786" s="206"/>
      <c r="BK786" s="206"/>
      <c r="BL786" s="206"/>
      <c r="BM786" s="56"/>
    </row>
    <row r="787" spans="1:65">
      <c r="A787" s="30"/>
      <c r="B787" s="3" t="s">
        <v>271</v>
      </c>
      <c r="C787" s="29"/>
      <c r="D787" s="24">
        <v>1.4719601443879749E-3</v>
      </c>
      <c r="E787" s="24">
        <v>8.1649658092772498E-4</v>
      </c>
      <c r="F787" s="24" t="s">
        <v>688</v>
      </c>
      <c r="G787" s="24">
        <v>1.2110601416389967E-3</v>
      </c>
      <c r="H787" s="24">
        <v>1.2247448713915902E-3</v>
      </c>
      <c r="I787" s="24">
        <v>1.5491933384829668E-3</v>
      </c>
      <c r="J787" s="24" t="s">
        <v>688</v>
      </c>
      <c r="K787" s="24">
        <v>1.9663841605003503E-3</v>
      </c>
      <c r="L787" s="24">
        <v>7.5277265270908022E-4</v>
      </c>
      <c r="M787" s="24">
        <v>8.1649658092772682E-4</v>
      </c>
      <c r="N787" s="24" t="s">
        <v>688</v>
      </c>
      <c r="O787" s="24">
        <v>7.5277265270908065E-4</v>
      </c>
      <c r="P787" s="24" t="s">
        <v>688</v>
      </c>
      <c r="Q787" s="24">
        <v>2.3166067138525401E-3</v>
      </c>
      <c r="R787" s="24">
        <v>1.8618986725025257E-3</v>
      </c>
      <c r="S787" s="24">
        <v>1.3662601021279463E-3</v>
      </c>
      <c r="T787" s="205"/>
      <c r="U787" s="206"/>
      <c r="V787" s="206"/>
      <c r="W787" s="206"/>
      <c r="X787" s="206"/>
      <c r="Y787" s="206"/>
      <c r="Z787" s="206"/>
      <c r="AA787" s="206"/>
      <c r="AB787" s="206"/>
      <c r="AC787" s="206"/>
      <c r="AD787" s="206"/>
      <c r="AE787" s="206"/>
      <c r="AF787" s="206"/>
      <c r="AG787" s="206"/>
      <c r="AH787" s="206"/>
      <c r="AI787" s="206"/>
      <c r="AJ787" s="206"/>
      <c r="AK787" s="206"/>
      <c r="AL787" s="206"/>
      <c r="AM787" s="206"/>
      <c r="AN787" s="206"/>
      <c r="AO787" s="206"/>
      <c r="AP787" s="206"/>
      <c r="AQ787" s="206"/>
      <c r="AR787" s="206"/>
      <c r="AS787" s="206"/>
      <c r="AT787" s="206"/>
      <c r="AU787" s="206"/>
      <c r="AV787" s="206"/>
      <c r="AW787" s="206"/>
      <c r="AX787" s="206"/>
      <c r="AY787" s="206"/>
      <c r="AZ787" s="206"/>
      <c r="BA787" s="206"/>
      <c r="BB787" s="206"/>
      <c r="BC787" s="206"/>
      <c r="BD787" s="206"/>
      <c r="BE787" s="206"/>
      <c r="BF787" s="206"/>
      <c r="BG787" s="206"/>
      <c r="BH787" s="206"/>
      <c r="BI787" s="206"/>
      <c r="BJ787" s="206"/>
      <c r="BK787" s="206"/>
      <c r="BL787" s="206"/>
      <c r="BM787" s="56"/>
    </row>
    <row r="788" spans="1:65">
      <c r="A788" s="30"/>
      <c r="B788" s="3" t="s">
        <v>87</v>
      </c>
      <c r="C788" s="29"/>
      <c r="D788" s="13">
        <v>6.1760565498796154E-2</v>
      </c>
      <c r="E788" s="13">
        <v>3.8273277230987113E-2</v>
      </c>
      <c r="F788" s="13" t="s">
        <v>688</v>
      </c>
      <c r="G788" s="13">
        <v>4.3773258131529998E-2</v>
      </c>
      <c r="H788" s="13">
        <v>5.2116803037940015E-2</v>
      </c>
      <c r="I788" s="13">
        <v>7.0417879021953025E-2</v>
      </c>
      <c r="J788" s="13" t="s">
        <v>688</v>
      </c>
      <c r="K788" s="13">
        <v>7.6612369889624041E-2</v>
      </c>
      <c r="L788" s="13">
        <v>3.4478136765301391E-2</v>
      </c>
      <c r="M788" s="13">
        <v>3.6021907982105597E-2</v>
      </c>
      <c r="N788" s="13" t="s">
        <v>688</v>
      </c>
      <c r="O788" s="13">
        <v>3.3959668543266798E-2</v>
      </c>
      <c r="P788" s="13" t="s">
        <v>688</v>
      </c>
      <c r="Q788" s="13">
        <v>9.3286176396746578E-2</v>
      </c>
      <c r="R788" s="13">
        <v>7.349600023036286E-2</v>
      </c>
      <c r="S788" s="13">
        <v>6.1175825468415518E-2</v>
      </c>
      <c r="T788" s="155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A789" s="30"/>
      <c r="B789" s="3" t="s">
        <v>272</v>
      </c>
      <c r="C789" s="29"/>
      <c r="D789" s="13">
        <v>1.215052494986435E-2</v>
      </c>
      <c r="E789" s="13">
        <v>-9.4019110534387051E-2</v>
      </c>
      <c r="F789" s="13" t="s">
        <v>688</v>
      </c>
      <c r="G789" s="13">
        <v>0.17494396602571682</v>
      </c>
      <c r="H789" s="13">
        <v>-2.0054264480359185E-3</v>
      </c>
      <c r="I789" s="13">
        <v>-6.5707207738586515E-2</v>
      </c>
      <c r="J789" s="13" t="s">
        <v>688</v>
      </c>
      <c r="K789" s="13">
        <v>9.0008257638315659E-2</v>
      </c>
      <c r="L789" s="13">
        <v>-7.2785183437536927E-2</v>
      </c>
      <c r="M789" s="13">
        <v>-3.7395304942786312E-2</v>
      </c>
      <c r="N789" s="13" t="s">
        <v>688</v>
      </c>
      <c r="O789" s="13">
        <v>-5.8629232039636547E-2</v>
      </c>
      <c r="P789" s="13" t="s">
        <v>688</v>
      </c>
      <c r="Q789" s="13">
        <v>5.4618379143565265E-2</v>
      </c>
      <c r="R789" s="13">
        <v>7.5852306240415279E-2</v>
      </c>
      <c r="S789" s="13">
        <v>-5.155125634068658E-2</v>
      </c>
      <c r="T789" s="155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A790" s="30"/>
      <c r="B790" s="46" t="s">
        <v>273</v>
      </c>
      <c r="C790" s="47"/>
      <c r="D790" s="45">
        <v>0.28999999999999998</v>
      </c>
      <c r="E790" s="45">
        <v>1.73</v>
      </c>
      <c r="F790" s="45">
        <v>0.39</v>
      </c>
      <c r="G790" s="45">
        <v>1.93</v>
      </c>
      <c r="H790" s="45">
        <v>0.48</v>
      </c>
      <c r="I790" s="45">
        <v>1.35</v>
      </c>
      <c r="J790" s="45">
        <v>0.39</v>
      </c>
      <c r="K790" s="45">
        <v>0.77</v>
      </c>
      <c r="L790" s="45">
        <v>1.44</v>
      </c>
      <c r="M790" s="45">
        <v>0.96</v>
      </c>
      <c r="N790" s="45">
        <v>0.39</v>
      </c>
      <c r="O790" s="45">
        <v>1.25</v>
      </c>
      <c r="P790" s="45">
        <v>0.39</v>
      </c>
      <c r="Q790" s="45">
        <v>0.28999999999999998</v>
      </c>
      <c r="R790" s="45">
        <v>0.57999999999999996</v>
      </c>
      <c r="S790" s="45">
        <v>1.1599999999999999</v>
      </c>
      <c r="T790" s="155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B791" s="31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BM791" s="55"/>
    </row>
    <row r="792" spans="1:65" ht="15">
      <c r="B792" s="8" t="s">
        <v>602</v>
      </c>
      <c r="BM792" s="28" t="s">
        <v>67</v>
      </c>
    </row>
    <row r="793" spans="1:65" ht="15">
      <c r="A793" s="25" t="s">
        <v>60</v>
      </c>
      <c r="B793" s="18" t="s">
        <v>110</v>
      </c>
      <c r="C793" s="15" t="s">
        <v>111</v>
      </c>
      <c r="D793" s="16" t="s">
        <v>226</v>
      </c>
      <c r="E793" s="17" t="s">
        <v>226</v>
      </c>
      <c r="F793" s="17" t="s">
        <v>226</v>
      </c>
      <c r="G793" s="17" t="s">
        <v>226</v>
      </c>
      <c r="H793" s="17" t="s">
        <v>226</v>
      </c>
      <c r="I793" s="17" t="s">
        <v>226</v>
      </c>
      <c r="J793" s="17" t="s">
        <v>226</v>
      </c>
      <c r="K793" s="17" t="s">
        <v>226</v>
      </c>
      <c r="L793" s="17" t="s">
        <v>226</v>
      </c>
      <c r="M793" s="17" t="s">
        <v>226</v>
      </c>
      <c r="N793" s="17" t="s">
        <v>226</v>
      </c>
      <c r="O793" s="17" t="s">
        <v>226</v>
      </c>
      <c r="P793" s="17" t="s">
        <v>226</v>
      </c>
      <c r="Q793" s="17" t="s">
        <v>226</v>
      </c>
      <c r="R793" s="17" t="s">
        <v>226</v>
      </c>
      <c r="S793" s="17" t="s">
        <v>226</v>
      </c>
      <c r="T793" s="17" t="s">
        <v>226</v>
      </c>
      <c r="U793" s="17" t="s">
        <v>226</v>
      </c>
      <c r="V793" s="17" t="s">
        <v>226</v>
      </c>
      <c r="W793" s="17" t="s">
        <v>226</v>
      </c>
      <c r="X793" s="17" t="s">
        <v>226</v>
      </c>
      <c r="Y793" s="17" t="s">
        <v>226</v>
      </c>
      <c r="Z793" s="155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1</v>
      </c>
    </row>
    <row r="794" spans="1:65">
      <c r="A794" s="30"/>
      <c r="B794" s="19" t="s">
        <v>227</v>
      </c>
      <c r="C794" s="9" t="s">
        <v>227</v>
      </c>
      <c r="D794" s="153" t="s">
        <v>229</v>
      </c>
      <c r="E794" s="154" t="s">
        <v>230</v>
      </c>
      <c r="F794" s="154" t="s">
        <v>231</v>
      </c>
      <c r="G794" s="154" t="s">
        <v>232</v>
      </c>
      <c r="H794" s="154" t="s">
        <v>234</v>
      </c>
      <c r="I794" s="154" t="s">
        <v>235</v>
      </c>
      <c r="J794" s="154" t="s">
        <v>236</v>
      </c>
      <c r="K794" s="154" t="s">
        <v>237</v>
      </c>
      <c r="L794" s="154" t="s">
        <v>238</v>
      </c>
      <c r="M794" s="154" t="s">
        <v>241</v>
      </c>
      <c r="N794" s="154" t="s">
        <v>243</v>
      </c>
      <c r="O794" s="154" t="s">
        <v>244</v>
      </c>
      <c r="P794" s="154" t="s">
        <v>246</v>
      </c>
      <c r="Q794" s="154" t="s">
        <v>247</v>
      </c>
      <c r="R794" s="154" t="s">
        <v>248</v>
      </c>
      <c r="S794" s="154" t="s">
        <v>249</v>
      </c>
      <c r="T794" s="154" t="s">
        <v>251</v>
      </c>
      <c r="U794" s="154" t="s">
        <v>255</v>
      </c>
      <c r="V794" s="154" t="s">
        <v>256</v>
      </c>
      <c r="W794" s="154" t="s">
        <v>257</v>
      </c>
      <c r="X794" s="154" t="s">
        <v>258</v>
      </c>
      <c r="Y794" s="154" t="s">
        <v>259</v>
      </c>
      <c r="Z794" s="155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 t="s">
        <v>1</v>
      </c>
    </row>
    <row r="795" spans="1:65">
      <c r="A795" s="30"/>
      <c r="B795" s="19"/>
      <c r="C795" s="9"/>
      <c r="D795" s="10" t="s">
        <v>319</v>
      </c>
      <c r="E795" s="11" t="s">
        <v>323</v>
      </c>
      <c r="F795" s="11" t="s">
        <v>323</v>
      </c>
      <c r="G795" s="11" t="s">
        <v>323</v>
      </c>
      <c r="H795" s="11" t="s">
        <v>324</v>
      </c>
      <c r="I795" s="11" t="s">
        <v>319</v>
      </c>
      <c r="J795" s="11" t="s">
        <v>323</v>
      </c>
      <c r="K795" s="11" t="s">
        <v>324</v>
      </c>
      <c r="L795" s="11" t="s">
        <v>319</v>
      </c>
      <c r="M795" s="11" t="s">
        <v>324</v>
      </c>
      <c r="N795" s="11" t="s">
        <v>323</v>
      </c>
      <c r="O795" s="11" t="s">
        <v>324</v>
      </c>
      <c r="P795" s="11" t="s">
        <v>323</v>
      </c>
      <c r="Q795" s="11" t="s">
        <v>323</v>
      </c>
      <c r="R795" s="11" t="s">
        <v>319</v>
      </c>
      <c r="S795" s="11" t="s">
        <v>324</v>
      </c>
      <c r="T795" s="11" t="s">
        <v>319</v>
      </c>
      <c r="U795" s="11" t="s">
        <v>319</v>
      </c>
      <c r="V795" s="11" t="s">
        <v>324</v>
      </c>
      <c r="W795" s="11" t="s">
        <v>319</v>
      </c>
      <c r="X795" s="11" t="s">
        <v>324</v>
      </c>
      <c r="Y795" s="11" t="s">
        <v>319</v>
      </c>
      <c r="Z795" s="155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3</v>
      </c>
    </row>
    <row r="796" spans="1:65">
      <c r="A796" s="30"/>
      <c r="B796" s="19"/>
      <c r="C796" s="9"/>
      <c r="D796" s="26" t="s">
        <v>325</v>
      </c>
      <c r="E796" s="26" t="s">
        <v>326</v>
      </c>
      <c r="F796" s="26" t="s">
        <v>325</v>
      </c>
      <c r="G796" s="26" t="s">
        <v>327</v>
      </c>
      <c r="H796" s="26" t="s">
        <v>327</v>
      </c>
      <c r="I796" s="26" t="s">
        <v>116</v>
      </c>
      <c r="J796" s="26" t="s">
        <v>265</v>
      </c>
      <c r="K796" s="26" t="s">
        <v>327</v>
      </c>
      <c r="L796" s="26" t="s">
        <v>325</v>
      </c>
      <c r="M796" s="26" t="s">
        <v>328</v>
      </c>
      <c r="N796" s="26" t="s">
        <v>328</v>
      </c>
      <c r="O796" s="26" t="s">
        <v>325</v>
      </c>
      <c r="P796" s="26" t="s">
        <v>327</v>
      </c>
      <c r="Q796" s="26" t="s">
        <v>329</v>
      </c>
      <c r="R796" s="26" t="s">
        <v>325</v>
      </c>
      <c r="S796" s="26" t="s">
        <v>328</v>
      </c>
      <c r="T796" s="26" t="s">
        <v>115</v>
      </c>
      <c r="U796" s="26" t="s">
        <v>325</v>
      </c>
      <c r="V796" s="26" t="s">
        <v>330</v>
      </c>
      <c r="W796" s="26" t="s">
        <v>325</v>
      </c>
      <c r="X796" s="26" t="s">
        <v>325</v>
      </c>
      <c r="Y796" s="26" t="s">
        <v>325</v>
      </c>
      <c r="Z796" s="155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>
        <v>3</v>
      </c>
    </row>
    <row r="797" spans="1:65">
      <c r="A797" s="30"/>
      <c r="B797" s="18">
        <v>1</v>
      </c>
      <c r="C797" s="14">
        <v>1</v>
      </c>
      <c r="D797" s="207">
        <v>0.75</v>
      </c>
      <c r="E797" s="207">
        <v>0.745</v>
      </c>
      <c r="F797" s="207">
        <v>0.69</v>
      </c>
      <c r="G797" s="207">
        <v>0.77</v>
      </c>
      <c r="H797" s="208">
        <v>0.91</v>
      </c>
      <c r="I797" s="207">
        <v>0.66499999999999992</v>
      </c>
      <c r="J797" s="207">
        <v>0.72500000000000009</v>
      </c>
      <c r="K797" s="208">
        <v>0.91</v>
      </c>
      <c r="L797" s="207">
        <v>0.71</v>
      </c>
      <c r="M797" s="207">
        <v>0.67</v>
      </c>
      <c r="N797" s="207">
        <v>0.66920000000000002</v>
      </c>
      <c r="O797" s="207">
        <v>0.63200000000000001</v>
      </c>
      <c r="P797" s="207">
        <v>0.78</v>
      </c>
      <c r="Q797" s="207">
        <v>0.83499999999999996</v>
      </c>
      <c r="R797" s="207">
        <v>0.68</v>
      </c>
      <c r="S797" s="207">
        <v>0.67</v>
      </c>
      <c r="T797" s="207">
        <v>0.61</v>
      </c>
      <c r="U797" s="207">
        <v>0.65</v>
      </c>
      <c r="V797" s="207">
        <v>0.76</v>
      </c>
      <c r="W797" s="207">
        <v>0.78</v>
      </c>
      <c r="X797" s="207">
        <v>0.74</v>
      </c>
      <c r="Y797" s="207">
        <v>0.67</v>
      </c>
      <c r="Z797" s="205"/>
      <c r="AA797" s="206"/>
      <c r="AB797" s="206"/>
      <c r="AC797" s="206"/>
      <c r="AD797" s="206"/>
      <c r="AE797" s="206"/>
      <c r="AF797" s="206"/>
      <c r="AG797" s="206"/>
      <c r="AH797" s="206"/>
      <c r="AI797" s="206"/>
      <c r="AJ797" s="206"/>
      <c r="AK797" s="206"/>
      <c r="AL797" s="206"/>
      <c r="AM797" s="206"/>
      <c r="AN797" s="206"/>
      <c r="AO797" s="206"/>
      <c r="AP797" s="206"/>
      <c r="AQ797" s="206"/>
      <c r="AR797" s="206"/>
      <c r="AS797" s="206"/>
      <c r="AT797" s="206"/>
      <c r="AU797" s="206"/>
      <c r="AV797" s="206"/>
      <c r="AW797" s="206"/>
      <c r="AX797" s="206"/>
      <c r="AY797" s="206"/>
      <c r="AZ797" s="206"/>
      <c r="BA797" s="206"/>
      <c r="BB797" s="206"/>
      <c r="BC797" s="206"/>
      <c r="BD797" s="206"/>
      <c r="BE797" s="206"/>
      <c r="BF797" s="206"/>
      <c r="BG797" s="206"/>
      <c r="BH797" s="206"/>
      <c r="BI797" s="206"/>
      <c r="BJ797" s="206"/>
      <c r="BK797" s="206"/>
      <c r="BL797" s="206"/>
      <c r="BM797" s="209">
        <v>1</v>
      </c>
    </row>
    <row r="798" spans="1:65">
      <c r="A798" s="30"/>
      <c r="B798" s="19">
        <v>1</v>
      </c>
      <c r="C798" s="9">
        <v>2</v>
      </c>
      <c r="D798" s="24">
        <v>0.74</v>
      </c>
      <c r="E798" s="24">
        <v>0.73</v>
      </c>
      <c r="F798" s="24">
        <v>0.71</v>
      </c>
      <c r="G798" s="24">
        <v>0.8</v>
      </c>
      <c r="H798" s="210">
        <v>0.90000000000000013</v>
      </c>
      <c r="I798" s="24">
        <v>0.67749999999999999</v>
      </c>
      <c r="J798" s="24">
        <v>0.75</v>
      </c>
      <c r="K798" s="210">
        <v>0.91</v>
      </c>
      <c r="L798" s="24">
        <v>0.69</v>
      </c>
      <c r="M798" s="24">
        <v>0.64</v>
      </c>
      <c r="N798" s="24">
        <v>0.68969999999999998</v>
      </c>
      <c r="O798" s="24">
        <v>0.61599999999999999</v>
      </c>
      <c r="P798" s="24">
        <v>0.75</v>
      </c>
      <c r="Q798" s="24">
        <v>0.84</v>
      </c>
      <c r="R798" s="24">
        <v>0.69</v>
      </c>
      <c r="S798" s="24">
        <v>0.66</v>
      </c>
      <c r="T798" s="24">
        <v>0.61</v>
      </c>
      <c r="U798" s="24">
        <v>0.66</v>
      </c>
      <c r="V798" s="24">
        <v>0.75</v>
      </c>
      <c r="W798" s="24">
        <v>0.75</v>
      </c>
      <c r="X798" s="24">
        <v>0.73</v>
      </c>
      <c r="Y798" s="24">
        <v>0.67</v>
      </c>
      <c r="Z798" s="205"/>
      <c r="AA798" s="206"/>
      <c r="AB798" s="206"/>
      <c r="AC798" s="206"/>
      <c r="AD798" s="206"/>
      <c r="AE798" s="206"/>
      <c r="AF798" s="206"/>
      <c r="AG798" s="206"/>
      <c r="AH798" s="206"/>
      <c r="AI798" s="206"/>
      <c r="AJ798" s="206"/>
      <c r="AK798" s="206"/>
      <c r="AL798" s="206"/>
      <c r="AM798" s="206"/>
      <c r="AN798" s="206"/>
      <c r="AO798" s="206"/>
      <c r="AP798" s="206"/>
      <c r="AQ798" s="206"/>
      <c r="AR798" s="206"/>
      <c r="AS798" s="206"/>
      <c r="AT798" s="206"/>
      <c r="AU798" s="206"/>
      <c r="AV798" s="206"/>
      <c r="AW798" s="206"/>
      <c r="AX798" s="206"/>
      <c r="AY798" s="206"/>
      <c r="AZ798" s="206"/>
      <c r="BA798" s="206"/>
      <c r="BB798" s="206"/>
      <c r="BC798" s="206"/>
      <c r="BD798" s="206"/>
      <c r="BE798" s="206"/>
      <c r="BF798" s="206"/>
      <c r="BG798" s="206"/>
      <c r="BH798" s="206"/>
      <c r="BI798" s="206"/>
      <c r="BJ798" s="206"/>
      <c r="BK798" s="206"/>
      <c r="BL798" s="206"/>
      <c r="BM798" s="209">
        <v>17</v>
      </c>
    </row>
    <row r="799" spans="1:65">
      <c r="A799" s="30"/>
      <c r="B799" s="19">
        <v>1</v>
      </c>
      <c r="C799" s="9">
        <v>3</v>
      </c>
      <c r="D799" s="24">
        <v>0.7</v>
      </c>
      <c r="E799" s="24">
        <v>0.73499999999999999</v>
      </c>
      <c r="F799" s="24">
        <v>0.69</v>
      </c>
      <c r="G799" s="24">
        <v>0.78</v>
      </c>
      <c r="H799" s="210">
        <v>0.93</v>
      </c>
      <c r="I799" s="24">
        <v>0.67300000000000004</v>
      </c>
      <c r="J799" s="24">
        <v>0.74</v>
      </c>
      <c r="K799" s="210">
        <v>0.89</v>
      </c>
      <c r="L799" s="24">
        <v>0.7</v>
      </c>
      <c r="M799" s="24">
        <v>0.66</v>
      </c>
      <c r="N799" s="24">
        <v>0.68399999999999994</v>
      </c>
      <c r="O799" s="24">
        <v>0.65100000000000002</v>
      </c>
      <c r="P799" s="24">
        <v>0.75</v>
      </c>
      <c r="Q799" s="24">
        <v>0.81399999999999995</v>
      </c>
      <c r="R799" s="24">
        <v>0.68</v>
      </c>
      <c r="S799" s="24">
        <v>0.67</v>
      </c>
      <c r="T799" s="24">
        <v>0.61</v>
      </c>
      <c r="U799" s="24">
        <v>0.65</v>
      </c>
      <c r="V799" s="24">
        <v>0.76</v>
      </c>
      <c r="W799" s="24">
        <v>0.74</v>
      </c>
      <c r="X799" s="24">
        <v>0.73</v>
      </c>
      <c r="Y799" s="24">
        <v>0.68</v>
      </c>
      <c r="Z799" s="205"/>
      <c r="AA799" s="206"/>
      <c r="AB799" s="206"/>
      <c r="AC799" s="206"/>
      <c r="AD799" s="206"/>
      <c r="AE799" s="206"/>
      <c r="AF799" s="206"/>
      <c r="AG799" s="206"/>
      <c r="AH799" s="206"/>
      <c r="AI799" s="206"/>
      <c r="AJ799" s="206"/>
      <c r="AK799" s="206"/>
      <c r="AL799" s="206"/>
      <c r="AM799" s="206"/>
      <c r="AN799" s="206"/>
      <c r="AO799" s="206"/>
      <c r="AP799" s="206"/>
      <c r="AQ799" s="206"/>
      <c r="AR799" s="206"/>
      <c r="AS799" s="206"/>
      <c r="AT799" s="206"/>
      <c r="AU799" s="206"/>
      <c r="AV799" s="206"/>
      <c r="AW799" s="206"/>
      <c r="AX799" s="206"/>
      <c r="AY799" s="206"/>
      <c r="AZ799" s="206"/>
      <c r="BA799" s="206"/>
      <c r="BB799" s="206"/>
      <c r="BC799" s="206"/>
      <c r="BD799" s="206"/>
      <c r="BE799" s="206"/>
      <c r="BF799" s="206"/>
      <c r="BG799" s="206"/>
      <c r="BH799" s="206"/>
      <c r="BI799" s="206"/>
      <c r="BJ799" s="206"/>
      <c r="BK799" s="206"/>
      <c r="BL799" s="206"/>
      <c r="BM799" s="209">
        <v>16</v>
      </c>
    </row>
    <row r="800" spans="1:65">
      <c r="A800" s="30"/>
      <c r="B800" s="19">
        <v>1</v>
      </c>
      <c r="C800" s="9">
        <v>4</v>
      </c>
      <c r="D800" s="24">
        <v>0.74</v>
      </c>
      <c r="E800" s="24">
        <v>0.74</v>
      </c>
      <c r="F800" s="24">
        <v>0.69</v>
      </c>
      <c r="G800" s="24">
        <v>0.75</v>
      </c>
      <c r="H800" s="210">
        <v>0.91999999999999993</v>
      </c>
      <c r="I800" s="24">
        <v>0.67849999999999999</v>
      </c>
      <c r="J800" s="24">
        <v>0.74</v>
      </c>
      <c r="K800" s="210">
        <v>0.91999999999999993</v>
      </c>
      <c r="L800" s="24">
        <v>0.7</v>
      </c>
      <c r="M800" s="24">
        <v>0.69</v>
      </c>
      <c r="N800" s="24">
        <v>0.69709999999999994</v>
      </c>
      <c r="O800" s="24">
        <v>0.63100000000000001</v>
      </c>
      <c r="P800" s="24">
        <v>0.76</v>
      </c>
      <c r="Q800" s="24">
        <v>0.85499999999999998</v>
      </c>
      <c r="R800" s="24">
        <v>0.7</v>
      </c>
      <c r="S800" s="24">
        <v>0.67</v>
      </c>
      <c r="T800" s="24">
        <v>0.6</v>
      </c>
      <c r="U800" s="24">
        <v>0.65</v>
      </c>
      <c r="V800" s="24">
        <v>0.77</v>
      </c>
      <c r="W800" s="24">
        <v>0.75</v>
      </c>
      <c r="X800" s="24">
        <v>0.72</v>
      </c>
      <c r="Y800" s="24">
        <v>0.68</v>
      </c>
      <c r="Z800" s="205"/>
      <c r="AA800" s="206"/>
      <c r="AB800" s="206"/>
      <c r="AC800" s="206"/>
      <c r="AD800" s="206"/>
      <c r="AE800" s="206"/>
      <c r="AF800" s="206"/>
      <c r="AG800" s="206"/>
      <c r="AH800" s="206"/>
      <c r="AI800" s="206"/>
      <c r="AJ800" s="206"/>
      <c r="AK800" s="206"/>
      <c r="AL800" s="206"/>
      <c r="AM800" s="206"/>
      <c r="AN800" s="206"/>
      <c r="AO800" s="206"/>
      <c r="AP800" s="206"/>
      <c r="AQ800" s="206"/>
      <c r="AR800" s="206"/>
      <c r="AS800" s="206"/>
      <c r="AT800" s="206"/>
      <c r="AU800" s="206"/>
      <c r="AV800" s="206"/>
      <c r="AW800" s="206"/>
      <c r="AX800" s="206"/>
      <c r="AY800" s="206"/>
      <c r="AZ800" s="206"/>
      <c r="BA800" s="206"/>
      <c r="BB800" s="206"/>
      <c r="BC800" s="206"/>
      <c r="BD800" s="206"/>
      <c r="BE800" s="206"/>
      <c r="BF800" s="206"/>
      <c r="BG800" s="206"/>
      <c r="BH800" s="206"/>
      <c r="BI800" s="206"/>
      <c r="BJ800" s="206"/>
      <c r="BK800" s="206"/>
      <c r="BL800" s="206"/>
      <c r="BM800" s="209">
        <v>0.70784416666666661</v>
      </c>
    </row>
    <row r="801" spans="1:65">
      <c r="A801" s="30"/>
      <c r="B801" s="19">
        <v>1</v>
      </c>
      <c r="C801" s="9">
        <v>5</v>
      </c>
      <c r="D801" s="24">
        <v>0.72</v>
      </c>
      <c r="E801" s="24">
        <v>0.75</v>
      </c>
      <c r="F801" s="24">
        <v>0.68</v>
      </c>
      <c r="G801" s="24">
        <v>0.77</v>
      </c>
      <c r="H801" s="210">
        <v>0.91</v>
      </c>
      <c r="I801" s="24">
        <v>0.65549999999999997</v>
      </c>
      <c r="J801" s="24">
        <v>0.74</v>
      </c>
      <c r="K801" s="210">
        <v>0.91999999999999993</v>
      </c>
      <c r="L801" s="24">
        <v>0.72</v>
      </c>
      <c r="M801" s="24">
        <v>0.66</v>
      </c>
      <c r="N801" s="24">
        <v>0.67999999999999994</v>
      </c>
      <c r="O801" s="24">
        <v>0.63100000000000001</v>
      </c>
      <c r="P801" s="24">
        <v>0.76</v>
      </c>
      <c r="Q801" s="24">
        <v>0.86199999999999988</v>
      </c>
      <c r="R801" s="24">
        <v>0.69</v>
      </c>
      <c r="S801" s="24">
        <v>0.67</v>
      </c>
      <c r="T801" s="24">
        <v>0.61</v>
      </c>
      <c r="U801" s="24">
        <v>0.65</v>
      </c>
      <c r="V801" s="24">
        <v>0.75</v>
      </c>
      <c r="W801" s="24">
        <v>0.73</v>
      </c>
      <c r="X801" s="24">
        <v>0.73</v>
      </c>
      <c r="Y801" s="24">
        <v>0.66</v>
      </c>
      <c r="Z801" s="205"/>
      <c r="AA801" s="206"/>
      <c r="AB801" s="206"/>
      <c r="AC801" s="206"/>
      <c r="AD801" s="206"/>
      <c r="AE801" s="206"/>
      <c r="AF801" s="206"/>
      <c r="AG801" s="206"/>
      <c r="AH801" s="206"/>
      <c r="AI801" s="206"/>
      <c r="AJ801" s="206"/>
      <c r="AK801" s="206"/>
      <c r="AL801" s="206"/>
      <c r="AM801" s="206"/>
      <c r="AN801" s="206"/>
      <c r="AO801" s="206"/>
      <c r="AP801" s="206"/>
      <c r="AQ801" s="206"/>
      <c r="AR801" s="206"/>
      <c r="AS801" s="206"/>
      <c r="AT801" s="206"/>
      <c r="AU801" s="206"/>
      <c r="AV801" s="206"/>
      <c r="AW801" s="206"/>
      <c r="AX801" s="206"/>
      <c r="AY801" s="206"/>
      <c r="AZ801" s="206"/>
      <c r="BA801" s="206"/>
      <c r="BB801" s="206"/>
      <c r="BC801" s="206"/>
      <c r="BD801" s="206"/>
      <c r="BE801" s="206"/>
      <c r="BF801" s="206"/>
      <c r="BG801" s="206"/>
      <c r="BH801" s="206"/>
      <c r="BI801" s="206"/>
      <c r="BJ801" s="206"/>
      <c r="BK801" s="206"/>
      <c r="BL801" s="206"/>
      <c r="BM801" s="209">
        <v>110</v>
      </c>
    </row>
    <row r="802" spans="1:65">
      <c r="A802" s="30"/>
      <c r="B802" s="19">
        <v>1</v>
      </c>
      <c r="C802" s="9">
        <v>6</v>
      </c>
      <c r="D802" s="24">
        <v>0.7</v>
      </c>
      <c r="E802" s="24">
        <v>0.72</v>
      </c>
      <c r="F802" s="24">
        <v>0.7</v>
      </c>
      <c r="G802" s="24">
        <v>0.8</v>
      </c>
      <c r="H802" s="210">
        <v>0.91999999999999993</v>
      </c>
      <c r="I802" s="24">
        <v>0.68100000000000005</v>
      </c>
      <c r="J802" s="24">
        <v>0.73499999999999999</v>
      </c>
      <c r="K802" s="210">
        <v>0.90000000000000013</v>
      </c>
      <c r="L802" s="24">
        <v>0.7</v>
      </c>
      <c r="M802" s="24">
        <v>0.69</v>
      </c>
      <c r="N802" s="24">
        <v>0.67980000000000007</v>
      </c>
      <c r="O802" s="24">
        <v>0.61299999999999999</v>
      </c>
      <c r="P802" s="24">
        <v>0.76</v>
      </c>
      <c r="Q802" s="24">
        <v>0.86099999999999999</v>
      </c>
      <c r="R802" s="24">
        <v>0.69</v>
      </c>
      <c r="S802" s="24">
        <v>0.67</v>
      </c>
      <c r="T802" s="24">
        <v>0.61</v>
      </c>
      <c r="U802" s="24">
        <v>0.66</v>
      </c>
      <c r="V802" s="24">
        <v>0.77</v>
      </c>
      <c r="W802" s="24">
        <v>0.74</v>
      </c>
      <c r="X802" s="24">
        <v>0.72</v>
      </c>
      <c r="Y802" s="24">
        <v>0.66</v>
      </c>
      <c r="Z802" s="205"/>
      <c r="AA802" s="206"/>
      <c r="AB802" s="206"/>
      <c r="AC802" s="206"/>
      <c r="AD802" s="206"/>
      <c r="AE802" s="206"/>
      <c r="AF802" s="206"/>
      <c r="AG802" s="206"/>
      <c r="AH802" s="206"/>
      <c r="AI802" s="206"/>
      <c r="AJ802" s="206"/>
      <c r="AK802" s="206"/>
      <c r="AL802" s="206"/>
      <c r="AM802" s="206"/>
      <c r="AN802" s="206"/>
      <c r="AO802" s="206"/>
      <c r="AP802" s="206"/>
      <c r="AQ802" s="206"/>
      <c r="AR802" s="206"/>
      <c r="AS802" s="206"/>
      <c r="AT802" s="206"/>
      <c r="AU802" s="206"/>
      <c r="AV802" s="206"/>
      <c r="AW802" s="206"/>
      <c r="AX802" s="206"/>
      <c r="AY802" s="206"/>
      <c r="AZ802" s="206"/>
      <c r="BA802" s="206"/>
      <c r="BB802" s="206"/>
      <c r="BC802" s="206"/>
      <c r="BD802" s="206"/>
      <c r="BE802" s="206"/>
      <c r="BF802" s="206"/>
      <c r="BG802" s="206"/>
      <c r="BH802" s="206"/>
      <c r="BI802" s="206"/>
      <c r="BJ802" s="206"/>
      <c r="BK802" s="206"/>
      <c r="BL802" s="206"/>
      <c r="BM802" s="56"/>
    </row>
    <row r="803" spans="1:65">
      <c r="A803" s="30"/>
      <c r="B803" s="20" t="s">
        <v>269</v>
      </c>
      <c r="C803" s="12"/>
      <c r="D803" s="212">
        <v>0.72499999999999998</v>
      </c>
      <c r="E803" s="212">
        <v>0.73666666666666669</v>
      </c>
      <c r="F803" s="212">
        <v>0.69333333333333336</v>
      </c>
      <c r="G803" s="212">
        <v>0.77833333333333332</v>
      </c>
      <c r="H803" s="212">
        <v>0.91500000000000004</v>
      </c>
      <c r="I803" s="212">
        <v>0.67174999999999996</v>
      </c>
      <c r="J803" s="212">
        <v>0.7383333333333334</v>
      </c>
      <c r="K803" s="212">
        <v>0.90833333333333333</v>
      </c>
      <c r="L803" s="212">
        <v>0.70333333333333325</v>
      </c>
      <c r="M803" s="212">
        <v>0.66833333333333333</v>
      </c>
      <c r="N803" s="212">
        <v>0.68330000000000002</v>
      </c>
      <c r="O803" s="212">
        <v>0.62900000000000011</v>
      </c>
      <c r="P803" s="212">
        <v>0.7599999999999999</v>
      </c>
      <c r="Q803" s="212">
        <v>0.84449999999999992</v>
      </c>
      <c r="R803" s="212">
        <v>0.68833333333333335</v>
      </c>
      <c r="S803" s="212">
        <v>0.66833333333333333</v>
      </c>
      <c r="T803" s="212">
        <v>0.60833333333333328</v>
      </c>
      <c r="U803" s="212">
        <v>0.65333333333333332</v>
      </c>
      <c r="V803" s="212">
        <v>0.76000000000000012</v>
      </c>
      <c r="W803" s="212">
        <v>0.74833333333333341</v>
      </c>
      <c r="X803" s="212">
        <v>0.72833333333333339</v>
      </c>
      <c r="Y803" s="212">
        <v>0.67</v>
      </c>
      <c r="Z803" s="205"/>
      <c r="AA803" s="206"/>
      <c r="AB803" s="206"/>
      <c r="AC803" s="206"/>
      <c r="AD803" s="206"/>
      <c r="AE803" s="206"/>
      <c r="AF803" s="206"/>
      <c r="AG803" s="206"/>
      <c r="AH803" s="206"/>
      <c r="AI803" s="206"/>
      <c r="AJ803" s="206"/>
      <c r="AK803" s="206"/>
      <c r="AL803" s="206"/>
      <c r="AM803" s="206"/>
      <c r="AN803" s="206"/>
      <c r="AO803" s="206"/>
      <c r="AP803" s="206"/>
      <c r="AQ803" s="206"/>
      <c r="AR803" s="206"/>
      <c r="AS803" s="206"/>
      <c r="AT803" s="206"/>
      <c r="AU803" s="206"/>
      <c r="AV803" s="206"/>
      <c r="AW803" s="206"/>
      <c r="AX803" s="206"/>
      <c r="AY803" s="206"/>
      <c r="AZ803" s="206"/>
      <c r="BA803" s="206"/>
      <c r="BB803" s="206"/>
      <c r="BC803" s="206"/>
      <c r="BD803" s="206"/>
      <c r="BE803" s="206"/>
      <c r="BF803" s="206"/>
      <c r="BG803" s="206"/>
      <c r="BH803" s="206"/>
      <c r="BI803" s="206"/>
      <c r="BJ803" s="206"/>
      <c r="BK803" s="206"/>
      <c r="BL803" s="206"/>
      <c r="BM803" s="56"/>
    </row>
    <row r="804" spans="1:65">
      <c r="A804" s="30"/>
      <c r="B804" s="3" t="s">
        <v>270</v>
      </c>
      <c r="C804" s="29"/>
      <c r="D804" s="24">
        <v>0.73</v>
      </c>
      <c r="E804" s="24">
        <v>0.73750000000000004</v>
      </c>
      <c r="F804" s="24">
        <v>0.69</v>
      </c>
      <c r="G804" s="24">
        <v>0.77500000000000002</v>
      </c>
      <c r="H804" s="24">
        <v>0.91500000000000004</v>
      </c>
      <c r="I804" s="24">
        <v>0.67525000000000002</v>
      </c>
      <c r="J804" s="24">
        <v>0.74</v>
      </c>
      <c r="K804" s="24">
        <v>0.91</v>
      </c>
      <c r="L804" s="24">
        <v>0.7</v>
      </c>
      <c r="M804" s="24">
        <v>0.66500000000000004</v>
      </c>
      <c r="N804" s="24">
        <v>0.68199999999999994</v>
      </c>
      <c r="O804" s="24">
        <v>0.63100000000000001</v>
      </c>
      <c r="P804" s="24">
        <v>0.76</v>
      </c>
      <c r="Q804" s="24">
        <v>0.84749999999999992</v>
      </c>
      <c r="R804" s="24">
        <v>0.69</v>
      </c>
      <c r="S804" s="24">
        <v>0.67</v>
      </c>
      <c r="T804" s="24">
        <v>0.61</v>
      </c>
      <c r="U804" s="24">
        <v>0.65</v>
      </c>
      <c r="V804" s="24">
        <v>0.76</v>
      </c>
      <c r="W804" s="24">
        <v>0.745</v>
      </c>
      <c r="X804" s="24">
        <v>0.73</v>
      </c>
      <c r="Y804" s="24">
        <v>0.67</v>
      </c>
      <c r="Z804" s="205"/>
      <c r="AA804" s="206"/>
      <c r="AB804" s="206"/>
      <c r="AC804" s="206"/>
      <c r="AD804" s="206"/>
      <c r="AE804" s="206"/>
      <c r="AF804" s="206"/>
      <c r="AG804" s="206"/>
      <c r="AH804" s="206"/>
      <c r="AI804" s="206"/>
      <c r="AJ804" s="206"/>
      <c r="AK804" s="206"/>
      <c r="AL804" s="206"/>
      <c r="AM804" s="206"/>
      <c r="AN804" s="206"/>
      <c r="AO804" s="206"/>
      <c r="AP804" s="206"/>
      <c r="AQ804" s="206"/>
      <c r="AR804" s="206"/>
      <c r="AS804" s="206"/>
      <c r="AT804" s="206"/>
      <c r="AU804" s="206"/>
      <c r="AV804" s="206"/>
      <c r="AW804" s="206"/>
      <c r="AX804" s="206"/>
      <c r="AY804" s="206"/>
      <c r="AZ804" s="206"/>
      <c r="BA804" s="206"/>
      <c r="BB804" s="206"/>
      <c r="BC804" s="206"/>
      <c r="BD804" s="206"/>
      <c r="BE804" s="206"/>
      <c r="BF804" s="206"/>
      <c r="BG804" s="206"/>
      <c r="BH804" s="206"/>
      <c r="BI804" s="206"/>
      <c r="BJ804" s="206"/>
      <c r="BK804" s="206"/>
      <c r="BL804" s="206"/>
      <c r="BM804" s="56"/>
    </row>
    <row r="805" spans="1:65">
      <c r="A805" s="30"/>
      <c r="B805" s="3" t="s">
        <v>271</v>
      </c>
      <c r="C805" s="29"/>
      <c r="D805" s="24">
        <v>2.1679483388678818E-2</v>
      </c>
      <c r="E805" s="24">
        <v>1.0801234497346443E-2</v>
      </c>
      <c r="F805" s="24">
        <v>1.0327955589886426E-2</v>
      </c>
      <c r="G805" s="24">
        <v>1.9407902170679534E-2</v>
      </c>
      <c r="H805" s="24">
        <v>1.0488088481701473E-2</v>
      </c>
      <c r="I805" s="24">
        <v>9.7506410045699321E-3</v>
      </c>
      <c r="J805" s="24">
        <v>8.1649658092772318E-3</v>
      </c>
      <c r="K805" s="24">
        <v>1.1690451944500071E-2</v>
      </c>
      <c r="L805" s="24">
        <v>1.0327955589886455E-2</v>
      </c>
      <c r="M805" s="24">
        <v>1.9407902170679486E-2</v>
      </c>
      <c r="N805" s="24">
        <v>9.5272241497720359E-3</v>
      </c>
      <c r="O805" s="24">
        <v>1.3608820668963212E-2</v>
      </c>
      <c r="P805" s="24">
        <v>1.0954451150103333E-2</v>
      </c>
      <c r="Q805" s="24">
        <v>1.8598387026836489E-2</v>
      </c>
      <c r="R805" s="24">
        <v>7.5277265270907679E-3</v>
      </c>
      <c r="S805" s="24">
        <v>4.0824829046386341E-3</v>
      </c>
      <c r="T805" s="24">
        <v>4.0824829046386341E-3</v>
      </c>
      <c r="U805" s="24">
        <v>5.1639777949432268E-3</v>
      </c>
      <c r="V805" s="24">
        <v>8.9442719099991665E-3</v>
      </c>
      <c r="W805" s="24">
        <v>1.7224014243685099E-2</v>
      </c>
      <c r="X805" s="24">
        <v>7.5277265270908174E-3</v>
      </c>
      <c r="Y805" s="24">
        <v>8.9442719099991665E-3</v>
      </c>
      <c r="Z805" s="205"/>
      <c r="AA805" s="206"/>
      <c r="AB805" s="206"/>
      <c r="AC805" s="206"/>
      <c r="AD805" s="206"/>
      <c r="AE805" s="206"/>
      <c r="AF805" s="206"/>
      <c r="AG805" s="206"/>
      <c r="AH805" s="206"/>
      <c r="AI805" s="206"/>
      <c r="AJ805" s="206"/>
      <c r="AK805" s="206"/>
      <c r="AL805" s="206"/>
      <c r="AM805" s="206"/>
      <c r="AN805" s="206"/>
      <c r="AO805" s="206"/>
      <c r="AP805" s="206"/>
      <c r="AQ805" s="206"/>
      <c r="AR805" s="206"/>
      <c r="AS805" s="206"/>
      <c r="AT805" s="206"/>
      <c r="AU805" s="206"/>
      <c r="AV805" s="206"/>
      <c r="AW805" s="206"/>
      <c r="AX805" s="206"/>
      <c r="AY805" s="206"/>
      <c r="AZ805" s="206"/>
      <c r="BA805" s="206"/>
      <c r="BB805" s="206"/>
      <c r="BC805" s="206"/>
      <c r="BD805" s="206"/>
      <c r="BE805" s="206"/>
      <c r="BF805" s="206"/>
      <c r="BG805" s="206"/>
      <c r="BH805" s="206"/>
      <c r="BI805" s="206"/>
      <c r="BJ805" s="206"/>
      <c r="BK805" s="206"/>
      <c r="BL805" s="206"/>
      <c r="BM805" s="56"/>
    </row>
    <row r="806" spans="1:65">
      <c r="A806" s="30"/>
      <c r="B806" s="3" t="s">
        <v>87</v>
      </c>
      <c r="C806" s="29"/>
      <c r="D806" s="13">
        <v>2.9902735708522508E-2</v>
      </c>
      <c r="E806" s="13">
        <v>1.4662309272415986E-2</v>
      </c>
      <c r="F806" s="13">
        <v>1.4896089793105421E-2</v>
      </c>
      <c r="G806" s="13">
        <v>2.4935206215005827E-2</v>
      </c>
      <c r="H806" s="13">
        <v>1.1462391783280299E-2</v>
      </c>
      <c r="I806" s="13">
        <v>1.451528247796045E-2</v>
      </c>
      <c r="J806" s="13">
        <v>1.1058644436944331E-2</v>
      </c>
      <c r="K806" s="13">
        <v>1.2870222324220262E-2</v>
      </c>
      <c r="L806" s="13">
        <v>1.4684297047231929E-2</v>
      </c>
      <c r="M806" s="13">
        <v>2.903925511822367E-2</v>
      </c>
      <c r="N806" s="13">
        <v>1.394295938792922E-2</v>
      </c>
      <c r="O806" s="13">
        <v>2.1635644942707807E-2</v>
      </c>
      <c r="P806" s="13">
        <v>1.4413751513293861E-2</v>
      </c>
      <c r="Q806" s="13">
        <v>2.202295681093723E-2</v>
      </c>
      <c r="R806" s="13">
        <v>1.0936164446136709E-2</v>
      </c>
      <c r="S806" s="13">
        <v>6.1084532238982053E-3</v>
      </c>
      <c r="T806" s="13">
        <v>6.7109308021457001E-3</v>
      </c>
      <c r="U806" s="13">
        <v>7.904047645321266E-3</v>
      </c>
      <c r="V806" s="13">
        <v>1.176877882894627E-2</v>
      </c>
      <c r="W806" s="13">
        <v>2.3016500102919953E-2</v>
      </c>
      <c r="X806" s="13">
        <v>1.0335551295776865E-2</v>
      </c>
      <c r="Y806" s="13">
        <v>1.3349659567162935E-2</v>
      </c>
      <c r="Z806" s="155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A807" s="30"/>
      <c r="B807" s="3" t="s">
        <v>272</v>
      </c>
      <c r="C807" s="29"/>
      <c r="D807" s="13">
        <v>2.4236737605852543E-2</v>
      </c>
      <c r="E807" s="13">
        <v>4.0718708096061818E-2</v>
      </c>
      <c r="F807" s="13">
        <v>-2.0500039439000695E-2</v>
      </c>
      <c r="G807" s="13">
        <v>9.9582888418237037E-2</v>
      </c>
      <c r="H807" s="13">
        <v>0.29265739987497263</v>
      </c>
      <c r="I807" s="13">
        <v>-5.0991684845887675E-2</v>
      </c>
      <c r="J807" s="13">
        <v>4.3073275308948888E-2</v>
      </c>
      <c r="K807" s="13">
        <v>0.28323913102342457</v>
      </c>
      <c r="L807" s="13">
        <v>-6.3726361616787131E-3</v>
      </c>
      <c r="M807" s="13">
        <v>-5.5818547632305981E-2</v>
      </c>
      <c r="N807" s="13">
        <v>-3.467453406058052E-2</v>
      </c>
      <c r="O807" s="13">
        <v>-0.11138633385643948</v>
      </c>
      <c r="P807" s="13">
        <v>7.3682649076479922E-2</v>
      </c>
      <c r="Q807" s="13">
        <v>0.19305920676985155</v>
      </c>
      <c r="R807" s="13">
        <v>-2.7563741077661796E-2</v>
      </c>
      <c r="S807" s="13">
        <v>-5.5818547632305981E-2</v>
      </c>
      <c r="T807" s="13">
        <v>-0.14058296729623865</v>
      </c>
      <c r="U807" s="13">
        <v>-7.7009652548289176E-2</v>
      </c>
      <c r="V807" s="13">
        <v>7.3682649076480145E-2</v>
      </c>
      <c r="W807" s="13">
        <v>5.720067858627087E-2</v>
      </c>
      <c r="X807" s="13">
        <v>2.8945872031626685E-2</v>
      </c>
      <c r="Y807" s="13">
        <v>-5.3463980419418911E-2</v>
      </c>
      <c r="Z807" s="155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A808" s="30"/>
      <c r="B808" s="46" t="s">
        <v>273</v>
      </c>
      <c r="C808" s="47"/>
      <c r="D808" s="45">
        <v>0.16</v>
      </c>
      <c r="E808" s="45">
        <v>0.34</v>
      </c>
      <c r="F808" s="45">
        <v>0.31</v>
      </c>
      <c r="G808" s="45">
        <v>0.96</v>
      </c>
      <c r="H808" s="45">
        <v>3.01</v>
      </c>
      <c r="I808" s="45">
        <v>0.64</v>
      </c>
      <c r="J808" s="45">
        <v>0.36</v>
      </c>
      <c r="K808" s="45">
        <v>2.91</v>
      </c>
      <c r="L808" s="45">
        <v>0.16</v>
      </c>
      <c r="M808" s="45">
        <v>0.69</v>
      </c>
      <c r="N808" s="45">
        <v>0.46</v>
      </c>
      <c r="O808" s="45">
        <v>1.28</v>
      </c>
      <c r="P808" s="45">
        <v>0.69</v>
      </c>
      <c r="Q808" s="45">
        <v>1.95</v>
      </c>
      <c r="R808" s="45">
        <v>0.39</v>
      </c>
      <c r="S808" s="45">
        <v>0.69</v>
      </c>
      <c r="T808" s="45">
        <v>1.59</v>
      </c>
      <c r="U808" s="45">
        <v>0.91</v>
      </c>
      <c r="V808" s="45">
        <v>0.69</v>
      </c>
      <c r="W808" s="45">
        <v>0.51</v>
      </c>
      <c r="X808" s="45">
        <v>0.21</v>
      </c>
      <c r="Y808" s="45">
        <v>0.66</v>
      </c>
      <c r="Z808" s="155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B809" s="31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BM809" s="55"/>
    </row>
    <row r="810" spans="1:65" ht="15">
      <c r="B810" s="8" t="s">
        <v>603</v>
      </c>
      <c r="BM810" s="28" t="s">
        <v>67</v>
      </c>
    </row>
    <row r="811" spans="1:65" ht="15">
      <c r="A811" s="25" t="s">
        <v>6</v>
      </c>
      <c r="B811" s="18" t="s">
        <v>110</v>
      </c>
      <c r="C811" s="15" t="s">
        <v>111</v>
      </c>
      <c r="D811" s="16" t="s">
        <v>226</v>
      </c>
      <c r="E811" s="17" t="s">
        <v>226</v>
      </c>
      <c r="F811" s="17" t="s">
        <v>226</v>
      </c>
      <c r="G811" s="17" t="s">
        <v>226</v>
      </c>
      <c r="H811" s="17" t="s">
        <v>226</v>
      </c>
      <c r="I811" s="17" t="s">
        <v>226</v>
      </c>
      <c r="J811" s="17" t="s">
        <v>226</v>
      </c>
      <c r="K811" s="17" t="s">
        <v>226</v>
      </c>
      <c r="L811" s="17" t="s">
        <v>226</v>
      </c>
      <c r="M811" s="17" t="s">
        <v>226</v>
      </c>
      <c r="N811" s="17" t="s">
        <v>226</v>
      </c>
      <c r="O811" s="17" t="s">
        <v>226</v>
      </c>
      <c r="P811" s="17" t="s">
        <v>226</v>
      </c>
      <c r="Q811" s="17" t="s">
        <v>226</v>
      </c>
      <c r="R811" s="17" t="s">
        <v>226</v>
      </c>
      <c r="S811" s="17" t="s">
        <v>226</v>
      </c>
      <c r="T811" s="17" t="s">
        <v>226</v>
      </c>
      <c r="U811" s="17" t="s">
        <v>226</v>
      </c>
      <c r="V811" s="17" t="s">
        <v>226</v>
      </c>
      <c r="W811" s="17" t="s">
        <v>226</v>
      </c>
      <c r="X811" s="17" t="s">
        <v>226</v>
      </c>
      <c r="Y811" s="17" t="s">
        <v>226</v>
      </c>
      <c r="Z811" s="17" t="s">
        <v>226</v>
      </c>
      <c r="AA811" s="155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1</v>
      </c>
    </row>
    <row r="812" spans="1:65">
      <c r="A812" s="30"/>
      <c r="B812" s="19" t="s">
        <v>227</v>
      </c>
      <c r="C812" s="9" t="s">
        <v>227</v>
      </c>
      <c r="D812" s="153" t="s">
        <v>229</v>
      </c>
      <c r="E812" s="154" t="s">
        <v>230</v>
      </c>
      <c r="F812" s="154" t="s">
        <v>231</v>
      </c>
      <c r="G812" s="154" t="s">
        <v>232</v>
      </c>
      <c r="H812" s="154" t="s">
        <v>235</v>
      </c>
      <c r="I812" s="154" t="s">
        <v>236</v>
      </c>
      <c r="J812" s="154" t="s">
        <v>237</v>
      </c>
      <c r="K812" s="154" t="s">
        <v>238</v>
      </c>
      <c r="L812" s="154" t="s">
        <v>240</v>
      </c>
      <c r="M812" s="154" t="s">
        <v>241</v>
      </c>
      <c r="N812" s="154" t="s">
        <v>242</v>
      </c>
      <c r="O812" s="154" t="s">
        <v>243</v>
      </c>
      <c r="P812" s="154" t="s">
        <v>244</v>
      </c>
      <c r="Q812" s="154" t="s">
        <v>246</v>
      </c>
      <c r="R812" s="154" t="s">
        <v>247</v>
      </c>
      <c r="S812" s="154" t="s">
        <v>248</v>
      </c>
      <c r="T812" s="154" t="s">
        <v>249</v>
      </c>
      <c r="U812" s="154" t="s">
        <v>251</v>
      </c>
      <c r="V812" s="154" t="s">
        <v>255</v>
      </c>
      <c r="W812" s="154" t="s">
        <v>256</v>
      </c>
      <c r="X812" s="154" t="s">
        <v>257</v>
      </c>
      <c r="Y812" s="154" t="s">
        <v>258</v>
      </c>
      <c r="Z812" s="154" t="s">
        <v>259</v>
      </c>
      <c r="AA812" s="155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 t="s">
        <v>3</v>
      </c>
    </row>
    <row r="813" spans="1:65">
      <c r="A813" s="30"/>
      <c r="B813" s="19"/>
      <c r="C813" s="9"/>
      <c r="D813" s="10" t="s">
        <v>319</v>
      </c>
      <c r="E813" s="11" t="s">
        <v>319</v>
      </c>
      <c r="F813" s="11" t="s">
        <v>323</v>
      </c>
      <c r="G813" s="11" t="s">
        <v>323</v>
      </c>
      <c r="H813" s="11" t="s">
        <v>319</v>
      </c>
      <c r="I813" s="11" t="s">
        <v>319</v>
      </c>
      <c r="J813" s="11" t="s">
        <v>324</v>
      </c>
      <c r="K813" s="11" t="s">
        <v>319</v>
      </c>
      <c r="L813" s="11" t="s">
        <v>319</v>
      </c>
      <c r="M813" s="11" t="s">
        <v>324</v>
      </c>
      <c r="N813" s="11" t="s">
        <v>319</v>
      </c>
      <c r="O813" s="11" t="s">
        <v>319</v>
      </c>
      <c r="P813" s="11" t="s">
        <v>324</v>
      </c>
      <c r="Q813" s="11" t="s">
        <v>319</v>
      </c>
      <c r="R813" s="11" t="s">
        <v>319</v>
      </c>
      <c r="S813" s="11" t="s">
        <v>319</v>
      </c>
      <c r="T813" s="11" t="s">
        <v>324</v>
      </c>
      <c r="U813" s="11" t="s">
        <v>319</v>
      </c>
      <c r="V813" s="11" t="s">
        <v>319</v>
      </c>
      <c r="W813" s="11" t="s">
        <v>324</v>
      </c>
      <c r="X813" s="11" t="s">
        <v>319</v>
      </c>
      <c r="Y813" s="11" t="s">
        <v>324</v>
      </c>
      <c r="Z813" s="11" t="s">
        <v>319</v>
      </c>
      <c r="AA813" s="155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1</v>
      </c>
    </row>
    <row r="814" spans="1:65">
      <c r="A814" s="30"/>
      <c r="B814" s="19"/>
      <c r="C814" s="9"/>
      <c r="D814" s="26" t="s">
        <v>325</v>
      </c>
      <c r="E814" s="26" t="s">
        <v>326</v>
      </c>
      <c r="F814" s="26" t="s">
        <v>325</v>
      </c>
      <c r="G814" s="26" t="s">
        <v>327</v>
      </c>
      <c r="H814" s="26" t="s">
        <v>116</v>
      </c>
      <c r="I814" s="26" t="s">
        <v>265</v>
      </c>
      <c r="J814" s="26" t="s">
        <v>327</v>
      </c>
      <c r="K814" s="26" t="s">
        <v>325</v>
      </c>
      <c r="L814" s="26" t="s">
        <v>116</v>
      </c>
      <c r="M814" s="26" t="s">
        <v>328</v>
      </c>
      <c r="N814" s="26" t="s">
        <v>327</v>
      </c>
      <c r="O814" s="26" t="s">
        <v>328</v>
      </c>
      <c r="P814" s="26" t="s">
        <v>325</v>
      </c>
      <c r="Q814" s="26" t="s">
        <v>327</v>
      </c>
      <c r="R814" s="26" t="s">
        <v>329</v>
      </c>
      <c r="S814" s="26" t="s">
        <v>325</v>
      </c>
      <c r="T814" s="26" t="s">
        <v>328</v>
      </c>
      <c r="U814" s="26" t="s">
        <v>115</v>
      </c>
      <c r="V814" s="26" t="s">
        <v>325</v>
      </c>
      <c r="W814" s="26" t="s">
        <v>330</v>
      </c>
      <c r="X814" s="26" t="s">
        <v>325</v>
      </c>
      <c r="Y814" s="26" t="s">
        <v>325</v>
      </c>
      <c r="Z814" s="26" t="s">
        <v>325</v>
      </c>
      <c r="AA814" s="155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</v>
      </c>
    </row>
    <row r="815" spans="1:65">
      <c r="A815" s="30"/>
      <c r="B815" s="18">
        <v>1</v>
      </c>
      <c r="C815" s="14">
        <v>1</v>
      </c>
      <c r="D815" s="229">
        <v>10.85</v>
      </c>
      <c r="E815" s="229">
        <v>10.199999999999999</v>
      </c>
      <c r="F815" s="228">
        <v>11</v>
      </c>
      <c r="G815" s="229">
        <v>10</v>
      </c>
      <c r="H815" s="229">
        <v>8.5</v>
      </c>
      <c r="I815" s="228">
        <v>6.8</v>
      </c>
      <c r="J815" s="229">
        <v>9.6</v>
      </c>
      <c r="K815" s="229">
        <v>11.03</v>
      </c>
      <c r="L815" s="229">
        <v>9.43</v>
      </c>
      <c r="M815" s="229">
        <v>10.91</v>
      </c>
      <c r="N815" s="228">
        <v>7.11</v>
      </c>
      <c r="O815" s="229">
        <v>9.6</v>
      </c>
      <c r="P815" s="229">
        <v>12.1</v>
      </c>
      <c r="Q815" s="229">
        <v>10.32</v>
      </c>
      <c r="R815" s="229">
        <v>13.3</v>
      </c>
      <c r="S815" s="229">
        <v>8.3800000000000008</v>
      </c>
      <c r="T815" s="229">
        <v>11</v>
      </c>
      <c r="U815" s="229">
        <v>11.57</v>
      </c>
      <c r="V815" s="229">
        <v>10.96</v>
      </c>
      <c r="W815" s="228" t="s">
        <v>104</v>
      </c>
      <c r="X815" s="234">
        <v>12.7</v>
      </c>
      <c r="Y815" s="229">
        <v>10.87</v>
      </c>
      <c r="Z815" s="229">
        <v>11.25</v>
      </c>
      <c r="AA815" s="225"/>
      <c r="AB815" s="226"/>
      <c r="AC815" s="226"/>
      <c r="AD815" s="226"/>
      <c r="AE815" s="226"/>
      <c r="AF815" s="226"/>
      <c r="AG815" s="226"/>
      <c r="AH815" s="226"/>
      <c r="AI815" s="226"/>
      <c r="AJ815" s="226"/>
      <c r="AK815" s="226"/>
      <c r="AL815" s="226"/>
      <c r="AM815" s="226"/>
      <c r="AN815" s="226"/>
      <c r="AO815" s="226"/>
      <c r="AP815" s="226"/>
      <c r="AQ815" s="226"/>
      <c r="AR815" s="226"/>
      <c r="AS815" s="226"/>
      <c r="AT815" s="226"/>
      <c r="AU815" s="226"/>
      <c r="AV815" s="226"/>
      <c r="AW815" s="226"/>
      <c r="AX815" s="226"/>
      <c r="AY815" s="226"/>
      <c r="AZ815" s="226"/>
      <c r="BA815" s="226"/>
      <c r="BB815" s="226"/>
      <c r="BC815" s="226"/>
      <c r="BD815" s="226"/>
      <c r="BE815" s="226"/>
      <c r="BF815" s="226"/>
      <c r="BG815" s="226"/>
      <c r="BH815" s="226"/>
      <c r="BI815" s="226"/>
      <c r="BJ815" s="226"/>
      <c r="BK815" s="226"/>
      <c r="BL815" s="226"/>
      <c r="BM815" s="230">
        <v>1</v>
      </c>
    </row>
    <row r="816" spans="1:65">
      <c r="A816" s="30"/>
      <c r="B816" s="19">
        <v>1</v>
      </c>
      <c r="C816" s="9">
        <v>2</v>
      </c>
      <c r="D816" s="224">
        <v>10.8</v>
      </c>
      <c r="E816" s="224">
        <v>10.1</v>
      </c>
      <c r="F816" s="231">
        <v>11</v>
      </c>
      <c r="G816" s="224">
        <v>10</v>
      </c>
      <c r="H816" s="232">
        <v>9.5</v>
      </c>
      <c r="I816" s="231">
        <v>6.8</v>
      </c>
      <c r="J816" s="224">
        <v>9.9600000000000009</v>
      </c>
      <c r="K816" s="224">
        <v>10.98</v>
      </c>
      <c r="L816" s="224">
        <v>9.48</v>
      </c>
      <c r="M816" s="224">
        <v>10.5</v>
      </c>
      <c r="N816" s="231">
        <v>7.17</v>
      </c>
      <c r="O816" s="224">
        <v>9.49</v>
      </c>
      <c r="P816" s="224">
        <v>11.3</v>
      </c>
      <c r="Q816" s="224">
        <v>10.34</v>
      </c>
      <c r="R816" s="224">
        <v>12.8</v>
      </c>
      <c r="S816" s="224">
        <v>7.9200000000000008</v>
      </c>
      <c r="T816" s="224">
        <v>10.3</v>
      </c>
      <c r="U816" s="232">
        <v>12.05</v>
      </c>
      <c r="V816" s="224">
        <v>10.96</v>
      </c>
      <c r="W816" s="231" t="s">
        <v>104</v>
      </c>
      <c r="X816" s="224">
        <v>12</v>
      </c>
      <c r="Y816" s="224">
        <v>10.33</v>
      </c>
      <c r="Z816" s="224">
        <v>10.6</v>
      </c>
      <c r="AA816" s="225"/>
      <c r="AB816" s="226"/>
      <c r="AC816" s="226"/>
      <c r="AD816" s="226"/>
      <c r="AE816" s="226"/>
      <c r="AF816" s="226"/>
      <c r="AG816" s="226"/>
      <c r="AH816" s="226"/>
      <c r="AI816" s="226"/>
      <c r="AJ816" s="226"/>
      <c r="AK816" s="226"/>
      <c r="AL816" s="226"/>
      <c r="AM816" s="226"/>
      <c r="AN816" s="226"/>
      <c r="AO816" s="226"/>
      <c r="AP816" s="226"/>
      <c r="AQ816" s="226"/>
      <c r="AR816" s="226"/>
      <c r="AS816" s="226"/>
      <c r="AT816" s="226"/>
      <c r="AU816" s="226"/>
      <c r="AV816" s="226"/>
      <c r="AW816" s="226"/>
      <c r="AX816" s="226"/>
      <c r="AY816" s="226"/>
      <c r="AZ816" s="226"/>
      <c r="BA816" s="226"/>
      <c r="BB816" s="226"/>
      <c r="BC816" s="226"/>
      <c r="BD816" s="226"/>
      <c r="BE816" s="226"/>
      <c r="BF816" s="226"/>
      <c r="BG816" s="226"/>
      <c r="BH816" s="226"/>
      <c r="BI816" s="226"/>
      <c r="BJ816" s="226"/>
      <c r="BK816" s="226"/>
      <c r="BL816" s="226"/>
      <c r="BM816" s="230">
        <v>33</v>
      </c>
    </row>
    <row r="817" spans="1:65">
      <c r="A817" s="30"/>
      <c r="B817" s="19">
        <v>1</v>
      </c>
      <c r="C817" s="9">
        <v>3</v>
      </c>
      <c r="D817" s="224">
        <v>10.7</v>
      </c>
      <c r="E817" s="224">
        <v>10.1</v>
      </c>
      <c r="F817" s="231">
        <v>10</v>
      </c>
      <c r="G817" s="224">
        <v>11</v>
      </c>
      <c r="H817" s="224">
        <v>8.5</v>
      </c>
      <c r="I817" s="231">
        <v>7.6</v>
      </c>
      <c r="J817" s="224">
        <v>9.7100000000000009</v>
      </c>
      <c r="K817" s="224">
        <v>10.6</v>
      </c>
      <c r="L817" s="224">
        <v>8.83</v>
      </c>
      <c r="M817" s="224">
        <v>11.03</v>
      </c>
      <c r="N817" s="231">
        <v>7.06</v>
      </c>
      <c r="O817" s="224">
        <v>9.41</v>
      </c>
      <c r="P817" s="224">
        <v>12.2</v>
      </c>
      <c r="Q817" s="224">
        <v>10.48</v>
      </c>
      <c r="R817" s="224">
        <v>12.4</v>
      </c>
      <c r="S817" s="224">
        <v>8.33</v>
      </c>
      <c r="T817" s="224">
        <v>10.8</v>
      </c>
      <c r="U817" s="224">
        <v>11.59</v>
      </c>
      <c r="V817" s="224">
        <v>10.77</v>
      </c>
      <c r="W817" s="231" t="s">
        <v>104</v>
      </c>
      <c r="X817" s="224">
        <v>11.95</v>
      </c>
      <c r="Y817" s="224">
        <v>10.37</v>
      </c>
      <c r="Z817" s="224">
        <v>11.05</v>
      </c>
      <c r="AA817" s="225"/>
      <c r="AB817" s="226"/>
      <c r="AC817" s="226"/>
      <c r="AD817" s="226"/>
      <c r="AE817" s="226"/>
      <c r="AF817" s="226"/>
      <c r="AG817" s="226"/>
      <c r="AH817" s="226"/>
      <c r="AI817" s="226"/>
      <c r="AJ817" s="226"/>
      <c r="AK817" s="226"/>
      <c r="AL817" s="226"/>
      <c r="AM817" s="226"/>
      <c r="AN817" s="226"/>
      <c r="AO817" s="226"/>
      <c r="AP817" s="226"/>
      <c r="AQ817" s="226"/>
      <c r="AR817" s="226"/>
      <c r="AS817" s="226"/>
      <c r="AT817" s="226"/>
      <c r="AU817" s="226"/>
      <c r="AV817" s="226"/>
      <c r="AW817" s="226"/>
      <c r="AX817" s="226"/>
      <c r="AY817" s="226"/>
      <c r="AZ817" s="226"/>
      <c r="BA817" s="226"/>
      <c r="BB817" s="226"/>
      <c r="BC817" s="226"/>
      <c r="BD817" s="226"/>
      <c r="BE817" s="226"/>
      <c r="BF817" s="226"/>
      <c r="BG817" s="226"/>
      <c r="BH817" s="226"/>
      <c r="BI817" s="226"/>
      <c r="BJ817" s="226"/>
      <c r="BK817" s="226"/>
      <c r="BL817" s="226"/>
      <c r="BM817" s="230">
        <v>16</v>
      </c>
    </row>
    <row r="818" spans="1:65">
      <c r="A818" s="30"/>
      <c r="B818" s="19">
        <v>1</v>
      </c>
      <c r="C818" s="9">
        <v>4</v>
      </c>
      <c r="D818" s="224">
        <v>11</v>
      </c>
      <c r="E818" s="224">
        <v>10.3</v>
      </c>
      <c r="F818" s="231">
        <v>10</v>
      </c>
      <c r="G818" s="224">
        <v>9</v>
      </c>
      <c r="H818" s="224">
        <v>8.5</v>
      </c>
      <c r="I818" s="231">
        <v>7.1</v>
      </c>
      <c r="J818" s="224">
        <v>9.91</v>
      </c>
      <c r="K818" s="224">
        <v>10.85</v>
      </c>
      <c r="L818" s="224">
        <v>9.02</v>
      </c>
      <c r="M818" s="224">
        <v>10.36</v>
      </c>
      <c r="N818" s="231">
        <v>7.12</v>
      </c>
      <c r="O818" s="224">
        <v>9.8699999999999992</v>
      </c>
      <c r="P818" s="224">
        <v>12.2</v>
      </c>
      <c r="Q818" s="224">
        <v>10.28</v>
      </c>
      <c r="R818" s="224">
        <v>12.9</v>
      </c>
      <c r="S818" s="224">
        <v>7.8600000000000012</v>
      </c>
      <c r="T818" s="224">
        <v>10</v>
      </c>
      <c r="U818" s="224">
        <v>11.6</v>
      </c>
      <c r="V818" s="224">
        <v>10.96</v>
      </c>
      <c r="W818" s="231" t="s">
        <v>104</v>
      </c>
      <c r="X818" s="224">
        <v>12.15</v>
      </c>
      <c r="Y818" s="224">
        <v>10.75</v>
      </c>
      <c r="Z818" s="224">
        <v>10.3</v>
      </c>
      <c r="AA818" s="225"/>
      <c r="AB818" s="226"/>
      <c r="AC818" s="226"/>
      <c r="AD818" s="226"/>
      <c r="AE818" s="226"/>
      <c r="AF818" s="226"/>
      <c r="AG818" s="226"/>
      <c r="AH818" s="226"/>
      <c r="AI818" s="226"/>
      <c r="AJ818" s="226"/>
      <c r="AK818" s="226"/>
      <c r="AL818" s="226"/>
      <c r="AM818" s="226"/>
      <c r="AN818" s="226"/>
      <c r="AO818" s="226"/>
      <c r="AP818" s="226"/>
      <c r="AQ818" s="226"/>
      <c r="AR818" s="226"/>
      <c r="AS818" s="226"/>
      <c r="AT818" s="226"/>
      <c r="AU818" s="226"/>
      <c r="AV818" s="226"/>
      <c r="AW818" s="226"/>
      <c r="AX818" s="226"/>
      <c r="AY818" s="226"/>
      <c r="AZ818" s="226"/>
      <c r="BA818" s="226"/>
      <c r="BB818" s="226"/>
      <c r="BC818" s="226"/>
      <c r="BD818" s="226"/>
      <c r="BE818" s="226"/>
      <c r="BF818" s="226"/>
      <c r="BG818" s="226"/>
      <c r="BH818" s="226"/>
      <c r="BI818" s="226"/>
      <c r="BJ818" s="226"/>
      <c r="BK818" s="226"/>
      <c r="BL818" s="226"/>
      <c r="BM818" s="230">
        <v>10.494070175438596</v>
      </c>
    </row>
    <row r="819" spans="1:65">
      <c r="A819" s="30"/>
      <c r="B819" s="19">
        <v>1</v>
      </c>
      <c r="C819" s="9">
        <v>5</v>
      </c>
      <c r="D819" s="224">
        <v>10.8</v>
      </c>
      <c r="E819" s="224">
        <v>10.199999999999999</v>
      </c>
      <c r="F819" s="231">
        <v>10</v>
      </c>
      <c r="G819" s="224">
        <v>10</v>
      </c>
      <c r="H819" s="224">
        <v>8</v>
      </c>
      <c r="I819" s="231">
        <v>7.1</v>
      </c>
      <c r="J819" s="224">
        <v>9.69</v>
      </c>
      <c r="K819" s="224">
        <v>10.98</v>
      </c>
      <c r="L819" s="224">
        <v>9.61</v>
      </c>
      <c r="M819" s="224">
        <v>10.61</v>
      </c>
      <c r="N819" s="231">
        <v>7.05</v>
      </c>
      <c r="O819" s="224">
        <v>9.75</v>
      </c>
      <c r="P819" s="224">
        <v>11.4</v>
      </c>
      <c r="Q819" s="224">
        <v>10.59</v>
      </c>
      <c r="R819" s="224">
        <v>13.2</v>
      </c>
      <c r="S819" s="224">
        <v>8.0399999999999991</v>
      </c>
      <c r="T819" s="224">
        <v>10.7</v>
      </c>
      <c r="U819" s="224">
        <v>11.73</v>
      </c>
      <c r="V819" s="224">
        <v>10.28</v>
      </c>
      <c r="W819" s="231" t="s">
        <v>104</v>
      </c>
      <c r="X819" s="224">
        <v>11.55</v>
      </c>
      <c r="Y819" s="224">
        <v>10.6</v>
      </c>
      <c r="Z819" s="224">
        <v>10.95</v>
      </c>
      <c r="AA819" s="225"/>
      <c r="AB819" s="226"/>
      <c r="AC819" s="226"/>
      <c r="AD819" s="226"/>
      <c r="AE819" s="226"/>
      <c r="AF819" s="226"/>
      <c r="AG819" s="226"/>
      <c r="AH819" s="226"/>
      <c r="AI819" s="226"/>
      <c r="AJ819" s="226"/>
      <c r="AK819" s="226"/>
      <c r="AL819" s="226"/>
      <c r="AM819" s="226"/>
      <c r="AN819" s="226"/>
      <c r="AO819" s="226"/>
      <c r="AP819" s="226"/>
      <c r="AQ819" s="226"/>
      <c r="AR819" s="226"/>
      <c r="AS819" s="226"/>
      <c r="AT819" s="226"/>
      <c r="AU819" s="226"/>
      <c r="AV819" s="226"/>
      <c r="AW819" s="226"/>
      <c r="AX819" s="226"/>
      <c r="AY819" s="226"/>
      <c r="AZ819" s="226"/>
      <c r="BA819" s="226"/>
      <c r="BB819" s="226"/>
      <c r="BC819" s="226"/>
      <c r="BD819" s="226"/>
      <c r="BE819" s="226"/>
      <c r="BF819" s="226"/>
      <c r="BG819" s="226"/>
      <c r="BH819" s="226"/>
      <c r="BI819" s="226"/>
      <c r="BJ819" s="226"/>
      <c r="BK819" s="226"/>
      <c r="BL819" s="226"/>
      <c r="BM819" s="230">
        <v>111</v>
      </c>
    </row>
    <row r="820" spans="1:65">
      <c r="A820" s="30"/>
      <c r="B820" s="19">
        <v>1</v>
      </c>
      <c r="C820" s="9">
        <v>6</v>
      </c>
      <c r="D820" s="224">
        <v>10.55</v>
      </c>
      <c r="E820" s="224">
        <v>10.199999999999999</v>
      </c>
      <c r="F820" s="231">
        <v>11</v>
      </c>
      <c r="G820" s="224">
        <v>12</v>
      </c>
      <c r="H820" s="224">
        <v>8.5</v>
      </c>
      <c r="I820" s="231">
        <v>8.1999999999999993</v>
      </c>
      <c r="J820" s="224">
        <v>10</v>
      </c>
      <c r="K820" s="224">
        <v>10.44</v>
      </c>
      <c r="L820" s="224">
        <v>9.5399999999999991</v>
      </c>
      <c r="M820" s="224">
        <v>10.25</v>
      </c>
      <c r="N820" s="231">
        <v>7.02</v>
      </c>
      <c r="O820" s="224">
        <v>9.49</v>
      </c>
      <c r="P820" s="224">
        <v>12.3</v>
      </c>
      <c r="Q820" s="224">
        <v>10.34</v>
      </c>
      <c r="R820" s="224">
        <v>12.8</v>
      </c>
      <c r="S820" s="224">
        <v>7.7199999999999989</v>
      </c>
      <c r="T820" s="224">
        <v>10.199999999999999</v>
      </c>
      <c r="U820" s="224">
        <v>11.58</v>
      </c>
      <c r="V820" s="224">
        <v>10.4</v>
      </c>
      <c r="W820" s="231" t="s">
        <v>104</v>
      </c>
      <c r="X820" s="224">
        <v>12</v>
      </c>
      <c r="Y820" s="224">
        <v>10.38</v>
      </c>
      <c r="Z820" s="224">
        <v>11.65</v>
      </c>
      <c r="AA820" s="225"/>
      <c r="AB820" s="226"/>
      <c r="AC820" s="226"/>
      <c r="AD820" s="226"/>
      <c r="AE820" s="226"/>
      <c r="AF820" s="226"/>
      <c r="AG820" s="226"/>
      <c r="AH820" s="226"/>
      <c r="AI820" s="226"/>
      <c r="AJ820" s="226"/>
      <c r="AK820" s="226"/>
      <c r="AL820" s="226"/>
      <c r="AM820" s="226"/>
      <c r="AN820" s="226"/>
      <c r="AO820" s="226"/>
      <c r="AP820" s="226"/>
      <c r="AQ820" s="226"/>
      <c r="AR820" s="226"/>
      <c r="AS820" s="226"/>
      <c r="AT820" s="226"/>
      <c r="AU820" s="226"/>
      <c r="AV820" s="226"/>
      <c r="AW820" s="226"/>
      <c r="AX820" s="226"/>
      <c r="AY820" s="226"/>
      <c r="AZ820" s="226"/>
      <c r="BA820" s="226"/>
      <c r="BB820" s="226"/>
      <c r="BC820" s="226"/>
      <c r="BD820" s="226"/>
      <c r="BE820" s="226"/>
      <c r="BF820" s="226"/>
      <c r="BG820" s="226"/>
      <c r="BH820" s="226"/>
      <c r="BI820" s="226"/>
      <c r="BJ820" s="226"/>
      <c r="BK820" s="226"/>
      <c r="BL820" s="226"/>
      <c r="BM820" s="227"/>
    </row>
    <row r="821" spans="1:65">
      <c r="A821" s="30"/>
      <c r="B821" s="20" t="s">
        <v>269</v>
      </c>
      <c r="C821" s="12"/>
      <c r="D821" s="233">
        <v>10.783333333333331</v>
      </c>
      <c r="E821" s="233">
        <v>10.183333333333335</v>
      </c>
      <c r="F821" s="233">
        <v>10.5</v>
      </c>
      <c r="G821" s="233">
        <v>10.333333333333334</v>
      </c>
      <c r="H821" s="233">
        <v>8.5833333333333339</v>
      </c>
      <c r="I821" s="233">
        <v>7.2666666666666657</v>
      </c>
      <c r="J821" s="233">
        <v>9.8116666666666674</v>
      </c>
      <c r="K821" s="233">
        <v>10.813333333333333</v>
      </c>
      <c r="L821" s="233">
        <v>9.3183333333333334</v>
      </c>
      <c r="M821" s="233">
        <v>10.61</v>
      </c>
      <c r="N821" s="233">
        <v>7.0883333333333338</v>
      </c>
      <c r="O821" s="233">
        <v>9.6016666666666666</v>
      </c>
      <c r="P821" s="233">
        <v>11.916666666666666</v>
      </c>
      <c r="Q821" s="233">
        <v>10.391666666666667</v>
      </c>
      <c r="R821" s="233">
        <v>12.899999999999999</v>
      </c>
      <c r="S821" s="233">
        <v>8.0416666666666661</v>
      </c>
      <c r="T821" s="233">
        <v>10.5</v>
      </c>
      <c r="U821" s="233">
        <v>11.686666666666667</v>
      </c>
      <c r="V821" s="233">
        <v>10.721666666666666</v>
      </c>
      <c r="W821" s="233" t="s">
        <v>688</v>
      </c>
      <c r="X821" s="233">
        <v>12.058333333333332</v>
      </c>
      <c r="Y821" s="233">
        <v>10.55</v>
      </c>
      <c r="Z821" s="233">
        <v>10.966666666666669</v>
      </c>
      <c r="AA821" s="225"/>
      <c r="AB821" s="226"/>
      <c r="AC821" s="226"/>
      <c r="AD821" s="226"/>
      <c r="AE821" s="226"/>
      <c r="AF821" s="226"/>
      <c r="AG821" s="226"/>
      <c r="AH821" s="226"/>
      <c r="AI821" s="226"/>
      <c r="AJ821" s="226"/>
      <c r="AK821" s="226"/>
      <c r="AL821" s="226"/>
      <c r="AM821" s="226"/>
      <c r="AN821" s="226"/>
      <c r="AO821" s="226"/>
      <c r="AP821" s="226"/>
      <c r="AQ821" s="226"/>
      <c r="AR821" s="226"/>
      <c r="AS821" s="226"/>
      <c r="AT821" s="226"/>
      <c r="AU821" s="226"/>
      <c r="AV821" s="226"/>
      <c r="AW821" s="226"/>
      <c r="AX821" s="226"/>
      <c r="AY821" s="226"/>
      <c r="AZ821" s="226"/>
      <c r="BA821" s="226"/>
      <c r="BB821" s="226"/>
      <c r="BC821" s="226"/>
      <c r="BD821" s="226"/>
      <c r="BE821" s="226"/>
      <c r="BF821" s="226"/>
      <c r="BG821" s="226"/>
      <c r="BH821" s="226"/>
      <c r="BI821" s="226"/>
      <c r="BJ821" s="226"/>
      <c r="BK821" s="226"/>
      <c r="BL821" s="226"/>
      <c r="BM821" s="227"/>
    </row>
    <row r="822" spans="1:65">
      <c r="A822" s="30"/>
      <c r="B822" s="3" t="s">
        <v>270</v>
      </c>
      <c r="C822" s="29"/>
      <c r="D822" s="224">
        <v>10.8</v>
      </c>
      <c r="E822" s="224">
        <v>10.199999999999999</v>
      </c>
      <c r="F822" s="224">
        <v>10.5</v>
      </c>
      <c r="G822" s="224">
        <v>10</v>
      </c>
      <c r="H822" s="224">
        <v>8.5</v>
      </c>
      <c r="I822" s="224">
        <v>7.1</v>
      </c>
      <c r="J822" s="224">
        <v>9.81</v>
      </c>
      <c r="K822" s="224">
        <v>10.914999999999999</v>
      </c>
      <c r="L822" s="224">
        <v>9.4550000000000001</v>
      </c>
      <c r="M822" s="224">
        <v>10.555</v>
      </c>
      <c r="N822" s="224">
        <v>7.085</v>
      </c>
      <c r="O822" s="224">
        <v>9.5449999999999999</v>
      </c>
      <c r="P822" s="224">
        <v>12.149999999999999</v>
      </c>
      <c r="Q822" s="224">
        <v>10.34</v>
      </c>
      <c r="R822" s="224">
        <v>12.850000000000001</v>
      </c>
      <c r="S822" s="224">
        <v>7.98</v>
      </c>
      <c r="T822" s="224">
        <v>10.5</v>
      </c>
      <c r="U822" s="224">
        <v>11.594999999999999</v>
      </c>
      <c r="V822" s="224">
        <v>10.865</v>
      </c>
      <c r="W822" s="224" t="s">
        <v>688</v>
      </c>
      <c r="X822" s="224">
        <v>12</v>
      </c>
      <c r="Y822" s="224">
        <v>10.49</v>
      </c>
      <c r="Z822" s="224">
        <v>11</v>
      </c>
      <c r="AA822" s="225"/>
      <c r="AB822" s="226"/>
      <c r="AC822" s="226"/>
      <c r="AD822" s="226"/>
      <c r="AE822" s="226"/>
      <c r="AF822" s="226"/>
      <c r="AG822" s="226"/>
      <c r="AH822" s="226"/>
      <c r="AI822" s="226"/>
      <c r="AJ822" s="226"/>
      <c r="AK822" s="226"/>
      <c r="AL822" s="226"/>
      <c r="AM822" s="226"/>
      <c r="AN822" s="226"/>
      <c r="AO822" s="226"/>
      <c r="AP822" s="226"/>
      <c r="AQ822" s="226"/>
      <c r="AR822" s="226"/>
      <c r="AS822" s="226"/>
      <c r="AT822" s="226"/>
      <c r="AU822" s="226"/>
      <c r="AV822" s="226"/>
      <c r="AW822" s="226"/>
      <c r="AX822" s="226"/>
      <c r="AY822" s="226"/>
      <c r="AZ822" s="226"/>
      <c r="BA822" s="226"/>
      <c r="BB822" s="226"/>
      <c r="BC822" s="226"/>
      <c r="BD822" s="226"/>
      <c r="BE822" s="226"/>
      <c r="BF822" s="226"/>
      <c r="BG822" s="226"/>
      <c r="BH822" s="226"/>
      <c r="BI822" s="226"/>
      <c r="BJ822" s="226"/>
      <c r="BK822" s="226"/>
      <c r="BL822" s="226"/>
      <c r="BM822" s="227"/>
    </row>
    <row r="823" spans="1:65">
      <c r="A823" s="30"/>
      <c r="B823" s="3" t="s">
        <v>271</v>
      </c>
      <c r="C823" s="29"/>
      <c r="D823" s="224">
        <v>0.15055453054181606</v>
      </c>
      <c r="E823" s="224">
        <v>7.5277265270908375E-2</v>
      </c>
      <c r="F823" s="224">
        <v>0.54772255750516607</v>
      </c>
      <c r="G823" s="224">
        <v>1.0327955589886446</v>
      </c>
      <c r="H823" s="224">
        <v>0.49159604012508756</v>
      </c>
      <c r="I823" s="224">
        <v>0.54283207962192737</v>
      </c>
      <c r="J823" s="224">
        <v>0.16557978942693077</v>
      </c>
      <c r="K823" s="224">
        <v>0.24030536129405594</v>
      </c>
      <c r="L823" s="224">
        <v>0.31631735119443982</v>
      </c>
      <c r="M823" s="224">
        <v>0.30678983033992502</v>
      </c>
      <c r="N823" s="224">
        <v>5.4924190177613789E-2</v>
      </c>
      <c r="O823" s="224">
        <v>0.17645584905767944</v>
      </c>
      <c r="P823" s="224">
        <v>0.44459719597256386</v>
      </c>
      <c r="Q823" s="224">
        <v>0.1183920042345204</v>
      </c>
      <c r="R823" s="224">
        <v>0.32249030993194183</v>
      </c>
      <c r="S823" s="224">
        <v>0.26415273359680908</v>
      </c>
      <c r="T823" s="224">
        <v>0.3898717737923586</v>
      </c>
      <c r="U823" s="224">
        <v>0.18747444270264357</v>
      </c>
      <c r="V823" s="224">
        <v>0.30701248617388022</v>
      </c>
      <c r="W823" s="224" t="s">
        <v>688</v>
      </c>
      <c r="X823" s="224">
        <v>0.37338541303412803</v>
      </c>
      <c r="Y823" s="224">
        <v>0.22565460332109311</v>
      </c>
      <c r="Z823" s="224">
        <v>0.4760952285695233</v>
      </c>
      <c r="AA823" s="225"/>
      <c r="AB823" s="226"/>
      <c r="AC823" s="226"/>
      <c r="AD823" s="226"/>
      <c r="AE823" s="226"/>
      <c r="AF823" s="226"/>
      <c r="AG823" s="226"/>
      <c r="AH823" s="226"/>
      <c r="AI823" s="226"/>
      <c r="AJ823" s="226"/>
      <c r="AK823" s="226"/>
      <c r="AL823" s="226"/>
      <c r="AM823" s="226"/>
      <c r="AN823" s="226"/>
      <c r="AO823" s="226"/>
      <c r="AP823" s="226"/>
      <c r="AQ823" s="226"/>
      <c r="AR823" s="226"/>
      <c r="AS823" s="226"/>
      <c r="AT823" s="226"/>
      <c r="AU823" s="226"/>
      <c r="AV823" s="226"/>
      <c r="AW823" s="226"/>
      <c r="AX823" s="226"/>
      <c r="AY823" s="226"/>
      <c r="AZ823" s="226"/>
      <c r="BA823" s="226"/>
      <c r="BB823" s="226"/>
      <c r="BC823" s="226"/>
      <c r="BD823" s="226"/>
      <c r="BE823" s="226"/>
      <c r="BF823" s="226"/>
      <c r="BG823" s="226"/>
      <c r="BH823" s="226"/>
      <c r="BI823" s="226"/>
      <c r="BJ823" s="226"/>
      <c r="BK823" s="226"/>
      <c r="BL823" s="226"/>
      <c r="BM823" s="227"/>
    </row>
    <row r="824" spans="1:65">
      <c r="A824" s="30"/>
      <c r="B824" s="3" t="s">
        <v>87</v>
      </c>
      <c r="C824" s="29"/>
      <c r="D824" s="13">
        <v>1.3961780266629004E-2</v>
      </c>
      <c r="E824" s="13">
        <v>7.3922028089271714E-3</v>
      </c>
      <c r="F824" s="13">
        <v>5.2164053095730099E-2</v>
      </c>
      <c r="G824" s="13">
        <v>9.9947957321481734E-2</v>
      </c>
      <c r="H824" s="13">
        <v>5.7273325063116991E-2</v>
      </c>
      <c r="I824" s="13">
        <v>7.470166233329277E-2</v>
      </c>
      <c r="J824" s="13">
        <v>1.6875806634305837E-2</v>
      </c>
      <c r="K824" s="13">
        <v>2.2223060538907765E-2</v>
      </c>
      <c r="L824" s="13">
        <v>3.3945700360698244E-2</v>
      </c>
      <c r="M824" s="13">
        <v>2.8915158373225735E-2</v>
      </c>
      <c r="N824" s="13">
        <v>7.7485337659459847E-3</v>
      </c>
      <c r="O824" s="13">
        <v>1.8377627049923219E-2</v>
      </c>
      <c r="P824" s="13">
        <v>3.7308855606089278E-2</v>
      </c>
      <c r="Q824" s="13">
        <v>1.1392975547828746E-2</v>
      </c>
      <c r="R824" s="13">
        <v>2.4999248831933479E-2</v>
      </c>
      <c r="S824" s="13">
        <v>3.2848008322919266E-2</v>
      </c>
      <c r="T824" s="13">
        <v>3.7130645123081771E-2</v>
      </c>
      <c r="U824" s="13">
        <v>1.6041737823956952E-2</v>
      </c>
      <c r="V824" s="13">
        <v>2.863477253292836E-2</v>
      </c>
      <c r="W824" s="13" t="s">
        <v>688</v>
      </c>
      <c r="X824" s="13">
        <v>3.0964927134827486E-2</v>
      </c>
      <c r="Y824" s="13">
        <v>2.1389061926169961E-2</v>
      </c>
      <c r="Z824" s="13">
        <v>4.3412938775336467E-2</v>
      </c>
      <c r="AA824" s="155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A825" s="30"/>
      <c r="B825" s="3" t="s">
        <v>272</v>
      </c>
      <c r="C825" s="29"/>
      <c r="D825" s="13">
        <v>2.7564439065002277E-2</v>
      </c>
      <c r="E825" s="13">
        <v>-2.961070746720762E-2</v>
      </c>
      <c r="F825" s="13">
        <v>5.650643136809741E-4</v>
      </c>
      <c r="G825" s="13">
        <v>-1.5316920834155145E-2</v>
      </c>
      <c r="H825" s="13">
        <v>-0.18207776488643534</v>
      </c>
      <c r="I825" s="13">
        <v>-0.30754544755434154</v>
      </c>
      <c r="J825" s="13">
        <v>-6.5027534346882465E-2</v>
      </c>
      <c r="K825" s="13">
        <v>3.0423196391613061E-2</v>
      </c>
      <c r="L825" s="13">
        <v>-0.1120382103844777</v>
      </c>
      <c r="M825" s="13">
        <v>1.1047174511252811E-2</v>
      </c>
      <c r="N825" s="13">
        <v>-0.3245391716625261</v>
      </c>
      <c r="O825" s="13">
        <v>-8.5038835633156173E-2</v>
      </c>
      <c r="P825" s="13">
        <v>0.1355619380702886</v>
      </c>
      <c r="Q825" s="13">
        <v>-9.7582260324124981E-3</v>
      </c>
      <c r="R825" s="13">
        <v>0.22926565044252212</v>
      </c>
      <c r="S825" s="13">
        <v>-0.23369421661690315</v>
      </c>
      <c r="T825" s="13">
        <v>5.650643136809741E-4</v>
      </c>
      <c r="U825" s="13">
        <v>0.11364479856627474</v>
      </c>
      <c r="V825" s="13">
        <v>2.1688104560303012E-2</v>
      </c>
      <c r="W825" s="13" t="s">
        <v>688</v>
      </c>
      <c r="X825" s="13">
        <v>0.14906162544594936</v>
      </c>
      <c r="Y825" s="13">
        <v>5.3296598580319099E-3</v>
      </c>
      <c r="Z825" s="13">
        <v>4.5034622727622597E-2</v>
      </c>
      <c r="AA825" s="155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A826" s="30"/>
      <c r="B826" s="46" t="s">
        <v>273</v>
      </c>
      <c r="C826" s="47"/>
      <c r="D826" s="45">
        <v>0.31</v>
      </c>
      <c r="E826" s="45">
        <v>0.24</v>
      </c>
      <c r="F826" s="45" t="s">
        <v>274</v>
      </c>
      <c r="G826" s="45">
        <v>0.1</v>
      </c>
      <c r="H826" s="45">
        <v>1.7</v>
      </c>
      <c r="I826" s="45">
        <v>2.9</v>
      </c>
      <c r="J826" s="45">
        <v>0.57999999999999996</v>
      </c>
      <c r="K826" s="45">
        <v>0.34</v>
      </c>
      <c r="L826" s="45">
        <v>1.03</v>
      </c>
      <c r="M826" s="45">
        <v>0.15</v>
      </c>
      <c r="N826" s="45">
        <v>3.06</v>
      </c>
      <c r="O826" s="45">
        <v>0.77</v>
      </c>
      <c r="P826" s="45">
        <v>1.34</v>
      </c>
      <c r="Q826" s="45">
        <v>0.05</v>
      </c>
      <c r="R826" s="45">
        <v>2.2400000000000002</v>
      </c>
      <c r="S826" s="45">
        <v>2.19</v>
      </c>
      <c r="T826" s="45">
        <v>0.05</v>
      </c>
      <c r="U826" s="45">
        <v>1.1299999999999999</v>
      </c>
      <c r="V826" s="45">
        <v>0.25</v>
      </c>
      <c r="W826" s="45">
        <v>7.25</v>
      </c>
      <c r="X826" s="45">
        <v>1.47</v>
      </c>
      <c r="Y826" s="45">
        <v>0.1</v>
      </c>
      <c r="Z826" s="45">
        <v>0.48</v>
      </c>
      <c r="AA826" s="155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B827" s="31" t="s">
        <v>345</v>
      </c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BM827" s="55"/>
    </row>
    <row r="828" spans="1:65">
      <c r="BM828" s="55"/>
    </row>
    <row r="829" spans="1:65" ht="15">
      <c r="B829" s="8" t="s">
        <v>604</v>
      </c>
      <c r="BM829" s="28" t="s">
        <v>67</v>
      </c>
    </row>
    <row r="830" spans="1:65" ht="15">
      <c r="A830" s="25" t="s">
        <v>9</v>
      </c>
      <c r="B830" s="18" t="s">
        <v>110</v>
      </c>
      <c r="C830" s="15" t="s">
        <v>111</v>
      </c>
      <c r="D830" s="16" t="s">
        <v>226</v>
      </c>
      <c r="E830" s="17" t="s">
        <v>226</v>
      </c>
      <c r="F830" s="17" t="s">
        <v>226</v>
      </c>
      <c r="G830" s="17" t="s">
        <v>226</v>
      </c>
      <c r="H830" s="17" t="s">
        <v>226</v>
      </c>
      <c r="I830" s="17" t="s">
        <v>226</v>
      </c>
      <c r="J830" s="17" t="s">
        <v>226</v>
      </c>
      <c r="K830" s="17" t="s">
        <v>226</v>
      </c>
      <c r="L830" s="17" t="s">
        <v>226</v>
      </c>
      <c r="M830" s="17" t="s">
        <v>226</v>
      </c>
      <c r="N830" s="17" t="s">
        <v>226</v>
      </c>
      <c r="O830" s="17" t="s">
        <v>226</v>
      </c>
      <c r="P830" s="17" t="s">
        <v>226</v>
      </c>
      <c r="Q830" s="17" t="s">
        <v>226</v>
      </c>
      <c r="R830" s="17" t="s">
        <v>226</v>
      </c>
      <c r="S830" s="17" t="s">
        <v>226</v>
      </c>
      <c r="T830" s="17" t="s">
        <v>226</v>
      </c>
      <c r="U830" s="17" t="s">
        <v>226</v>
      </c>
      <c r="V830" s="17" t="s">
        <v>226</v>
      </c>
      <c r="W830" s="17" t="s">
        <v>226</v>
      </c>
      <c r="X830" s="17" t="s">
        <v>226</v>
      </c>
      <c r="Y830" s="17" t="s">
        <v>226</v>
      </c>
      <c r="Z830" s="17" t="s">
        <v>226</v>
      </c>
      <c r="AA830" s="17" t="s">
        <v>226</v>
      </c>
      <c r="AB830" s="155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</v>
      </c>
    </row>
    <row r="831" spans="1:65">
      <c r="A831" s="30"/>
      <c r="B831" s="19" t="s">
        <v>227</v>
      </c>
      <c r="C831" s="9" t="s">
        <v>227</v>
      </c>
      <c r="D831" s="153" t="s">
        <v>229</v>
      </c>
      <c r="E831" s="154" t="s">
        <v>230</v>
      </c>
      <c r="F831" s="154" t="s">
        <v>231</v>
      </c>
      <c r="G831" s="154" t="s">
        <v>232</v>
      </c>
      <c r="H831" s="154" t="s">
        <v>234</v>
      </c>
      <c r="I831" s="154" t="s">
        <v>235</v>
      </c>
      <c r="J831" s="154" t="s">
        <v>236</v>
      </c>
      <c r="K831" s="154" t="s">
        <v>237</v>
      </c>
      <c r="L831" s="154" t="s">
        <v>238</v>
      </c>
      <c r="M831" s="154" t="s">
        <v>240</v>
      </c>
      <c r="N831" s="154" t="s">
        <v>241</v>
      </c>
      <c r="O831" s="154" t="s">
        <v>242</v>
      </c>
      <c r="P831" s="154" t="s">
        <v>243</v>
      </c>
      <c r="Q831" s="154" t="s">
        <v>244</v>
      </c>
      <c r="R831" s="154" t="s">
        <v>246</v>
      </c>
      <c r="S831" s="154" t="s">
        <v>247</v>
      </c>
      <c r="T831" s="154" t="s">
        <v>248</v>
      </c>
      <c r="U831" s="154" t="s">
        <v>249</v>
      </c>
      <c r="V831" s="154" t="s">
        <v>251</v>
      </c>
      <c r="W831" s="154" t="s">
        <v>255</v>
      </c>
      <c r="X831" s="154" t="s">
        <v>256</v>
      </c>
      <c r="Y831" s="154" t="s">
        <v>257</v>
      </c>
      <c r="Z831" s="154" t="s">
        <v>258</v>
      </c>
      <c r="AA831" s="154" t="s">
        <v>259</v>
      </c>
      <c r="AB831" s="155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 t="s">
        <v>3</v>
      </c>
    </row>
    <row r="832" spans="1:65">
      <c r="A832" s="30"/>
      <c r="B832" s="19"/>
      <c r="C832" s="9"/>
      <c r="D832" s="10" t="s">
        <v>319</v>
      </c>
      <c r="E832" s="11" t="s">
        <v>323</v>
      </c>
      <c r="F832" s="11" t="s">
        <v>323</v>
      </c>
      <c r="G832" s="11" t="s">
        <v>324</v>
      </c>
      <c r="H832" s="11" t="s">
        <v>324</v>
      </c>
      <c r="I832" s="11" t="s">
        <v>319</v>
      </c>
      <c r="J832" s="11" t="s">
        <v>323</v>
      </c>
      <c r="K832" s="11" t="s">
        <v>324</v>
      </c>
      <c r="L832" s="11" t="s">
        <v>319</v>
      </c>
      <c r="M832" s="11" t="s">
        <v>319</v>
      </c>
      <c r="N832" s="11" t="s">
        <v>324</v>
      </c>
      <c r="O832" s="11" t="s">
        <v>319</v>
      </c>
      <c r="P832" s="11" t="s">
        <v>319</v>
      </c>
      <c r="Q832" s="11" t="s">
        <v>324</v>
      </c>
      <c r="R832" s="11" t="s">
        <v>319</v>
      </c>
      <c r="S832" s="11" t="s">
        <v>319</v>
      </c>
      <c r="T832" s="11" t="s">
        <v>319</v>
      </c>
      <c r="U832" s="11" t="s">
        <v>324</v>
      </c>
      <c r="V832" s="11" t="s">
        <v>319</v>
      </c>
      <c r="W832" s="11" t="s">
        <v>319</v>
      </c>
      <c r="X832" s="11" t="s">
        <v>324</v>
      </c>
      <c r="Y832" s="11" t="s">
        <v>319</v>
      </c>
      <c r="Z832" s="11" t="s">
        <v>324</v>
      </c>
      <c r="AA832" s="11" t="s">
        <v>319</v>
      </c>
      <c r="AB832" s="155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2</v>
      </c>
    </row>
    <row r="833" spans="1:65">
      <c r="A833" s="30"/>
      <c r="B833" s="19"/>
      <c r="C833" s="9"/>
      <c r="D833" s="26" t="s">
        <v>325</v>
      </c>
      <c r="E833" s="26" t="s">
        <v>326</v>
      </c>
      <c r="F833" s="26" t="s">
        <v>325</v>
      </c>
      <c r="G833" s="26" t="s">
        <v>327</v>
      </c>
      <c r="H833" s="26" t="s">
        <v>327</v>
      </c>
      <c r="I833" s="26" t="s">
        <v>116</v>
      </c>
      <c r="J833" s="26" t="s">
        <v>265</v>
      </c>
      <c r="K833" s="26" t="s">
        <v>327</v>
      </c>
      <c r="L833" s="26" t="s">
        <v>325</v>
      </c>
      <c r="M833" s="26" t="s">
        <v>116</v>
      </c>
      <c r="N833" s="26" t="s">
        <v>328</v>
      </c>
      <c r="O833" s="26" t="s">
        <v>327</v>
      </c>
      <c r="P833" s="26" t="s">
        <v>328</v>
      </c>
      <c r="Q833" s="26" t="s">
        <v>325</v>
      </c>
      <c r="R833" s="26" t="s">
        <v>327</v>
      </c>
      <c r="S833" s="26" t="s">
        <v>329</v>
      </c>
      <c r="T833" s="26" t="s">
        <v>325</v>
      </c>
      <c r="U833" s="26" t="s">
        <v>328</v>
      </c>
      <c r="V833" s="26" t="s">
        <v>115</v>
      </c>
      <c r="W833" s="26" t="s">
        <v>325</v>
      </c>
      <c r="X833" s="26" t="s">
        <v>330</v>
      </c>
      <c r="Y833" s="26" t="s">
        <v>325</v>
      </c>
      <c r="Z833" s="26" t="s">
        <v>325</v>
      </c>
      <c r="AA833" s="26" t="s">
        <v>325</v>
      </c>
      <c r="AB833" s="155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3</v>
      </c>
    </row>
    <row r="834" spans="1:65">
      <c r="A834" s="30"/>
      <c r="B834" s="18">
        <v>1</v>
      </c>
      <c r="C834" s="14">
        <v>1</v>
      </c>
      <c r="D834" s="22">
        <v>3.8</v>
      </c>
      <c r="E834" s="148">
        <v>4</v>
      </c>
      <c r="F834" s="148" t="s">
        <v>104</v>
      </c>
      <c r="G834" s="22">
        <v>3.4</v>
      </c>
      <c r="H834" s="22">
        <v>3.2</v>
      </c>
      <c r="I834" s="148">
        <v>4</v>
      </c>
      <c r="J834" s="148">
        <v>3</v>
      </c>
      <c r="K834" s="22">
        <v>3.4</v>
      </c>
      <c r="L834" s="22">
        <v>3.55</v>
      </c>
      <c r="M834" s="22">
        <v>3.2</v>
      </c>
      <c r="N834" s="148">
        <v>3</v>
      </c>
      <c r="O834" s="22">
        <v>3.21</v>
      </c>
      <c r="P834" s="22">
        <v>3.6</v>
      </c>
      <c r="Q834" s="22">
        <v>3.8</v>
      </c>
      <c r="R834" s="22">
        <v>3.6</v>
      </c>
      <c r="S834" s="22">
        <v>4.5</v>
      </c>
      <c r="T834" s="22">
        <v>3.6</v>
      </c>
      <c r="U834" s="148">
        <v>3</v>
      </c>
      <c r="V834" s="22">
        <v>3.9</v>
      </c>
      <c r="W834" s="22">
        <v>2.9</v>
      </c>
      <c r="X834" s="148" t="s">
        <v>104</v>
      </c>
      <c r="Y834" s="22">
        <v>3.8</v>
      </c>
      <c r="Z834" s="22">
        <v>3.4</v>
      </c>
      <c r="AA834" s="22">
        <v>3.4</v>
      </c>
      <c r="AB834" s="155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1</v>
      </c>
    </row>
    <row r="835" spans="1:65">
      <c r="A835" s="30"/>
      <c r="B835" s="19">
        <v>1</v>
      </c>
      <c r="C835" s="9">
        <v>2</v>
      </c>
      <c r="D835" s="11">
        <v>3.8</v>
      </c>
      <c r="E835" s="150">
        <v>4</v>
      </c>
      <c r="F835" s="150" t="s">
        <v>104</v>
      </c>
      <c r="G835" s="11">
        <v>3.7</v>
      </c>
      <c r="H835" s="11">
        <v>3.1</v>
      </c>
      <c r="I835" s="150">
        <v>4</v>
      </c>
      <c r="J835" s="150">
        <v>3</v>
      </c>
      <c r="K835" s="11">
        <v>3.4</v>
      </c>
      <c r="L835" s="11">
        <v>3.6</v>
      </c>
      <c r="M835" s="11">
        <v>3.4</v>
      </c>
      <c r="N835" s="150">
        <v>3</v>
      </c>
      <c r="O835" s="11">
        <v>3.21</v>
      </c>
      <c r="P835" s="11">
        <v>3.6</v>
      </c>
      <c r="Q835" s="11">
        <v>3.7</v>
      </c>
      <c r="R835" s="11">
        <v>3.7</v>
      </c>
      <c r="S835" s="11">
        <v>4.3</v>
      </c>
      <c r="T835" s="11">
        <v>3.6</v>
      </c>
      <c r="U835" s="150">
        <v>3</v>
      </c>
      <c r="V835" s="11">
        <v>4</v>
      </c>
      <c r="W835" s="11">
        <v>2.9</v>
      </c>
      <c r="X835" s="150" t="s">
        <v>104</v>
      </c>
      <c r="Y835" s="11">
        <v>3.5</v>
      </c>
      <c r="Z835" s="11">
        <v>3.2</v>
      </c>
      <c r="AA835" s="11">
        <v>3.1</v>
      </c>
      <c r="AB835" s="155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34</v>
      </c>
    </row>
    <row r="836" spans="1:65">
      <c r="A836" s="30"/>
      <c r="B836" s="19">
        <v>1</v>
      </c>
      <c r="C836" s="9">
        <v>3</v>
      </c>
      <c r="D836" s="11">
        <v>3.7</v>
      </c>
      <c r="E836" s="150">
        <v>3</v>
      </c>
      <c r="F836" s="150" t="s">
        <v>104</v>
      </c>
      <c r="G836" s="11">
        <v>3.4</v>
      </c>
      <c r="H836" s="11">
        <v>3.2</v>
      </c>
      <c r="I836" s="150">
        <v>4</v>
      </c>
      <c r="J836" s="150">
        <v>3</v>
      </c>
      <c r="K836" s="11">
        <v>3.3</v>
      </c>
      <c r="L836" s="11">
        <v>3.47</v>
      </c>
      <c r="M836" s="11">
        <v>3.2</v>
      </c>
      <c r="N836" s="150">
        <v>3</v>
      </c>
      <c r="O836" s="11">
        <v>3.19</v>
      </c>
      <c r="P836" s="11">
        <v>3.6</v>
      </c>
      <c r="Q836" s="11">
        <v>4</v>
      </c>
      <c r="R836" s="11">
        <v>3.7</v>
      </c>
      <c r="S836" s="11">
        <v>4.3</v>
      </c>
      <c r="T836" s="11">
        <v>3.5</v>
      </c>
      <c r="U836" s="150">
        <v>3</v>
      </c>
      <c r="V836" s="11">
        <v>3.9</v>
      </c>
      <c r="W836" s="11">
        <v>2.9</v>
      </c>
      <c r="X836" s="150" t="s">
        <v>104</v>
      </c>
      <c r="Y836" s="11">
        <v>3.6</v>
      </c>
      <c r="Z836" s="11">
        <v>3.4</v>
      </c>
      <c r="AA836" s="11">
        <v>3.2</v>
      </c>
      <c r="AB836" s="155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16</v>
      </c>
    </row>
    <row r="837" spans="1:65">
      <c r="A837" s="30"/>
      <c r="B837" s="19">
        <v>1</v>
      </c>
      <c r="C837" s="9">
        <v>4</v>
      </c>
      <c r="D837" s="11">
        <v>3.8</v>
      </c>
      <c r="E837" s="150">
        <v>4</v>
      </c>
      <c r="F837" s="150" t="s">
        <v>104</v>
      </c>
      <c r="G837" s="11">
        <v>3.9</v>
      </c>
      <c r="H837" s="11">
        <v>3.3</v>
      </c>
      <c r="I837" s="150">
        <v>4</v>
      </c>
      <c r="J837" s="150">
        <v>3</v>
      </c>
      <c r="K837" s="11">
        <v>3.4</v>
      </c>
      <c r="L837" s="11">
        <v>3.51</v>
      </c>
      <c r="M837" s="11">
        <v>3.4</v>
      </c>
      <c r="N837" s="150">
        <v>3</v>
      </c>
      <c r="O837" s="11">
        <v>3.17</v>
      </c>
      <c r="P837" s="11">
        <v>3.6</v>
      </c>
      <c r="Q837" s="11">
        <v>3.6</v>
      </c>
      <c r="R837" s="11">
        <v>3.6</v>
      </c>
      <c r="S837" s="11">
        <v>4.0999999999999996</v>
      </c>
      <c r="T837" s="11">
        <v>3.6</v>
      </c>
      <c r="U837" s="150">
        <v>3</v>
      </c>
      <c r="V837" s="11">
        <v>4.0999999999999996</v>
      </c>
      <c r="W837" s="11">
        <v>2.9</v>
      </c>
      <c r="X837" s="150" t="s">
        <v>104</v>
      </c>
      <c r="Y837" s="11">
        <v>3.7</v>
      </c>
      <c r="Z837" s="11">
        <v>3.4</v>
      </c>
      <c r="AA837" s="11">
        <v>3</v>
      </c>
      <c r="AB837" s="155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3.5230392156862749</v>
      </c>
    </row>
    <row r="838" spans="1:65">
      <c r="A838" s="30"/>
      <c r="B838" s="19">
        <v>1</v>
      </c>
      <c r="C838" s="9">
        <v>5</v>
      </c>
      <c r="D838" s="11">
        <v>3.7</v>
      </c>
      <c r="E838" s="150">
        <v>4</v>
      </c>
      <c r="F838" s="150" t="s">
        <v>104</v>
      </c>
      <c r="G838" s="11">
        <v>3.6</v>
      </c>
      <c r="H838" s="11">
        <v>3.2</v>
      </c>
      <c r="I838" s="150">
        <v>4</v>
      </c>
      <c r="J838" s="150">
        <v>3</v>
      </c>
      <c r="K838" s="11">
        <v>3.4</v>
      </c>
      <c r="L838" s="11">
        <v>3.58</v>
      </c>
      <c r="M838" s="11">
        <v>3.3</v>
      </c>
      <c r="N838" s="150">
        <v>3</v>
      </c>
      <c r="O838" s="11">
        <v>3.18</v>
      </c>
      <c r="P838" s="11">
        <v>3.7</v>
      </c>
      <c r="Q838" s="11">
        <v>3.8</v>
      </c>
      <c r="R838" s="11">
        <v>3.7</v>
      </c>
      <c r="S838" s="151">
        <v>4.5999999999999996</v>
      </c>
      <c r="T838" s="11">
        <v>3.6</v>
      </c>
      <c r="U838" s="150">
        <v>3</v>
      </c>
      <c r="V838" s="11">
        <v>3.7</v>
      </c>
      <c r="W838" s="11">
        <v>2.9</v>
      </c>
      <c r="X838" s="150" t="s">
        <v>104</v>
      </c>
      <c r="Y838" s="11">
        <v>3.5</v>
      </c>
      <c r="Z838" s="11">
        <v>3.4</v>
      </c>
      <c r="AA838" s="11">
        <v>3.2</v>
      </c>
      <c r="AB838" s="155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112</v>
      </c>
    </row>
    <row r="839" spans="1:65">
      <c r="A839" s="30"/>
      <c r="B839" s="19">
        <v>1</v>
      </c>
      <c r="C839" s="9">
        <v>6</v>
      </c>
      <c r="D839" s="11">
        <v>3.6</v>
      </c>
      <c r="E839" s="150">
        <v>4</v>
      </c>
      <c r="F839" s="150" t="s">
        <v>104</v>
      </c>
      <c r="G839" s="11">
        <v>3.5</v>
      </c>
      <c r="H839" s="11">
        <v>3.2</v>
      </c>
      <c r="I839" s="150">
        <v>4</v>
      </c>
      <c r="J839" s="150">
        <v>3</v>
      </c>
      <c r="K839" s="11">
        <v>3.3</v>
      </c>
      <c r="L839" s="11">
        <v>3.48</v>
      </c>
      <c r="M839" s="11">
        <v>3.3</v>
      </c>
      <c r="N839" s="150">
        <v>3</v>
      </c>
      <c r="O839" s="11">
        <v>3.22</v>
      </c>
      <c r="P839" s="11">
        <v>3.5</v>
      </c>
      <c r="Q839" s="11">
        <v>4</v>
      </c>
      <c r="R839" s="11">
        <v>3.6</v>
      </c>
      <c r="S839" s="11">
        <v>4.2</v>
      </c>
      <c r="T839" s="11">
        <v>3.6</v>
      </c>
      <c r="U839" s="150">
        <v>3</v>
      </c>
      <c r="V839" s="11">
        <v>4</v>
      </c>
      <c r="W839" s="11">
        <v>3</v>
      </c>
      <c r="X839" s="150" t="s">
        <v>104</v>
      </c>
      <c r="Y839" s="11">
        <v>3.7</v>
      </c>
      <c r="Z839" s="11">
        <v>3.3</v>
      </c>
      <c r="AA839" s="11">
        <v>3.4</v>
      </c>
      <c r="AB839" s="155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20" t="s">
        <v>269</v>
      </c>
      <c r="C840" s="12"/>
      <c r="D840" s="23">
        <v>3.7333333333333338</v>
      </c>
      <c r="E840" s="23">
        <v>3.8333333333333335</v>
      </c>
      <c r="F840" s="23" t="s">
        <v>688</v>
      </c>
      <c r="G840" s="23">
        <v>3.5833333333333335</v>
      </c>
      <c r="H840" s="23">
        <v>3.1999999999999997</v>
      </c>
      <c r="I840" s="23">
        <v>4</v>
      </c>
      <c r="J840" s="23">
        <v>3</v>
      </c>
      <c r="K840" s="23">
        <v>3.3666666666666667</v>
      </c>
      <c r="L840" s="23">
        <v>3.5316666666666667</v>
      </c>
      <c r="M840" s="23">
        <v>3.3000000000000003</v>
      </c>
      <c r="N840" s="23">
        <v>3</v>
      </c>
      <c r="O840" s="23">
        <v>3.1966666666666668</v>
      </c>
      <c r="P840" s="23">
        <v>3.6</v>
      </c>
      <c r="Q840" s="23">
        <v>3.8166666666666664</v>
      </c>
      <c r="R840" s="23">
        <v>3.6500000000000004</v>
      </c>
      <c r="S840" s="23">
        <v>4.3333333333333339</v>
      </c>
      <c r="T840" s="23">
        <v>3.5833333333333335</v>
      </c>
      <c r="U840" s="23">
        <v>3</v>
      </c>
      <c r="V840" s="23">
        <v>3.9333333333333336</v>
      </c>
      <c r="W840" s="23">
        <v>2.9166666666666665</v>
      </c>
      <c r="X840" s="23" t="s">
        <v>688</v>
      </c>
      <c r="Y840" s="23">
        <v>3.6333333333333333</v>
      </c>
      <c r="Z840" s="23">
        <v>3.35</v>
      </c>
      <c r="AA840" s="23">
        <v>3.2166666666666663</v>
      </c>
      <c r="AB840" s="155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3" t="s">
        <v>270</v>
      </c>
      <c r="C841" s="29"/>
      <c r="D841" s="11">
        <v>3.75</v>
      </c>
      <c r="E841" s="11">
        <v>4</v>
      </c>
      <c r="F841" s="11" t="s">
        <v>688</v>
      </c>
      <c r="G841" s="11">
        <v>3.55</v>
      </c>
      <c r="H841" s="11">
        <v>3.2</v>
      </c>
      <c r="I841" s="11">
        <v>4</v>
      </c>
      <c r="J841" s="11">
        <v>3</v>
      </c>
      <c r="K841" s="11">
        <v>3.4</v>
      </c>
      <c r="L841" s="11">
        <v>3.53</v>
      </c>
      <c r="M841" s="11">
        <v>3.3</v>
      </c>
      <c r="N841" s="11">
        <v>3</v>
      </c>
      <c r="O841" s="11">
        <v>3.2</v>
      </c>
      <c r="P841" s="11">
        <v>3.6</v>
      </c>
      <c r="Q841" s="11">
        <v>3.8</v>
      </c>
      <c r="R841" s="11">
        <v>3.6500000000000004</v>
      </c>
      <c r="S841" s="11">
        <v>4.3</v>
      </c>
      <c r="T841" s="11">
        <v>3.6</v>
      </c>
      <c r="U841" s="11">
        <v>3</v>
      </c>
      <c r="V841" s="11">
        <v>3.95</v>
      </c>
      <c r="W841" s="11">
        <v>2.9</v>
      </c>
      <c r="X841" s="11" t="s">
        <v>688</v>
      </c>
      <c r="Y841" s="11">
        <v>3.6500000000000004</v>
      </c>
      <c r="Z841" s="11">
        <v>3.4</v>
      </c>
      <c r="AA841" s="11">
        <v>3.2</v>
      </c>
      <c r="AB841" s="155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30"/>
      <c r="B842" s="3" t="s">
        <v>271</v>
      </c>
      <c r="C842" s="29"/>
      <c r="D842" s="24">
        <v>8.1649658092772456E-2</v>
      </c>
      <c r="E842" s="24">
        <v>0.40824829046386296</v>
      </c>
      <c r="F842" s="24" t="s">
        <v>688</v>
      </c>
      <c r="G842" s="24">
        <v>0.19407902170679517</v>
      </c>
      <c r="H842" s="24">
        <v>6.3245553203367499E-2</v>
      </c>
      <c r="I842" s="24">
        <v>0</v>
      </c>
      <c r="J842" s="24">
        <v>0</v>
      </c>
      <c r="K842" s="24">
        <v>5.1639777949432274E-2</v>
      </c>
      <c r="L842" s="24">
        <v>5.3447793842839444E-2</v>
      </c>
      <c r="M842" s="24">
        <v>8.9442719099991477E-2</v>
      </c>
      <c r="N842" s="24">
        <v>0</v>
      </c>
      <c r="O842" s="24">
        <v>1.9663841605003535E-2</v>
      </c>
      <c r="P842" s="24">
        <v>6.3245553203367638E-2</v>
      </c>
      <c r="Q842" s="24">
        <v>0.16020819787597218</v>
      </c>
      <c r="R842" s="24">
        <v>5.4772255750516662E-2</v>
      </c>
      <c r="S842" s="24">
        <v>0.18618986725025252</v>
      </c>
      <c r="T842" s="24">
        <v>4.0824829046386339E-2</v>
      </c>
      <c r="U842" s="24">
        <v>0</v>
      </c>
      <c r="V842" s="24">
        <v>0.13662601021279452</v>
      </c>
      <c r="W842" s="24">
        <v>4.0824829046386339E-2</v>
      </c>
      <c r="X842" s="24" t="s">
        <v>688</v>
      </c>
      <c r="Y842" s="24">
        <v>0.12110601416389966</v>
      </c>
      <c r="Z842" s="24">
        <v>8.3666002653407484E-2</v>
      </c>
      <c r="AA842" s="24">
        <v>0.16020819787597215</v>
      </c>
      <c r="AB842" s="205"/>
      <c r="AC842" s="206"/>
      <c r="AD842" s="206"/>
      <c r="AE842" s="206"/>
      <c r="AF842" s="206"/>
      <c r="AG842" s="206"/>
      <c r="AH842" s="206"/>
      <c r="AI842" s="206"/>
      <c r="AJ842" s="206"/>
      <c r="AK842" s="206"/>
      <c r="AL842" s="206"/>
      <c r="AM842" s="206"/>
      <c r="AN842" s="206"/>
      <c r="AO842" s="206"/>
      <c r="AP842" s="206"/>
      <c r="AQ842" s="206"/>
      <c r="AR842" s="206"/>
      <c r="AS842" s="206"/>
      <c r="AT842" s="206"/>
      <c r="AU842" s="206"/>
      <c r="AV842" s="206"/>
      <c r="AW842" s="206"/>
      <c r="AX842" s="206"/>
      <c r="AY842" s="206"/>
      <c r="AZ842" s="206"/>
      <c r="BA842" s="206"/>
      <c r="BB842" s="206"/>
      <c r="BC842" s="206"/>
      <c r="BD842" s="206"/>
      <c r="BE842" s="206"/>
      <c r="BF842" s="206"/>
      <c r="BG842" s="206"/>
      <c r="BH842" s="206"/>
      <c r="BI842" s="206"/>
      <c r="BJ842" s="206"/>
      <c r="BK842" s="206"/>
      <c r="BL842" s="206"/>
      <c r="BM842" s="56"/>
    </row>
    <row r="843" spans="1:65">
      <c r="A843" s="30"/>
      <c r="B843" s="3" t="s">
        <v>87</v>
      </c>
      <c r="C843" s="29"/>
      <c r="D843" s="13">
        <v>2.1870444131992621E-2</v>
      </c>
      <c r="E843" s="13">
        <v>0.1064995540340512</v>
      </c>
      <c r="F843" s="13" t="s">
        <v>688</v>
      </c>
      <c r="G843" s="13">
        <v>5.4161587453059115E-2</v>
      </c>
      <c r="H843" s="13">
        <v>1.9764235376052344E-2</v>
      </c>
      <c r="I843" s="13">
        <v>0</v>
      </c>
      <c r="J843" s="13">
        <v>0</v>
      </c>
      <c r="K843" s="13">
        <v>1.5338547905771962E-2</v>
      </c>
      <c r="L843" s="13">
        <v>1.5133872725674217E-2</v>
      </c>
      <c r="M843" s="13">
        <v>2.7103854272724687E-2</v>
      </c>
      <c r="N843" s="13">
        <v>0</v>
      </c>
      <c r="O843" s="13">
        <v>6.1513581663201877E-3</v>
      </c>
      <c r="P843" s="13">
        <v>1.7568209223157678E-2</v>
      </c>
      <c r="Q843" s="13">
        <v>4.1975947041739438E-2</v>
      </c>
      <c r="R843" s="13">
        <v>1.5006097465894975E-2</v>
      </c>
      <c r="S843" s="13">
        <v>4.2966892442365963E-2</v>
      </c>
      <c r="T843" s="13">
        <v>1.1392975547828746E-2</v>
      </c>
      <c r="U843" s="13">
        <v>0</v>
      </c>
      <c r="V843" s="13">
        <v>3.4735426325286742E-2</v>
      </c>
      <c r="W843" s="13">
        <v>1.3997084244475317E-2</v>
      </c>
      <c r="X843" s="13" t="s">
        <v>688</v>
      </c>
      <c r="Y843" s="13">
        <v>3.3331930503825595E-2</v>
      </c>
      <c r="Z843" s="13">
        <v>2.4974926165196264E-2</v>
      </c>
      <c r="AA843" s="13">
        <v>4.9805657370768551E-2</v>
      </c>
      <c r="AB843" s="155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A844" s="30"/>
      <c r="B844" s="3" t="s">
        <v>272</v>
      </c>
      <c r="C844" s="29"/>
      <c r="D844" s="13">
        <v>5.969110894670937E-2</v>
      </c>
      <c r="E844" s="13">
        <v>8.807569222206757E-2</v>
      </c>
      <c r="F844" s="13" t="s">
        <v>688</v>
      </c>
      <c r="G844" s="13">
        <v>1.7114234033671849E-2</v>
      </c>
      <c r="H844" s="13">
        <v>-9.1693335188535063E-2</v>
      </c>
      <c r="I844" s="13">
        <v>0.13538333101433131</v>
      </c>
      <c r="J844" s="13">
        <v>-0.14846250173925146</v>
      </c>
      <c r="K844" s="13">
        <v>-4.4385696396271102E-2</v>
      </c>
      <c r="L844" s="13">
        <v>2.4488660080701496E-3</v>
      </c>
      <c r="M844" s="13">
        <v>-6.3308751913176642E-2</v>
      </c>
      <c r="N844" s="13">
        <v>-0.14846250173925146</v>
      </c>
      <c r="O844" s="13">
        <v>-9.2639487964380152E-2</v>
      </c>
      <c r="P844" s="13">
        <v>2.184499791289829E-2</v>
      </c>
      <c r="Q844" s="13">
        <v>8.3344928342841129E-2</v>
      </c>
      <c r="R844" s="13">
        <v>3.6037289550577389E-2</v>
      </c>
      <c r="S844" s="13">
        <v>0.22999860859885901</v>
      </c>
      <c r="T844" s="13">
        <v>1.7114234033671849E-2</v>
      </c>
      <c r="U844" s="13">
        <v>-0.14846250173925146</v>
      </c>
      <c r="V844" s="13">
        <v>0.11646027549742577</v>
      </c>
      <c r="W844" s="13">
        <v>-0.17211632113538344</v>
      </c>
      <c r="X844" s="13" t="s">
        <v>688</v>
      </c>
      <c r="Y844" s="13">
        <v>3.1306525671350949E-2</v>
      </c>
      <c r="Z844" s="13">
        <v>-4.9116460275497542E-2</v>
      </c>
      <c r="AA844" s="13">
        <v>-8.6962571309308623E-2</v>
      </c>
      <c r="AB844" s="155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5"/>
    </row>
    <row r="845" spans="1:65">
      <c r="A845" s="30"/>
      <c r="B845" s="46" t="s">
        <v>273</v>
      </c>
      <c r="C845" s="47"/>
      <c r="D845" s="45">
        <v>0.59</v>
      </c>
      <c r="E845" s="45" t="s">
        <v>274</v>
      </c>
      <c r="F845" s="45">
        <v>3</v>
      </c>
      <c r="G845" s="45">
        <v>0.15</v>
      </c>
      <c r="H845" s="45">
        <v>0.97</v>
      </c>
      <c r="I845" s="45" t="s">
        <v>274</v>
      </c>
      <c r="J845" s="45" t="s">
        <v>274</v>
      </c>
      <c r="K845" s="45">
        <v>0.48</v>
      </c>
      <c r="L845" s="45">
        <v>0</v>
      </c>
      <c r="M845" s="45">
        <v>0.67</v>
      </c>
      <c r="N845" s="45" t="s">
        <v>274</v>
      </c>
      <c r="O845" s="45">
        <v>0.98</v>
      </c>
      <c r="P845" s="45">
        <v>0.2</v>
      </c>
      <c r="Q845" s="45">
        <v>0.83</v>
      </c>
      <c r="R845" s="45">
        <v>0.34</v>
      </c>
      <c r="S845" s="45">
        <v>2.33</v>
      </c>
      <c r="T845" s="45">
        <v>0.15</v>
      </c>
      <c r="U845" s="45" t="s">
        <v>274</v>
      </c>
      <c r="V845" s="45">
        <v>1.17</v>
      </c>
      <c r="W845" s="45">
        <v>1.79</v>
      </c>
      <c r="X845" s="45">
        <v>3</v>
      </c>
      <c r="Y845" s="45">
        <v>0.3</v>
      </c>
      <c r="Z845" s="45">
        <v>0.53</v>
      </c>
      <c r="AA845" s="45">
        <v>0.92</v>
      </c>
      <c r="AB845" s="155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5"/>
    </row>
    <row r="846" spans="1:65">
      <c r="B846" s="31" t="s">
        <v>346</v>
      </c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BM846" s="55"/>
    </row>
    <row r="847" spans="1:65">
      <c r="BM847" s="55"/>
    </row>
    <row r="848" spans="1:65" ht="15">
      <c r="B848" s="8" t="s">
        <v>541</v>
      </c>
      <c r="BM848" s="28" t="s">
        <v>67</v>
      </c>
    </row>
    <row r="849" spans="1:65" ht="15">
      <c r="A849" s="25" t="s">
        <v>61</v>
      </c>
      <c r="B849" s="18" t="s">
        <v>110</v>
      </c>
      <c r="C849" s="15" t="s">
        <v>111</v>
      </c>
      <c r="D849" s="16" t="s">
        <v>226</v>
      </c>
      <c r="E849" s="17" t="s">
        <v>226</v>
      </c>
      <c r="F849" s="17" t="s">
        <v>226</v>
      </c>
      <c r="G849" s="17" t="s">
        <v>226</v>
      </c>
      <c r="H849" s="17" t="s">
        <v>226</v>
      </c>
      <c r="I849" s="17" t="s">
        <v>226</v>
      </c>
      <c r="J849" s="17" t="s">
        <v>226</v>
      </c>
      <c r="K849" s="17" t="s">
        <v>226</v>
      </c>
      <c r="L849" s="17" t="s">
        <v>226</v>
      </c>
      <c r="M849" s="17" t="s">
        <v>226</v>
      </c>
      <c r="N849" s="17" t="s">
        <v>226</v>
      </c>
      <c r="O849" s="17" t="s">
        <v>226</v>
      </c>
      <c r="P849" s="17" t="s">
        <v>226</v>
      </c>
      <c r="Q849" s="17" t="s">
        <v>226</v>
      </c>
      <c r="R849" s="17" t="s">
        <v>226</v>
      </c>
      <c r="S849" s="17" t="s">
        <v>226</v>
      </c>
      <c r="T849" s="17" t="s">
        <v>226</v>
      </c>
      <c r="U849" s="17" t="s">
        <v>226</v>
      </c>
      <c r="V849" s="17" t="s">
        <v>226</v>
      </c>
      <c r="W849" s="17" t="s">
        <v>226</v>
      </c>
      <c r="X849" s="17" t="s">
        <v>226</v>
      </c>
      <c r="Y849" s="17" t="s">
        <v>226</v>
      </c>
      <c r="Z849" s="17" t="s">
        <v>226</v>
      </c>
      <c r="AA849" s="17" t="s">
        <v>226</v>
      </c>
      <c r="AB849" s="155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</v>
      </c>
    </row>
    <row r="850" spans="1:65">
      <c r="A850" s="30"/>
      <c r="B850" s="19" t="s">
        <v>227</v>
      </c>
      <c r="C850" s="9" t="s">
        <v>227</v>
      </c>
      <c r="D850" s="153" t="s">
        <v>229</v>
      </c>
      <c r="E850" s="154" t="s">
        <v>230</v>
      </c>
      <c r="F850" s="154" t="s">
        <v>231</v>
      </c>
      <c r="G850" s="154" t="s">
        <v>232</v>
      </c>
      <c r="H850" s="154" t="s">
        <v>234</v>
      </c>
      <c r="I850" s="154" t="s">
        <v>235</v>
      </c>
      <c r="J850" s="154" t="s">
        <v>236</v>
      </c>
      <c r="K850" s="154" t="s">
        <v>237</v>
      </c>
      <c r="L850" s="154" t="s">
        <v>238</v>
      </c>
      <c r="M850" s="154" t="s">
        <v>240</v>
      </c>
      <c r="N850" s="154" t="s">
        <v>241</v>
      </c>
      <c r="O850" s="154" t="s">
        <v>242</v>
      </c>
      <c r="P850" s="154" t="s">
        <v>243</v>
      </c>
      <c r="Q850" s="154" t="s">
        <v>244</v>
      </c>
      <c r="R850" s="154" t="s">
        <v>246</v>
      </c>
      <c r="S850" s="154" t="s">
        <v>247</v>
      </c>
      <c r="T850" s="154" t="s">
        <v>248</v>
      </c>
      <c r="U850" s="154" t="s">
        <v>249</v>
      </c>
      <c r="V850" s="154" t="s">
        <v>251</v>
      </c>
      <c r="W850" s="154" t="s">
        <v>255</v>
      </c>
      <c r="X850" s="154" t="s">
        <v>256</v>
      </c>
      <c r="Y850" s="154" t="s">
        <v>257</v>
      </c>
      <c r="Z850" s="154" t="s">
        <v>258</v>
      </c>
      <c r="AA850" s="154" t="s">
        <v>259</v>
      </c>
      <c r="AB850" s="155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 t="s">
        <v>3</v>
      </c>
    </row>
    <row r="851" spans="1:65">
      <c r="A851" s="30"/>
      <c r="B851" s="19"/>
      <c r="C851" s="9"/>
      <c r="D851" s="10" t="s">
        <v>319</v>
      </c>
      <c r="E851" s="11" t="s">
        <v>319</v>
      </c>
      <c r="F851" s="11" t="s">
        <v>323</v>
      </c>
      <c r="G851" s="11" t="s">
        <v>324</v>
      </c>
      <c r="H851" s="11" t="s">
        <v>324</v>
      </c>
      <c r="I851" s="11" t="s">
        <v>319</v>
      </c>
      <c r="J851" s="11" t="s">
        <v>319</v>
      </c>
      <c r="K851" s="11" t="s">
        <v>324</v>
      </c>
      <c r="L851" s="11" t="s">
        <v>319</v>
      </c>
      <c r="M851" s="11" t="s">
        <v>319</v>
      </c>
      <c r="N851" s="11" t="s">
        <v>324</v>
      </c>
      <c r="O851" s="11" t="s">
        <v>319</v>
      </c>
      <c r="P851" s="11" t="s">
        <v>319</v>
      </c>
      <c r="Q851" s="11" t="s">
        <v>324</v>
      </c>
      <c r="R851" s="11" t="s">
        <v>319</v>
      </c>
      <c r="S851" s="11" t="s">
        <v>319</v>
      </c>
      <c r="T851" s="11" t="s">
        <v>319</v>
      </c>
      <c r="U851" s="11" t="s">
        <v>324</v>
      </c>
      <c r="V851" s="11" t="s">
        <v>319</v>
      </c>
      <c r="W851" s="11" t="s">
        <v>319</v>
      </c>
      <c r="X851" s="11" t="s">
        <v>324</v>
      </c>
      <c r="Y851" s="11" t="s">
        <v>319</v>
      </c>
      <c r="Z851" s="11" t="s">
        <v>324</v>
      </c>
      <c r="AA851" s="11" t="s">
        <v>319</v>
      </c>
      <c r="AB851" s="155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2</v>
      </c>
    </row>
    <row r="852" spans="1:65">
      <c r="A852" s="30"/>
      <c r="B852" s="19"/>
      <c r="C852" s="9"/>
      <c r="D852" s="26" t="s">
        <v>325</v>
      </c>
      <c r="E852" s="26" t="s">
        <v>326</v>
      </c>
      <c r="F852" s="26" t="s">
        <v>325</v>
      </c>
      <c r="G852" s="26" t="s">
        <v>327</v>
      </c>
      <c r="H852" s="26" t="s">
        <v>327</v>
      </c>
      <c r="I852" s="26" t="s">
        <v>116</v>
      </c>
      <c r="J852" s="26" t="s">
        <v>265</v>
      </c>
      <c r="K852" s="26" t="s">
        <v>327</v>
      </c>
      <c r="L852" s="26" t="s">
        <v>325</v>
      </c>
      <c r="M852" s="26" t="s">
        <v>116</v>
      </c>
      <c r="N852" s="26" t="s">
        <v>328</v>
      </c>
      <c r="O852" s="26" t="s">
        <v>327</v>
      </c>
      <c r="P852" s="26" t="s">
        <v>328</v>
      </c>
      <c r="Q852" s="26" t="s">
        <v>325</v>
      </c>
      <c r="R852" s="26" t="s">
        <v>327</v>
      </c>
      <c r="S852" s="26" t="s">
        <v>329</v>
      </c>
      <c r="T852" s="26" t="s">
        <v>325</v>
      </c>
      <c r="U852" s="26" t="s">
        <v>328</v>
      </c>
      <c r="V852" s="26" t="s">
        <v>115</v>
      </c>
      <c r="W852" s="26" t="s">
        <v>325</v>
      </c>
      <c r="X852" s="26" t="s">
        <v>330</v>
      </c>
      <c r="Y852" s="26" t="s">
        <v>325</v>
      </c>
      <c r="Z852" s="26" t="s">
        <v>325</v>
      </c>
      <c r="AA852" s="26" t="s">
        <v>325</v>
      </c>
      <c r="AB852" s="155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2</v>
      </c>
    </row>
    <row r="853" spans="1:65">
      <c r="A853" s="30"/>
      <c r="B853" s="18">
        <v>1</v>
      </c>
      <c r="C853" s="14">
        <v>1</v>
      </c>
      <c r="D853" s="22">
        <v>2.7</v>
      </c>
      <c r="E853" s="148">
        <v>3</v>
      </c>
      <c r="F853" s="148" t="s">
        <v>104</v>
      </c>
      <c r="G853" s="22">
        <v>3</v>
      </c>
      <c r="H853" s="148">
        <v>3.3</v>
      </c>
      <c r="I853" s="148">
        <v>2</v>
      </c>
      <c r="J853" s="22">
        <v>2.5</v>
      </c>
      <c r="K853" s="22">
        <v>2.7</v>
      </c>
      <c r="L853" s="22">
        <v>2.4700000000000002</v>
      </c>
      <c r="M853" s="22">
        <v>1</v>
      </c>
      <c r="N853" s="148">
        <v>2</v>
      </c>
      <c r="O853" s="22">
        <v>2.25</v>
      </c>
      <c r="P853" s="148">
        <v>2</v>
      </c>
      <c r="Q853" s="22">
        <v>2.6</v>
      </c>
      <c r="R853" s="148">
        <v>3</v>
      </c>
      <c r="S853" s="148">
        <v>2</v>
      </c>
      <c r="T853" s="22">
        <v>2.2000000000000002</v>
      </c>
      <c r="U853" s="148">
        <v>2</v>
      </c>
      <c r="V853" s="22">
        <v>2.1</v>
      </c>
      <c r="W853" s="22">
        <v>2.6</v>
      </c>
      <c r="X853" s="148" t="s">
        <v>96</v>
      </c>
      <c r="Y853" s="22">
        <v>2.4</v>
      </c>
      <c r="Z853" s="22">
        <v>2.1</v>
      </c>
      <c r="AA853" s="22">
        <v>1.7</v>
      </c>
      <c r="AB853" s="155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1</v>
      </c>
    </row>
    <row r="854" spans="1:65">
      <c r="A854" s="30"/>
      <c r="B854" s="19">
        <v>1</v>
      </c>
      <c r="C854" s="9">
        <v>2</v>
      </c>
      <c r="D854" s="11">
        <v>2.5</v>
      </c>
      <c r="E854" s="150">
        <v>3</v>
      </c>
      <c r="F854" s="150" t="s">
        <v>104</v>
      </c>
      <c r="G854" s="11">
        <v>3</v>
      </c>
      <c r="H854" s="150">
        <v>3.5</v>
      </c>
      <c r="I854" s="150">
        <v>2</v>
      </c>
      <c r="J854" s="11">
        <v>2.5</v>
      </c>
      <c r="K854" s="11">
        <v>2</v>
      </c>
      <c r="L854" s="11">
        <v>2.39</v>
      </c>
      <c r="M854" s="11">
        <v>2.4</v>
      </c>
      <c r="N854" s="150">
        <v>2</v>
      </c>
      <c r="O854" s="11">
        <v>2.19</v>
      </c>
      <c r="P854" s="150">
        <v>2</v>
      </c>
      <c r="Q854" s="11">
        <v>2.7</v>
      </c>
      <c r="R854" s="150">
        <v>3</v>
      </c>
      <c r="S854" s="150">
        <v>2</v>
      </c>
      <c r="T854" s="11">
        <v>2.4</v>
      </c>
      <c r="U854" s="150">
        <v>2</v>
      </c>
      <c r="V854" s="11">
        <v>2.1</v>
      </c>
      <c r="W854" s="11">
        <v>2.8</v>
      </c>
      <c r="X854" s="150" t="s">
        <v>96</v>
      </c>
      <c r="Y854" s="11">
        <v>2.5</v>
      </c>
      <c r="Z854" s="11">
        <v>1.8</v>
      </c>
      <c r="AA854" s="11">
        <v>2</v>
      </c>
      <c r="AB854" s="155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35</v>
      </c>
    </row>
    <row r="855" spans="1:65">
      <c r="A855" s="30"/>
      <c r="B855" s="19">
        <v>1</v>
      </c>
      <c r="C855" s="9">
        <v>3</v>
      </c>
      <c r="D855" s="11">
        <v>2.5</v>
      </c>
      <c r="E855" s="150">
        <v>3</v>
      </c>
      <c r="F855" s="150" t="s">
        <v>104</v>
      </c>
      <c r="G855" s="11">
        <v>3</v>
      </c>
      <c r="H855" s="150">
        <v>3.4</v>
      </c>
      <c r="I855" s="150">
        <v>2</v>
      </c>
      <c r="J855" s="11">
        <v>2.5</v>
      </c>
      <c r="K855" s="11">
        <v>1.7</v>
      </c>
      <c r="L855" s="11">
        <v>2.27</v>
      </c>
      <c r="M855" s="11">
        <v>1</v>
      </c>
      <c r="N855" s="150">
        <v>2</v>
      </c>
      <c r="O855" s="11">
        <v>2.2799999999999998</v>
      </c>
      <c r="P855" s="150">
        <v>2</v>
      </c>
      <c r="Q855" s="11">
        <v>2.9</v>
      </c>
      <c r="R855" s="150">
        <v>3</v>
      </c>
      <c r="S855" s="150">
        <v>3</v>
      </c>
      <c r="T855" s="11">
        <v>2.5</v>
      </c>
      <c r="U855" s="150">
        <v>2</v>
      </c>
      <c r="V855" s="11">
        <v>2.2000000000000002</v>
      </c>
      <c r="W855" s="11">
        <v>2.7</v>
      </c>
      <c r="X855" s="150" t="s">
        <v>96</v>
      </c>
      <c r="Y855" s="11">
        <v>1.8</v>
      </c>
      <c r="Z855" s="11">
        <v>2.1</v>
      </c>
      <c r="AA855" s="11">
        <v>2</v>
      </c>
      <c r="AB855" s="155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16</v>
      </c>
    </row>
    <row r="856" spans="1:65">
      <c r="A856" s="30"/>
      <c r="B856" s="19">
        <v>1</v>
      </c>
      <c r="C856" s="9">
        <v>4</v>
      </c>
      <c r="D856" s="11">
        <v>2.5</v>
      </c>
      <c r="E856" s="150">
        <v>3</v>
      </c>
      <c r="F856" s="150" t="s">
        <v>104</v>
      </c>
      <c r="G856" s="11">
        <v>3</v>
      </c>
      <c r="H856" s="150">
        <v>3.3</v>
      </c>
      <c r="I856" s="150">
        <v>2</v>
      </c>
      <c r="J856" s="11">
        <v>2.5</v>
      </c>
      <c r="K856" s="11">
        <v>3.2</v>
      </c>
      <c r="L856" s="11">
        <v>2.46</v>
      </c>
      <c r="M856" s="11">
        <v>3</v>
      </c>
      <c r="N856" s="150">
        <v>2</v>
      </c>
      <c r="O856" s="11">
        <v>2.1800000000000002</v>
      </c>
      <c r="P856" s="150">
        <v>2</v>
      </c>
      <c r="Q856" s="11">
        <v>2.5</v>
      </c>
      <c r="R856" s="150">
        <v>3</v>
      </c>
      <c r="S856" s="150">
        <v>2</v>
      </c>
      <c r="T856" s="11">
        <v>2.6</v>
      </c>
      <c r="U856" s="150">
        <v>2</v>
      </c>
      <c r="V856" s="11">
        <v>2.1</v>
      </c>
      <c r="W856" s="11">
        <v>2.2000000000000002</v>
      </c>
      <c r="X856" s="150" t="s">
        <v>96</v>
      </c>
      <c r="Y856" s="11">
        <v>1.8</v>
      </c>
      <c r="Z856" s="11">
        <v>2</v>
      </c>
      <c r="AA856" s="11">
        <v>1.8</v>
      </c>
      <c r="AB856" s="155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2.3453571428571429</v>
      </c>
    </row>
    <row r="857" spans="1:65">
      <c r="A857" s="30"/>
      <c r="B857" s="19">
        <v>1</v>
      </c>
      <c r="C857" s="9">
        <v>5</v>
      </c>
      <c r="D857" s="11">
        <v>2.7</v>
      </c>
      <c r="E857" s="150">
        <v>3</v>
      </c>
      <c r="F857" s="150" t="s">
        <v>104</v>
      </c>
      <c r="G857" s="11">
        <v>3</v>
      </c>
      <c r="H857" s="150">
        <v>3.5</v>
      </c>
      <c r="I857" s="150">
        <v>2</v>
      </c>
      <c r="J857" s="11">
        <v>2.5</v>
      </c>
      <c r="K857" s="11">
        <v>2.2999999999999998</v>
      </c>
      <c r="L857" s="11">
        <v>2.58</v>
      </c>
      <c r="M857" s="150" t="s">
        <v>287</v>
      </c>
      <c r="N857" s="150">
        <v>2</v>
      </c>
      <c r="O857" s="11">
        <v>2.21</v>
      </c>
      <c r="P857" s="150">
        <v>2</v>
      </c>
      <c r="Q857" s="11">
        <v>2.6</v>
      </c>
      <c r="R857" s="150">
        <v>3</v>
      </c>
      <c r="S857" s="150">
        <v>3</v>
      </c>
      <c r="T857" s="11">
        <v>2.2000000000000002</v>
      </c>
      <c r="U857" s="150">
        <v>2</v>
      </c>
      <c r="V857" s="11">
        <v>2.2000000000000002</v>
      </c>
      <c r="W857" s="11">
        <v>2.4</v>
      </c>
      <c r="X857" s="150" t="s">
        <v>96</v>
      </c>
      <c r="Y857" s="11">
        <v>2</v>
      </c>
      <c r="Z857" s="11">
        <v>2.1</v>
      </c>
      <c r="AA857" s="11">
        <v>2.2000000000000002</v>
      </c>
      <c r="AB857" s="155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113</v>
      </c>
    </row>
    <row r="858" spans="1:65">
      <c r="A858" s="30"/>
      <c r="B858" s="19">
        <v>1</v>
      </c>
      <c r="C858" s="9">
        <v>6</v>
      </c>
      <c r="D858" s="11">
        <v>2.5</v>
      </c>
      <c r="E858" s="150">
        <v>3</v>
      </c>
      <c r="F858" s="150" t="s">
        <v>104</v>
      </c>
      <c r="G858" s="151">
        <v>4</v>
      </c>
      <c r="H858" s="150">
        <v>3.1</v>
      </c>
      <c r="I858" s="150">
        <v>2</v>
      </c>
      <c r="J858" s="11">
        <v>2.5</v>
      </c>
      <c r="K858" s="11">
        <v>3</v>
      </c>
      <c r="L858" s="11">
        <v>2.31</v>
      </c>
      <c r="M858" s="151">
        <v>0.7</v>
      </c>
      <c r="N858" s="150">
        <v>2</v>
      </c>
      <c r="O858" s="11">
        <v>2.2200000000000002</v>
      </c>
      <c r="P858" s="150">
        <v>2</v>
      </c>
      <c r="Q858" s="11">
        <v>2.8</v>
      </c>
      <c r="R858" s="150">
        <v>3</v>
      </c>
      <c r="S858" s="150">
        <v>2</v>
      </c>
      <c r="T858" s="11">
        <v>2.5</v>
      </c>
      <c r="U858" s="150">
        <v>2</v>
      </c>
      <c r="V858" s="11">
        <v>2.2999999999999998</v>
      </c>
      <c r="W858" s="11">
        <v>2.2999999999999998</v>
      </c>
      <c r="X858" s="150" t="s">
        <v>96</v>
      </c>
      <c r="Y858" s="11">
        <v>2</v>
      </c>
      <c r="Z858" s="11">
        <v>1.9</v>
      </c>
      <c r="AA858" s="11">
        <v>2.1</v>
      </c>
      <c r="AB858" s="155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20" t="s">
        <v>269</v>
      </c>
      <c r="C859" s="12"/>
      <c r="D859" s="23">
        <v>2.5666666666666664</v>
      </c>
      <c r="E859" s="23">
        <v>3</v>
      </c>
      <c r="F859" s="23" t="s">
        <v>688</v>
      </c>
      <c r="G859" s="23">
        <v>3.1666666666666665</v>
      </c>
      <c r="H859" s="23">
        <v>3.35</v>
      </c>
      <c r="I859" s="23">
        <v>2</v>
      </c>
      <c r="J859" s="23">
        <v>2.5</v>
      </c>
      <c r="K859" s="23">
        <v>2.4833333333333338</v>
      </c>
      <c r="L859" s="23">
        <v>2.4133333333333336</v>
      </c>
      <c r="M859" s="23">
        <v>1.6199999999999999</v>
      </c>
      <c r="N859" s="23">
        <v>2</v>
      </c>
      <c r="O859" s="23">
        <v>2.2216666666666667</v>
      </c>
      <c r="P859" s="23">
        <v>2</v>
      </c>
      <c r="Q859" s="23">
        <v>2.6833333333333336</v>
      </c>
      <c r="R859" s="23">
        <v>3</v>
      </c>
      <c r="S859" s="23">
        <v>2.3333333333333335</v>
      </c>
      <c r="T859" s="23">
        <v>2.4</v>
      </c>
      <c r="U859" s="23">
        <v>2</v>
      </c>
      <c r="V859" s="23">
        <v>2.1666666666666665</v>
      </c>
      <c r="W859" s="23">
        <v>2.5</v>
      </c>
      <c r="X859" s="23" t="s">
        <v>688</v>
      </c>
      <c r="Y859" s="23">
        <v>2.0833333333333335</v>
      </c>
      <c r="Z859" s="23">
        <v>2</v>
      </c>
      <c r="AA859" s="23">
        <v>1.9666666666666666</v>
      </c>
      <c r="AB859" s="155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3" t="s">
        <v>270</v>
      </c>
      <c r="C860" s="29"/>
      <c r="D860" s="11">
        <v>2.5</v>
      </c>
      <c r="E860" s="11">
        <v>3</v>
      </c>
      <c r="F860" s="11" t="s">
        <v>688</v>
      </c>
      <c r="G860" s="11">
        <v>3</v>
      </c>
      <c r="H860" s="11">
        <v>3.3499999999999996</v>
      </c>
      <c r="I860" s="11">
        <v>2</v>
      </c>
      <c r="J860" s="11">
        <v>2.5</v>
      </c>
      <c r="K860" s="11">
        <v>2.5</v>
      </c>
      <c r="L860" s="11">
        <v>2.4249999999999998</v>
      </c>
      <c r="M860" s="11">
        <v>1</v>
      </c>
      <c r="N860" s="11">
        <v>2</v>
      </c>
      <c r="O860" s="11">
        <v>2.2149999999999999</v>
      </c>
      <c r="P860" s="11">
        <v>2</v>
      </c>
      <c r="Q860" s="11">
        <v>2.6500000000000004</v>
      </c>
      <c r="R860" s="11">
        <v>3</v>
      </c>
      <c r="S860" s="11">
        <v>2</v>
      </c>
      <c r="T860" s="11">
        <v>2.4500000000000002</v>
      </c>
      <c r="U860" s="11">
        <v>2</v>
      </c>
      <c r="V860" s="11">
        <v>2.1500000000000004</v>
      </c>
      <c r="W860" s="11">
        <v>2.5</v>
      </c>
      <c r="X860" s="11" t="s">
        <v>688</v>
      </c>
      <c r="Y860" s="11">
        <v>2</v>
      </c>
      <c r="Z860" s="11">
        <v>2.0499999999999998</v>
      </c>
      <c r="AA860" s="11">
        <v>2</v>
      </c>
      <c r="AB860" s="155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30"/>
      <c r="B861" s="3" t="s">
        <v>271</v>
      </c>
      <c r="C861" s="29"/>
      <c r="D861" s="24">
        <v>0.10327955589886455</v>
      </c>
      <c r="E861" s="24">
        <v>0</v>
      </c>
      <c r="F861" s="24" t="s">
        <v>688</v>
      </c>
      <c r="G861" s="24">
        <v>0.40824829046386357</v>
      </c>
      <c r="H861" s="24">
        <v>0.15165750888103102</v>
      </c>
      <c r="I861" s="24">
        <v>0</v>
      </c>
      <c r="J861" s="24">
        <v>0</v>
      </c>
      <c r="K861" s="24">
        <v>0.58452259722500399</v>
      </c>
      <c r="L861" s="24">
        <v>0.11395905697515521</v>
      </c>
      <c r="M861" s="24">
        <v>1.0158740079360231</v>
      </c>
      <c r="N861" s="24">
        <v>0</v>
      </c>
      <c r="O861" s="24">
        <v>3.7638632635453965E-2</v>
      </c>
      <c r="P861" s="24">
        <v>0</v>
      </c>
      <c r="Q861" s="24">
        <v>0.14719601443879737</v>
      </c>
      <c r="R861" s="24">
        <v>0</v>
      </c>
      <c r="S861" s="24">
        <v>0.51639777949432275</v>
      </c>
      <c r="T861" s="24">
        <v>0.16733200530681505</v>
      </c>
      <c r="U861" s="24">
        <v>0</v>
      </c>
      <c r="V861" s="24">
        <v>8.1649658092772526E-2</v>
      </c>
      <c r="W861" s="24">
        <v>0.23664319132398462</v>
      </c>
      <c r="X861" s="24" t="s">
        <v>688</v>
      </c>
      <c r="Y861" s="24">
        <v>0.29944392908634304</v>
      </c>
      <c r="Z861" s="24">
        <v>0.12649110640673522</v>
      </c>
      <c r="AA861" s="24">
        <v>0.18618986725025261</v>
      </c>
      <c r="AB861" s="155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30"/>
      <c r="B862" s="3" t="s">
        <v>87</v>
      </c>
      <c r="C862" s="29"/>
      <c r="D862" s="13">
        <v>4.023878801254463E-2</v>
      </c>
      <c r="E862" s="13">
        <v>0</v>
      </c>
      <c r="F862" s="13" t="s">
        <v>688</v>
      </c>
      <c r="G862" s="13">
        <v>0.12892051277806219</v>
      </c>
      <c r="H862" s="13">
        <v>4.5270898173442098E-2</v>
      </c>
      <c r="I862" s="13">
        <v>0</v>
      </c>
      <c r="J862" s="13">
        <v>0</v>
      </c>
      <c r="K862" s="13">
        <v>0.23537822707047135</v>
      </c>
      <c r="L862" s="13">
        <v>4.722060371898696E-2</v>
      </c>
      <c r="M862" s="13">
        <v>0.62708272094816242</v>
      </c>
      <c r="N862" s="13">
        <v>0</v>
      </c>
      <c r="O862" s="13">
        <v>1.6941620090977029E-2</v>
      </c>
      <c r="P862" s="13">
        <v>0</v>
      </c>
      <c r="Q862" s="13">
        <v>5.4855657554831315E-2</v>
      </c>
      <c r="R862" s="13">
        <v>0</v>
      </c>
      <c r="S862" s="13">
        <v>0.22131333406899545</v>
      </c>
      <c r="T862" s="13">
        <v>6.9721668877839607E-2</v>
      </c>
      <c r="U862" s="13">
        <v>0</v>
      </c>
      <c r="V862" s="13">
        <v>3.7684457581279633E-2</v>
      </c>
      <c r="W862" s="13">
        <v>9.4657276529593853E-2</v>
      </c>
      <c r="X862" s="13" t="s">
        <v>688</v>
      </c>
      <c r="Y862" s="13">
        <v>0.14373308596144466</v>
      </c>
      <c r="Z862" s="13">
        <v>6.324555320336761E-2</v>
      </c>
      <c r="AA862" s="13">
        <v>9.4672813856060647E-2</v>
      </c>
      <c r="AB862" s="155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A863" s="30"/>
      <c r="B863" s="3" t="s">
        <v>272</v>
      </c>
      <c r="C863" s="29"/>
      <c r="D863" s="13">
        <v>9.4360692350641928E-2</v>
      </c>
      <c r="E863" s="13">
        <v>0.2791228871630882</v>
      </c>
      <c r="F863" s="13" t="s">
        <v>688</v>
      </c>
      <c r="G863" s="13">
        <v>0.3501852697832597</v>
      </c>
      <c r="H863" s="13">
        <v>0.42835389066544849</v>
      </c>
      <c r="I863" s="13">
        <v>-0.14725140855794128</v>
      </c>
      <c r="J863" s="13">
        <v>6.5935739302573459E-2</v>
      </c>
      <c r="K863" s="13">
        <v>5.8829501040556398E-2</v>
      </c>
      <c r="L863" s="13">
        <v>2.8983300340084339E-2</v>
      </c>
      <c r="M863" s="13">
        <v>-0.30927364093193244</v>
      </c>
      <c r="N863" s="13">
        <v>-0.14725140855794128</v>
      </c>
      <c r="O863" s="13">
        <v>-5.2738439673113091E-2</v>
      </c>
      <c r="P863" s="13">
        <v>-0.14725140855794128</v>
      </c>
      <c r="Q863" s="13">
        <v>0.14410436018476225</v>
      </c>
      <c r="R863" s="13">
        <v>0.2791228871630882</v>
      </c>
      <c r="S863" s="13">
        <v>-5.1266433175980453E-3</v>
      </c>
      <c r="T863" s="13">
        <v>2.3298309730470423E-2</v>
      </c>
      <c r="U863" s="13">
        <v>-0.14725140855794128</v>
      </c>
      <c r="V863" s="13">
        <v>-7.6189025937769772E-2</v>
      </c>
      <c r="W863" s="13">
        <v>6.5935739302573459E-2</v>
      </c>
      <c r="X863" s="13" t="s">
        <v>688</v>
      </c>
      <c r="Y863" s="13">
        <v>-0.11172021724785541</v>
      </c>
      <c r="Z863" s="13">
        <v>-0.14725140855794128</v>
      </c>
      <c r="AA863" s="13">
        <v>-0.16146388508197562</v>
      </c>
      <c r="AB863" s="155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A864" s="30"/>
      <c r="B864" s="46" t="s">
        <v>273</v>
      </c>
      <c r="C864" s="47"/>
      <c r="D864" s="45">
        <v>0.21</v>
      </c>
      <c r="E864" s="45" t="s">
        <v>274</v>
      </c>
      <c r="F864" s="45">
        <v>0.04</v>
      </c>
      <c r="G864" s="45">
        <v>1.76</v>
      </c>
      <c r="H864" s="45">
        <v>2.23</v>
      </c>
      <c r="I864" s="45" t="s">
        <v>274</v>
      </c>
      <c r="J864" s="45">
        <v>0.04</v>
      </c>
      <c r="K864" s="45">
        <v>0</v>
      </c>
      <c r="L864" s="45">
        <v>0.18</v>
      </c>
      <c r="M864" s="45">
        <v>2.81</v>
      </c>
      <c r="N864" s="45" t="s">
        <v>274</v>
      </c>
      <c r="O864" s="45">
        <v>0.67</v>
      </c>
      <c r="P864" s="45" t="s">
        <v>274</v>
      </c>
      <c r="Q864" s="45">
        <v>0.52</v>
      </c>
      <c r="R864" s="45" t="s">
        <v>274</v>
      </c>
      <c r="S864" s="45" t="s">
        <v>274</v>
      </c>
      <c r="T864" s="45">
        <v>0.21</v>
      </c>
      <c r="U864" s="45" t="s">
        <v>274</v>
      </c>
      <c r="V864" s="45">
        <v>0.82</v>
      </c>
      <c r="W864" s="45">
        <v>0.04</v>
      </c>
      <c r="X864" s="45">
        <v>6.49</v>
      </c>
      <c r="Y864" s="45">
        <v>1.03</v>
      </c>
      <c r="Z864" s="45">
        <v>1.25</v>
      </c>
      <c r="AA864" s="45">
        <v>1.33</v>
      </c>
      <c r="AB864" s="155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5"/>
    </row>
    <row r="865" spans="1:65">
      <c r="B865" s="31" t="s">
        <v>347</v>
      </c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BM865" s="55"/>
    </row>
    <row r="866" spans="1:65">
      <c r="BM866" s="55"/>
    </row>
    <row r="867" spans="1:65" ht="15">
      <c r="B867" s="8" t="s">
        <v>605</v>
      </c>
      <c r="BM867" s="28" t="s">
        <v>275</v>
      </c>
    </row>
    <row r="868" spans="1:65" ht="15">
      <c r="A868" s="25" t="s">
        <v>62</v>
      </c>
      <c r="B868" s="18" t="s">
        <v>110</v>
      </c>
      <c r="C868" s="15" t="s">
        <v>111</v>
      </c>
      <c r="D868" s="16" t="s">
        <v>226</v>
      </c>
      <c r="E868" s="155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1</v>
      </c>
    </row>
    <row r="869" spans="1:65">
      <c r="A869" s="30"/>
      <c r="B869" s="19" t="s">
        <v>227</v>
      </c>
      <c r="C869" s="9" t="s">
        <v>227</v>
      </c>
      <c r="D869" s="153" t="s">
        <v>235</v>
      </c>
      <c r="E869" s="155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 t="s">
        <v>1</v>
      </c>
    </row>
    <row r="870" spans="1:65">
      <c r="A870" s="30"/>
      <c r="B870" s="19"/>
      <c r="C870" s="9"/>
      <c r="D870" s="10" t="s">
        <v>319</v>
      </c>
      <c r="E870" s="155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3</v>
      </c>
    </row>
    <row r="871" spans="1:65">
      <c r="A871" s="30"/>
      <c r="B871" s="19"/>
      <c r="C871" s="9"/>
      <c r="D871" s="26" t="s">
        <v>116</v>
      </c>
      <c r="E871" s="155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3</v>
      </c>
    </row>
    <row r="872" spans="1:65">
      <c r="A872" s="30"/>
      <c r="B872" s="18">
        <v>1</v>
      </c>
      <c r="C872" s="14">
        <v>1</v>
      </c>
      <c r="D872" s="207">
        <v>1.35E-2</v>
      </c>
      <c r="E872" s="205"/>
      <c r="F872" s="206"/>
      <c r="G872" s="206"/>
      <c r="H872" s="206"/>
      <c r="I872" s="206"/>
      <c r="J872" s="206"/>
      <c r="K872" s="206"/>
      <c r="L872" s="206"/>
      <c r="M872" s="206"/>
      <c r="N872" s="206"/>
      <c r="O872" s="206"/>
      <c r="P872" s="206"/>
      <c r="Q872" s="206"/>
      <c r="R872" s="206"/>
      <c r="S872" s="206"/>
      <c r="T872" s="206"/>
      <c r="U872" s="206"/>
      <c r="V872" s="206"/>
      <c r="W872" s="206"/>
      <c r="X872" s="206"/>
      <c r="Y872" s="206"/>
      <c r="Z872" s="206"/>
      <c r="AA872" s="206"/>
      <c r="AB872" s="206"/>
      <c r="AC872" s="206"/>
      <c r="AD872" s="206"/>
      <c r="AE872" s="206"/>
      <c r="AF872" s="206"/>
      <c r="AG872" s="206"/>
      <c r="AH872" s="206"/>
      <c r="AI872" s="206"/>
      <c r="AJ872" s="206"/>
      <c r="AK872" s="206"/>
      <c r="AL872" s="206"/>
      <c r="AM872" s="206"/>
      <c r="AN872" s="206"/>
      <c r="AO872" s="206"/>
      <c r="AP872" s="206"/>
      <c r="AQ872" s="206"/>
      <c r="AR872" s="206"/>
      <c r="AS872" s="206"/>
      <c r="AT872" s="206"/>
      <c r="AU872" s="206"/>
      <c r="AV872" s="206"/>
      <c r="AW872" s="206"/>
      <c r="AX872" s="206"/>
      <c r="AY872" s="206"/>
      <c r="AZ872" s="206"/>
      <c r="BA872" s="206"/>
      <c r="BB872" s="206"/>
      <c r="BC872" s="206"/>
      <c r="BD872" s="206"/>
      <c r="BE872" s="206"/>
      <c r="BF872" s="206"/>
      <c r="BG872" s="206"/>
      <c r="BH872" s="206"/>
      <c r="BI872" s="206"/>
      <c r="BJ872" s="206"/>
      <c r="BK872" s="206"/>
      <c r="BL872" s="206"/>
      <c r="BM872" s="209">
        <v>1</v>
      </c>
    </row>
    <row r="873" spans="1:65">
      <c r="A873" s="30"/>
      <c r="B873" s="19">
        <v>1</v>
      </c>
      <c r="C873" s="9">
        <v>2</v>
      </c>
      <c r="D873" s="24">
        <v>1.35E-2</v>
      </c>
      <c r="E873" s="205"/>
      <c r="F873" s="206"/>
      <c r="G873" s="206"/>
      <c r="H873" s="206"/>
      <c r="I873" s="206"/>
      <c r="J873" s="206"/>
      <c r="K873" s="206"/>
      <c r="L873" s="206"/>
      <c r="M873" s="206"/>
      <c r="N873" s="206"/>
      <c r="O873" s="206"/>
      <c r="P873" s="206"/>
      <c r="Q873" s="206"/>
      <c r="R873" s="206"/>
      <c r="S873" s="206"/>
      <c r="T873" s="206"/>
      <c r="U873" s="206"/>
      <c r="V873" s="206"/>
      <c r="W873" s="206"/>
      <c r="X873" s="206"/>
      <c r="Y873" s="206"/>
      <c r="Z873" s="206"/>
      <c r="AA873" s="206"/>
      <c r="AB873" s="206"/>
      <c r="AC873" s="206"/>
      <c r="AD873" s="206"/>
      <c r="AE873" s="206"/>
      <c r="AF873" s="206"/>
      <c r="AG873" s="206"/>
      <c r="AH873" s="206"/>
      <c r="AI873" s="206"/>
      <c r="AJ873" s="206"/>
      <c r="AK873" s="206"/>
      <c r="AL873" s="206"/>
      <c r="AM873" s="206"/>
      <c r="AN873" s="206"/>
      <c r="AO873" s="206"/>
      <c r="AP873" s="206"/>
      <c r="AQ873" s="206"/>
      <c r="AR873" s="206"/>
      <c r="AS873" s="206"/>
      <c r="AT873" s="206"/>
      <c r="AU873" s="206"/>
      <c r="AV873" s="206"/>
      <c r="AW873" s="206"/>
      <c r="AX873" s="206"/>
      <c r="AY873" s="206"/>
      <c r="AZ873" s="206"/>
      <c r="BA873" s="206"/>
      <c r="BB873" s="206"/>
      <c r="BC873" s="206"/>
      <c r="BD873" s="206"/>
      <c r="BE873" s="206"/>
      <c r="BF873" s="206"/>
      <c r="BG873" s="206"/>
      <c r="BH873" s="206"/>
      <c r="BI873" s="206"/>
      <c r="BJ873" s="206"/>
      <c r="BK873" s="206"/>
      <c r="BL873" s="206"/>
      <c r="BM873" s="209">
        <v>7</v>
      </c>
    </row>
    <row r="874" spans="1:65">
      <c r="A874" s="30"/>
      <c r="B874" s="19">
        <v>1</v>
      </c>
      <c r="C874" s="9">
        <v>3</v>
      </c>
      <c r="D874" s="24">
        <v>1.9E-2</v>
      </c>
      <c r="E874" s="205"/>
      <c r="F874" s="206"/>
      <c r="G874" s="206"/>
      <c r="H874" s="206"/>
      <c r="I874" s="206"/>
      <c r="J874" s="206"/>
      <c r="K874" s="206"/>
      <c r="L874" s="206"/>
      <c r="M874" s="206"/>
      <c r="N874" s="206"/>
      <c r="O874" s="206"/>
      <c r="P874" s="206"/>
      <c r="Q874" s="206"/>
      <c r="R874" s="206"/>
      <c r="S874" s="206"/>
      <c r="T874" s="206"/>
      <c r="U874" s="206"/>
      <c r="V874" s="206"/>
      <c r="W874" s="206"/>
      <c r="X874" s="206"/>
      <c r="Y874" s="206"/>
      <c r="Z874" s="206"/>
      <c r="AA874" s="206"/>
      <c r="AB874" s="206"/>
      <c r="AC874" s="206"/>
      <c r="AD874" s="206"/>
      <c r="AE874" s="206"/>
      <c r="AF874" s="206"/>
      <c r="AG874" s="206"/>
      <c r="AH874" s="206"/>
      <c r="AI874" s="206"/>
      <c r="AJ874" s="206"/>
      <c r="AK874" s="206"/>
      <c r="AL874" s="206"/>
      <c r="AM874" s="206"/>
      <c r="AN874" s="206"/>
      <c r="AO874" s="206"/>
      <c r="AP874" s="206"/>
      <c r="AQ874" s="206"/>
      <c r="AR874" s="206"/>
      <c r="AS874" s="206"/>
      <c r="AT874" s="206"/>
      <c r="AU874" s="206"/>
      <c r="AV874" s="206"/>
      <c r="AW874" s="206"/>
      <c r="AX874" s="206"/>
      <c r="AY874" s="206"/>
      <c r="AZ874" s="206"/>
      <c r="BA874" s="206"/>
      <c r="BB874" s="206"/>
      <c r="BC874" s="206"/>
      <c r="BD874" s="206"/>
      <c r="BE874" s="206"/>
      <c r="BF874" s="206"/>
      <c r="BG874" s="206"/>
      <c r="BH874" s="206"/>
      <c r="BI874" s="206"/>
      <c r="BJ874" s="206"/>
      <c r="BK874" s="206"/>
      <c r="BL874" s="206"/>
      <c r="BM874" s="209">
        <v>16</v>
      </c>
    </row>
    <row r="875" spans="1:65">
      <c r="A875" s="30"/>
      <c r="B875" s="19">
        <v>1</v>
      </c>
      <c r="C875" s="9">
        <v>4</v>
      </c>
      <c r="D875" s="24">
        <v>1.3999999999999999E-2</v>
      </c>
      <c r="E875" s="205"/>
      <c r="F875" s="206"/>
      <c r="G875" s="206"/>
      <c r="H875" s="206"/>
      <c r="I875" s="206"/>
      <c r="J875" s="206"/>
      <c r="K875" s="206"/>
      <c r="L875" s="206"/>
      <c r="M875" s="206"/>
      <c r="N875" s="206"/>
      <c r="O875" s="206"/>
      <c r="P875" s="206"/>
      <c r="Q875" s="206"/>
      <c r="R875" s="206"/>
      <c r="S875" s="206"/>
      <c r="T875" s="206"/>
      <c r="U875" s="206"/>
      <c r="V875" s="206"/>
      <c r="W875" s="206"/>
      <c r="X875" s="206"/>
      <c r="Y875" s="206"/>
      <c r="Z875" s="206"/>
      <c r="AA875" s="206"/>
      <c r="AB875" s="206"/>
      <c r="AC875" s="206"/>
      <c r="AD875" s="206"/>
      <c r="AE875" s="206"/>
      <c r="AF875" s="206"/>
      <c r="AG875" s="206"/>
      <c r="AH875" s="206"/>
      <c r="AI875" s="206"/>
      <c r="AJ875" s="206"/>
      <c r="AK875" s="206"/>
      <c r="AL875" s="206"/>
      <c r="AM875" s="206"/>
      <c r="AN875" s="206"/>
      <c r="AO875" s="206"/>
      <c r="AP875" s="206"/>
      <c r="AQ875" s="206"/>
      <c r="AR875" s="206"/>
      <c r="AS875" s="206"/>
      <c r="AT875" s="206"/>
      <c r="AU875" s="206"/>
      <c r="AV875" s="206"/>
      <c r="AW875" s="206"/>
      <c r="AX875" s="206"/>
      <c r="AY875" s="206"/>
      <c r="AZ875" s="206"/>
      <c r="BA875" s="206"/>
      <c r="BB875" s="206"/>
      <c r="BC875" s="206"/>
      <c r="BD875" s="206"/>
      <c r="BE875" s="206"/>
      <c r="BF875" s="206"/>
      <c r="BG875" s="206"/>
      <c r="BH875" s="206"/>
      <c r="BI875" s="206"/>
      <c r="BJ875" s="206"/>
      <c r="BK875" s="206"/>
      <c r="BL875" s="206"/>
      <c r="BM875" s="209">
        <v>1.43333333333333E-2</v>
      </c>
    </row>
    <row r="876" spans="1:65">
      <c r="A876" s="30"/>
      <c r="B876" s="19">
        <v>1</v>
      </c>
      <c r="C876" s="9">
        <v>5</v>
      </c>
      <c r="D876" s="24">
        <v>1.35E-2</v>
      </c>
      <c r="E876" s="205"/>
      <c r="F876" s="206"/>
      <c r="G876" s="206"/>
      <c r="H876" s="206"/>
      <c r="I876" s="206"/>
      <c r="J876" s="206"/>
      <c r="K876" s="206"/>
      <c r="L876" s="206"/>
      <c r="M876" s="206"/>
      <c r="N876" s="206"/>
      <c r="O876" s="206"/>
      <c r="P876" s="206"/>
      <c r="Q876" s="206"/>
      <c r="R876" s="206"/>
      <c r="S876" s="206"/>
      <c r="T876" s="206"/>
      <c r="U876" s="206"/>
      <c r="V876" s="206"/>
      <c r="W876" s="206"/>
      <c r="X876" s="206"/>
      <c r="Y876" s="206"/>
      <c r="Z876" s="206"/>
      <c r="AA876" s="206"/>
      <c r="AB876" s="206"/>
      <c r="AC876" s="206"/>
      <c r="AD876" s="206"/>
      <c r="AE876" s="206"/>
      <c r="AF876" s="206"/>
      <c r="AG876" s="206"/>
      <c r="AH876" s="206"/>
      <c r="AI876" s="206"/>
      <c r="AJ876" s="206"/>
      <c r="AK876" s="206"/>
      <c r="AL876" s="206"/>
      <c r="AM876" s="206"/>
      <c r="AN876" s="206"/>
      <c r="AO876" s="206"/>
      <c r="AP876" s="206"/>
      <c r="AQ876" s="206"/>
      <c r="AR876" s="206"/>
      <c r="AS876" s="206"/>
      <c r="AT876" s="206"/>
      <c r="AU876" s="206"/>
      <c r="AV876" s="206"/>
      <c r="AW876" s="206"/>
      <c r="AX876" s="206"/>
      <c r="AY876" s="206"/>
      <c r="AZ876" s="206"/>
      <c r="BA876" s="206"/>
      <c r="BB876" s="206"/>
      <c r="BC876" s="206"/>
      <c r="BD876" s="206"/>
      <c r="BE876" s="206"/>
      <c r="BF876" s="206"/>
      <c r="BG876" s="206"/>
      <c r="BH876" s="206"/>
      <c r="BI876" s="206"/>
      <c r="BJ876" s="206"/>
      <c r="BK876" s="206"/>
      <c r="BL876" s="206"/>
      <c r="BM876" s="209">
        <v>13</v>
      </c>
    </row>
    <row r="877" spans="1:65">
      <c r="A877" s="30"/>
      <c r="B877" s="19">
        <v>1</v>
      </c>
      <c r="C877" s="9">
        <v>6</v>
      </c>
      <c r="D877" s="24">
        <v>1.2500000000000001E-2</v>
      </c>
      <c r="E877" s="205"/>
      <c r="F877" s="206"/>
      <c r="G877" s="206"/>
      <c r="H877" s="206"/>
      <c r="I877" s="206"/>
      <c r="J877" s="206"/>
      <c r="K877" s="206"/>
      <c r="L877" s="206"/>
      <c r="M877" s="206"/>
      <c r="N877" s="206"/>
      <c r="O877" s="206"/>
      <c r="P877" s="206"/>
      <c r="Q877" s="206"/>
      <c r="R877" s="206"/>
      <c r="S877" s="206"/>
      <c r="T877" s="206"/>
      <c r="U877" s="206"/>
      <c r="V877" s="206"/>
      <c r="W877" s="206"/>
      <c r="X877" s="206"/>
      <c r="Y877" s="206"/>
      <c r="Z877" s="206"/>
      <c r="AA877" s="206"/>
      <c r="AB877" s="206"/>
      <c r="AC877" s="206"/>
      <c r="AD877" s="206"/>
      <c r="AE877" s="206"/>
      <c r="AF877" s="206"/>
      <c r="AG877" s="206"/>
      <c r="AH877" s="206"/>
      <c r="AI877" s="206"/>
      <c r="AJ877" s="206"/>
      <c r="AK877" s="206"/>
      <c r="AL877" s="206"/>
      <c r="AM877" s="206"/>
      <c r="AN877" s="206"/>
      <c r="AO877" s="206"/>
      <c r="AP877" s="206"/>
      <c r="AQ877" s="206"/>
      <c r="AR877" s="206"/>
      <c r="AS877" s="206"/>
      <c r="AT877" s="206"/>
      <c r="AU877" s="206"/>
      <c r="AV877" s="206"/>
      <c r="AW877" s="206"/>
      <c r="AX877" s="206"/>
      <c r="AY877" s="206"/>
      <c r="AZ877" s="206"/>
      <c r="BA877" s="206"/>
      <c r="BB877" s="206"/>
      <c r="BC877" s="206"/>
      <c r="BD877" s="206"/>
      <c r="BE877" s="206"/>
      <c r="BF877" s="206"/>
      <c r="BG877" s="206"/>
      <c r="BH877" s="206"/>
      <c r="BI877" s="206"/>
      <c r="BJ877" s="206"/>
      <c r="BK877" s="206"/>
      <c r="BL877" s="206"/>
      <c r="BM877" s="56"/>
    </row>
    <row r="878" spans="1:65">
      <c r="A878" s="30"/>
      <c r="B878" s="20" t="s">
        <v>269</v>
      </c>
      <c r="C878" s="12"/>
      <c r="D878" s="212">
        <v>1.4333333333333332E-2</v>
      </c>
      <c r="E878" s="205"/>
      <c r="F878" s="206"/>
      <c r="G878" s="206"/>
      <c r="H878" s="206"/>
      <c r="I878" s="206"/>
      <c r="J878" s="206"/>
      <c r="K878" s="206"/>
      <c r="L878" s="206"/>
      <c r="M878" s="206"/>
      <c r="N878" s="206"/>
      <c r="O878" s="206"/>
      <c r="P878" s="206"/>
      <c r="Q878" s="206"/>
      <c r="R878" s="206"/>
      <c r="S878" s="206"/>
      <c r="T878" s="206"/>
      <c r="U878" s="206"/>
      <c r="V878" s="206"/>
      <c r="W878" s="206"/>
      <c r="X878" s="206"/>
      <c r="Y878" s="206"/>
      <c r="Z878" s="206"/>
      <c r="AA878" s="206"/>
      <c r="AB878" s="206"/>
      <c r="AC878" s="206"/>
      <c r="AD878" s="206"/>
      <c r="AE878" s="206"/>
      <c r="AF878" s="206"/>
      <c r="AG878" s="206"/>
      <c r="AH878" s="206"/>
      <c r="AI878" s="206"/>
      <c r="AJ878" s="206"/>
      <c r="AK878" s="206"/>
      <c r="AL878" s="206"/>
      <c r="AM878" s="206"/>
      <c r="AN878" s="206"/>
      <c r="AO878" s="206"/>
      <c r="AP878" s="206"/>
      <c r="AQ878" s="206"/>
      <c r="AR878" s="206"/>
      <c r="AS878" s="206"/>
      <c r="AT878" s="206"/>
      <c r="AU878" s="206"/>
      <c r="AV878" s="206"/>
      <c r="AW878" s="206"/>
      <c r="AX878" s="206"/>
      <c r="AY878" s="206"/>
      <c r="AZ878" s="206"/>
      <c r="BA878" s="206"/>
      <c r="BB878" s="206"/>
      <c r="BC878" s="206"/>
      <c r="BD878" s="206"/>
      <c r="BE878" s="206"/>
      <c r="BF878" s="206"/>
      <c r="BG878" s="206"/>
      <c r="BH878" s="206"/>
      <c r="BI878" s="206"/>
      <c r="BJ878" s="206"/>
      <c r="BK878" s="206"/>
      <c r="BL878" s="206"/>
      <c r="BM878" s="56"/>
    </row>
    <row r="879" spans="1:65">
      <c r="A879" s="30"/>
      <c r="B879" s="3" t="s">
        <v>270</v>
      </c>
      <c r="C879" s="29"/>
      <c r="D879" s="24">
        <v>1.35E-2</v>
      </c>
      <c r="E879" s="205"/>
      <c r="F879" s="206"/>
      <c r="G879" s="206"/>
      <c r="H879" s="206"/>
      <c r="I879" s="206"/>
      <c r="J879" s="206"/>
      <c r="K879" s="206"/>
      <c r="L879" s="206"/>
      <c r="M879" s="206"/>
      <c r="N879" s="206"/>
      <c r="O879" s="206"/>
      <c r="P879" s="206"/>
      <c r="Q879" s="206"/>
      <c r="R879" s="206"/>
      <c r="S879" s="206"/>
      <c r="T879" s="206"/>
      <c r="U879" s="206"/>
      <c r="V879" s="206"/>
      <c r="W879" s="206"/>
      <c r="X879" s="206"/>
      <c r="Y879" s="206"/>
      <c r="Z879" s="206"/>
      <c r="AA879" s="206"/>
      <c r="AB879" s="206"/>
      <c r="AC879" s="206"/>
      <c r="AD879" s="206"/>
      <c r="AE879" s="206"/>
      <c r="AF879" s="206"/>
      <c r="AG879" s="206"/>
      <c r="AH879" s="206"/>
      <c r="AI879" s="206"/>
      <c r="AJ879" s="206"/>
      <c r="AK879" s="206"/>
      <c r="AL879" s="206"/>
      <c r="AM879" s="206"/>
      <c r="AN879" s="206"/>
      <c r="AO879" s="206"/>
      <c r="AP879" s="206"/>
      <c r="AQ879" s="206"/>
      <c r="AR879" s="206"/>
      <c r="AS879" s="206"/>
      <c r="AT879" s="206"/>
      <c r="AU879" s="206"/>
      <c r="AV879" s="206"/>
      <c r="AW879" s="206"/>
      <c r="AX879" s="206"/>
      <c r="AY879" s="206"/>
      <c r="AZ879" s="206"/>
      <c r="BA879" s="206"/>
      <c r="BB879" s="206"/>
      <c r="BC879" s="206"/>
      <c r="BD879" s="206"/>
      <c r="BE879" s="206"/>
      <c r="BF879" s="206"/>
      <c r="BG879" s="206"/>
      <c r="BH879" s="206"/>
      <c r="BI879" s="206"/>
      <c r="BJ879" s="206"/>
      <c r="BK879" s="206"/>
      <c r="BL879" s="206"/>
      <c r="BM879" s="56"/>
    </row>
    <row r="880" spans="1:65">
      <c r="A880" s="30"/>
      <c r="B880" s="3" t="s">
        <v>271</v>
      </c>
      <c r="C880" s="29"/>
      <c r="D880" s="24">
        <v>2.3380903889000239E-3</v>
      </c>
      <c r="E880" s="205"/>
      <c r="F880" s="206"/>
      <c r="G880" s="206"/>
      <c r="H880" s="206"/>
      <c r="I880" s="206"/>
      <c r="J880" s="206"/>
      <c r="K880" s="206"/>
      <c r="L880" s="206"/>
      <c r="M880" s="206"/>
      <c r="N880" s="206"/>
      <c r="O880" s="206"/>
      <c r="P880" s="206"/>
      <c r="Q880" s="206"/>
      <c r="R880" s="206"/>
      <c r="S880" s="206"/>
      <c r="T880" s="206"/>
      <c r="U880" s="206"/>
      <c r="V880" s="206"/>
      <c r="W880" s="206"/>
      <c r="X880" s="206"/>
      <c r="Y880" s="206"/>
      <c r="Z880" s="206"/>
      <c r="AA880" s="206"/>
      <c r="AB880" s="206"/>
      <c r="AC880" s="206"/>
      <c r="AD880" s="206"/>
      <c r="AE880" s="206"/>
      <c r="AF880" s="206"/>
      <c r="AG880" s="206"/>
      <c r="AH880" s="206"/>
      <c r="AI880" s="206"/>
      <c r="AJ880" s="206"/>
      <c r="AK880" s="206"/>
      <c r="AL880" s="206"/>
      <c r="AM880" s="206"/>
      <c r="AN880" s="206"/>
      <c r="AO880" s="206"/>
      <c r="AP880" s="206"/>
      <c r="AQ880" s="206"/>
      <c r="AR880" s="206"/>
      <c r="AS880" s="206"/>
      <c r="AT880" s="206"/>
      <c r="AU880" s="206"/>
      <c r="AV880" s="206"/>
      <c r="AW880" s="206"/>
      <c r="AX880" s="206"/>
      <c r="AY880" s="206"/>
      <c r="AZ880" s="206"/>
      <c r="BA880" s="206"/>
      <c r="BB880" s="206"/>
      <c r="BC880" s="206"/>
      <c r="BD880" s="206"/>
      <c r="BE880" s="206"/>
      <c r="BF880" s="206"/>
      <c r="BG880" s="206"/>
      <c r="BH880" s="206"/>
      <c r="BI880" s="206"/>
      <c r="BJ880" s="206"/>
      <c r="BK880" s="206"/>
      <c r="BL880" s="206"/>
      <c r="BM880" s="56"/>
    </row>
    <row r="881" spans="1:65">
      <c r="A881" s="30"/>
      <c r="B881" s="3" t="s">
        <v>87</v>
      </c>
      <c r="C881" s="29"/>
      <c r="D881" s="13">
        <v>0.16312258527209469</v>
      </c>
      <c r="E881" s="155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A882" s="30"/>
      <c r="B882" s="3" t="s">
        <v>272</v>
      </c>
      <c r="C882" s="29"/>
      <c r="D882" s="13">
        <v>2.2204460492503131E-15</v>
      </c>
      <c r="E882" s="155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30"/>
      <c r="B883" s="46" t="s">
        <v>273</v>
      </c>
      <c r="C883" s="47"/>
      <c r="D883" s="45" t="s">
        <v>274</v>
      </c>
      <c r="E883" s="155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B884" s="31"/>
      <c r="C884" s="20"/>
      <c r="D884" s="20"/>
      <c r="BM884" s="55"/>
    </row>
    <row r="885" spans="1:65" ht="15">
      <c r="B885" s="8" t="s">
        <v>606</v>
      </c>
      <c r="BM885" s="28" t="s">
        <v>67</v>
      </c>
    </row>
    <row r="886" spans="1:65" ht="15">
      <c r="A886" s="25" t="s">
        <v>12</v>
      </c>
      <c r="B886" s="18" t="s">
        <v>110</v>
      </c>
      <c r="C886" s="15" t="s">
        <v>111</v>
      </c>
      <c r="D886" s="16" t="s">
        <v>226</v>
      </c>
      <c r="E886" s="17" t="s">
        <v>226</v>
      </c>
      <c r="F886" s="17" t="s">
        <v>226</v>
      </c>
      <c r="G886" s="17" t="s">
        <v>226</v>
      </c>
      <c r="H886" s="17" t="s">
        <v>226</v>
      </c>
      <c r="I886" s="17" t="s">
        <v>226</v>
      </c>
      <c r="J886" s="17" t="s">
        <v>226</v>
      </c>
      <c r="K886" s="17" t="s">
        <v>226</v>
      </c>
      <c r="L886" s="155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</v>
      </c>
    </row>
    <row r="887" spans="1:65">
      <c r="A887" s="30"/>
      <c r="B887" s="19" t="s">
        <v>227</v>
      </c>
      <c r="C887" s="9" t="s">
        <v>227</v>
      </c>
      <c r="D887" s="153" t="s">
        <v>230</v>
      </c>
      <c r="E887" s="154" t="s">
        <v>235</v>
      </c>
      <c r="F887" s="154" t="s">
        <v>236</v>
      </c>
      <c r="G887" s="154" t="s">
        <v>238</v>
      </c>
      <c r="H887" s="154" t="s">
        <v>240</v>
      </c>
      <c r="I887" s="154" t="s">
        <v>242</v>
      </c>
      <c r="J887" s="154" t="s">
        <v>244</v>
      </c>
      <c r="K887" s="154" t="s">
        <v>247</v>
      </c>
      <c r="L887" s="155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 t="s">
        <v>3</v>
      </c>
    </row>
    <row r="888" spans="1:65">
      <c r="A888" s="30"/>
      <c r="B888" s="19"/>
      <c r="C888" s="9"/>
      <c r="D888" s="10" t="s">
        <v>319</v>
      </c>
      <c r="E888" s="11" t="s">
        <v>319</v>
      </c>
      <c r="F888" s="11" t="s">
        <v>319</v>
      </c>
      <c r="G888" s="11" t="s">
        <v>319</v>
      </c>
      <c r="H888" s="11" t="s">
        <v>319</v>
      </c>
      <c r="I888" s="11" t="s">
        <v>319</v>
      </c>
      <c r="J888" s="11" t="s">
        <v>324</v>
      </c>
      <c r="K888" s="11" t="s">
        <v>319</v>
      </c>
      <c r="L888" s="155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2</v>
      </c>
    </row>
    <row r="889" spans="1:65">
      <c r="A889" s="30"/>
      <c r="B889" s="19"/>
      <c r="C889" s="9"/>
      <c r="D889" s="26" t="s">
        <v>326</v>
      </c>
      <c r="E889" s="26" t="s">
        <v>116</v>
      </c>
      <c r="F889" s="26" t="s">
        <v>265</v>
      </c>
      <c r="G889" s="26" t="s">
        <v>325</v>
      </c>
      <c r="H889" s="26" t="s">
        <v>116</v>
      </c>
      <c r="I889" s="26" t="s">
        <v>327</v>
      </c>
      <c r="J889" s="26" t="s">
        <v>325</v>
      </c>
      <c r="K889" s="26" t="s">
        <v>329</v>
      </c>
      <c r="L889" s="155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3</v>
      </c>
    </row>
    <row r="890" spans="1:65">
      <c r="A890" s="30"/>
      <c r="B890" s="18">
        <v>1</v>
      </c>
      <c r="C890" s="14">
        <v>1</v>
      </c>
      <c r="D890" s="22">
        <v>3.3</v>
      </c>
      <c r="E890" s="22">
        <v>2.8</v>
      </c>
      <c r="F890" s="22">
        <v>2.75</v>
      </c>
      <c r="G890" s="22">
        <v>3.1360000000000001</v>
      </c>
      <c r="H890" s="22">
        <v>3.37</v>
      </c>
      <c r="I890" s="22">
        <v>3.18</v>
      </c>
      <c r="J890" s="22">
        <v>3.9</v>
      </c>
      <c r="K890" s="22">
        <v>2.83</v>
      </c>
      <c r="L890" s="155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1</v>
      </c>
    </row>
    <row r="891" spans="1:65">
      <c r="A891" s="30"/>
      <c r="B891" s="19">
        <v>1</v>
      </c>
      <c r="C891" s="9">
        <v>2</v>
      </c>
      <c r="D891" s="11">
        <v>3.3</v>
      </c>
      <c r="E891" s="151">
        <v>3.1</v>
      </c>
      <c r="F891" s="11">
        <v>2.71</v>
      </c>
      <c r="G891" s="11">
        <v>3.1389999999999998</v>
      </c>
      <c r="H891" s="11">
        <v>3.28</v>
      </c>
      <c r="I891" s="11">
        <v>3.27</v>
      </c>
      <c r="J891" s="11">
        <v>3.4</v>
      </c>
      <c r="K891" s="11">
        <v>2.82</v>
      </c>
      <c r="L891" s="155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19</v>
      </c>
    </row>
    <row r="892" spans="1:65">
      <c r="A892" s="30"/>
      <c r="B892" s="19">
        <v>1</v>
      </c>
      <c r="C892" s="9">
        <v>3</v>
      </c>
      <c r="D892" s="11">
        <v>3.29</v>
      </c>
      <c r="E892" s="11">
        <v>2.8</v>
      </c>
      <c r="F892" s="11">
        <v>2.9000000000000004</v>
      </c>
      <c r="G892" s="11">
        <v>3.089</v>
      </c>
      <c r="H892" s="11">
        <v>3.29</v>
      </c>
      <c r="I892" s="11">
        <v>3.24</v>
      </c>
      <c r="J892" s="11">
        <v>3.8</v>
      </c>
      <c r="K892" s="11">
        <v>2.83</v>
      </c>
      <c r="L892" s="155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16</v>
      </c>
    </row>
    <row r="893" spans="1:65">
      <c r="A893" s="30"/>
      <c r="B893" s="19">
        <v>1</v>
      </c>
      <c r="C893" s="9">
        <v>4</v>
      </c>
      <c r="D893" s="11">
        <v>3.33</v>
      </c>
      <c r="E893" s="11">
        <v>2.9</v>
      </c>
      <c r="F893" s="11">
        <v>2.83</v>
      </c>
      <c r="G893" s="11">
        <v>3.0619999999999998</v>
      </c>
      <c r="H893" s="11">
        <v>3.25</v>
      </c>
      <c r="I893" s="11">
        <v>3.21</v>
      </c>
      <c r="J893" s="11">
        <v>3.7</v>
      </c>
      <c r="K893" s="11">
        <v>2.89</v>
      </c>
      <c r="L893" s="155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3.1307916666666671</v>
      </c>
    </row>
    <row r="894" spans="1:65">
      <c r="A894" s="30"/>
      <c r="B894" s="19">
        <v>1</v>
      </c>
      <c r="C894" s="9">
        <v>5</v>
      </c>
      <c r="D894" s="11">
        <v>3.31</v>
      </c>
      <c r="E894" s="11">
        <v>2.8</v>
      </c>
      <c r="F894" s="11">
        <v>2.9299999999999997</v>
      </c>
      <c r="G894" s="11">
        <v>3.1110000000000002</v>
      </c>
      <c r="H894" s="11">
        <v>3.21</v>
      </c>
      <c r="I894" s="11">
        <v>3.14</v>
      </c>
      <c r="J894" s="11">
        <v>3.5</v>
      </c>
      <c r="K894" s="11">
        <v>2.97</v>
      </c>
      <c r="L894" s="155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114</v>
      </c>
    </row>
    <row r="895" spans="1:65">
      <c r="A895" s="30"/>
      <c r="B895" s="19">
        <v>1</v>
      </c>
      <c r="C895" s="9">
        <v>6</v>
      </c>
      <c r="D895" s="11">
        <v>3.38</v>
      </c>
      <c r="E895" s="11">
        <v>2.8</v>
      </c>
      <c r="F895" s="11">
        <v>2.7800000000000002</v>
      </c>
      <c r="G895" s="11">
        <v>3.1509999999999998</v>
      </c>
      <c r="H895" s="11">
        <v>3.23</v>
      </c>
      <c r="I895" s="11">
        <v>3.24</v>
      </c>
      <c r="J895" s="11">
        <v>3.5</v>
      </c>
      <c r="K895" s="11">
        <v>2.81</v>
      </c>
      <c r="L895" s="155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20" t="s">
        <v>269</v>
      </c>
      <c r="C896" s="12"/>
      <c r="D896" s="23">
        <v>3.3183333333333334</v>
      </c>
      <c r="E896" s="23">
        <v>2.8666666666666667</v>
      </c>
      <c r="F896" s="23">
        <v>2.8166666666666664</v>
      </c>
      <c r="G896" s="23">
        <v>3.1146666666666669</v>
      </c>
      <c r="H896" s="23">
        <v>3.2716666666666669</v>
      </c>
      <c r="I896" s="23">
        <v>3.2133333333333334</v>
      </c>
      <c r="J896" s="23">
        <v>3.6333333333333333</v>
      </c>
      <c r="K896" s="23">
        <v>2.8583333333333338</v>
      </c>
      <c r="L896" s="155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30"/>
      <c r="B897" s="3" t="s">
        <v>270</v>
      </c>
      <c r="C897" s="29"/>
      <c r="D897" s="11">
        <v>3.3049999999999997</v>
      </c>
      <c r="E897" s="11">
        <v>2.8</v>
      </c>
      <c r="F897" s="11">
        <v>2.8050000000000002</v>
      </c>
      <c r="G897" s="11">
        <v>3.1234999999999999</v>
      </c>
      <c r="H897" s="11">
        <v>3.2649999999999997</v>
      </c>
      <c r="I897" s="11">
        <v>3.2250000000000001</v>
      </c>
      <c r="J897" s="11">
        <v>3.6</v>
      </c>
      <c r="K897" s="11">
        <v>2.83</v>
      </c>
      <c r="L897" s="155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30"/>
      <c r="B898" s="3" t="s">
        <v>271</v>
      </c>
      <c r="C898" s="29"/>
      <c r="D898" s="24">
        <v>3.3115957885386106E-2</v>
      </c>
      <c r="E898" s="24">
        <v>0.12110601416389977</v>
      </c>
      <c r="F898" s="24">
        <v>8.617811013631399E-2</v>
      </c>
      <c r="G898" s="24">
        <v>3.4097898273451784E-2</v>
      </c>
      <c r="H898" s="24">
        <v>5.6715665090578564E-2</v>
      </c>
      <c r="I898" s="24">
        <v>4.7187568984497025E-2</v>
      </c>
      <c r="J898" s="24">
        <v>0.19663841605003501</v>
      </c>
      <c r="K898" s="24">
        <v>6.1454590281497086E-2</v>
      </c>
      <c r="L898" s="205"/>
      <c r="M898" s="206"/>
      <c r="N898" s="206"/>
      <c r="O898" s="206"/>
      <c r="P898" s="206"/>
      <c r="Q898" s="206"/>
      <c r="R898" s="206"/>
      <c r="S898" s="206"/>
      <c r="T898" s="206"/>
      <c r="U898" s="206"/>
      <c r="V898" s="206"/>
      <c r="W898" s="206"/>
      <c r="X898" s="206"/>
      <c r="Y898" s="206"/>
      <c r="Z898" s="206"/>
      <c r="AA898" s="206"/>
      <c r="AB898" s="206"/>
      <c r="AC898" s="206"/>
      <c r="AD898" s="206"/>
      <c r="AE898" s="206"/>
      <c r="AF898" s="206"/>
      <c r="AG898" s="206"/>
      <c r="AH898" s="206"/>
      <c r="AI898" s="206"/>
      <c r="AJ898" s="206"/>
      <c r="AK898" s="206"/>
      <c r="AL898" s="206"/>
      <c r="AM898" s="206"/>
      <c r="AN898" s="206"/>
      <c r="AO898" s="206"/>
      <c r="AP898" s="206"/>
      <c r="AQ898" s="206"/>
      <c r="AR898" s="206"/>
      <c r="AS898" s="206"/>
      <c r="AT898" s="206"/>
      <c r="AU898" s="206"/>
      <c r="AV898" s="206"/>
      <c r="AW898" s="206"/>
      <c r="AX898" s="206"/>
      <c r="AY898" s="206"/>
      <c r="AZ898" s="206"/>
      <c r="BA898" s="206"/>
      <c r="BB898" s="206"/>
      <c r="BC898" s="206"/>
      <c r="BD898" s="206"/>
      <c r="BE898" s="206"/>
      <c r="BF898" s="206"/>
      <c r="BG898" s="206"/>
      <c r="BH898" s="206"/>
      <c r="BI898" s="206"/>
      <c r="BJ898" s="206"/>
      <c r="BK898" s="206"/>
      <c r="BL898" s="206"/>
      <c r="BM898" s="56"/>
    </row>
    <row r="899" spans="1:65">
      <c r="A899" s="30"/>
      <c r="B899" s="3" t="s">
        <v>87</v>
      </c>
      <c r="C899" s="29"/>
      <c r="D899" s="13">
        <v>9.9796959976050544E-3</v>
      </c>
      <c r="E899" s="13">
        <v>4.2246284010662709E-2</v>
      </c>
      <c r="F899" s="13">
        <v>3.0595778746620353E-2</v>
      </c>
      <c r="G899" s="13">
        <v>1.0947527271014057E-2</v>
      </c>
      <c r="H899" s="13">
        <v>1.7335404510620038E-2</v>
      </c>
      <c r="I899" s="13">
        <v>1.4684928107208617E-2</v>
      </c>
      <c r="J899" s="13">
        <v>5.4120664967899544E-2</v>
      </c>
      <c r="K899" s="13">
        <v>2.150014820343921E-2</v>
      </c>
      <c r="L899" s="155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A900" s="30"/>
      <c r="B900" s="3" t="s">
        <v>272</v>
      </c>
      <c r="C900" s="29"/>
      <c r="D900" s="13">
        <v>5.9902314377353827E-2</v>
      </c>
      <c r="E900" s="13">
        <v>-8.4363646042667662E-2</v>
      </c>
      <c r="F900" s="13">
        <v>-0.10033404756517939</v>
      </c>
      <c r="G900" s="13">
        <v>-5.1504544910100369E-3</v>
      </c>
      <c r="H900" s="13">
        <v>4.49966062896765E-2</v>
      </c>
      <c r="I900" s="13">
        <v>2.6364471180079452E-2</v>
      </c>
      <c r="J900" s="13">
        <v>0.16051584396917695</v>
      </c>
      <c r="K900" s="13">
        <v>-8.7025379629752764E-2</v>
      </c>
      <c r="L900" s="155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5"/>
    </row>
    <row r="901" spans="1:65">
      <c r="A901" s="30"/>
      <c r="B901" s="46" t="s">
        <v>273</v>
      </c>
      <c r="C901" s="47"/>
      <c r="D901" s="45">
        <v>0.46</v>
      </c>
      <c r="E901" s="45">
        <v>0.89</v>
      </c>
      <c r="F901" s="45">
        <v>1.04</v>
      </c>
      <c r="G901" s="45">
        <v>0.15</v>
      </c>
      <c r="H901" s="45">
        <v>0.32</v>
      </c>
      <c r="I901" s="45">
        <v>0.15</v>
      </c>
      <c r="J901" s="45">
        <v>1.4</v>
      </c>
      <c r="K901" s="45">
        <v>0.91</v>
      </c>
      <c r="L901" s="155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B902" s="31"/>
      <c r="C902" s="20"/>
      <c r="D902" s="20"/>
      <c r="E902" s="20"/>
      <c r="F902" s="20"/>
      <c r="G902" s="20"/>
      <c r="H902" s="20"/>
      <c r="I902" s="20"/>
      <c r="J902" s="20"/>
      <c r="K902" s="20"/>
      <c r="BM902" s="55"/>
    </row>
    <row r="903" spans="1:65" ht="15">
      <c r="B903" s="8" t="s">
        <v>607</v>
      </c>
      <c r="BM903" s="28" t="s">
        <v>67</v>
      </c>
    </row>
    <row r="904" spans="1:65" ht="15">
      <c r="A904" s="25" t="s">
        <v>15</v>
      </c>
      <c r="B904" s="18" t="s">
        <v>110</v>
      </c>
      <c r="C904" s="15" t="s">
        <v>111</v>
      </c>
      <c r="D904" s="16" t="s">
        <v>226</v>
      </c>
      <c r="E904" s="17" t="s">
        <v>226</v>
      </c>
      <c r="F904" s="17" t="s">
        <v>226</v>
      </c>
      <c r="G904" s="17" t="s">
        <v>226</v>
      </c>
      <c r="H904" s="17" t="s">
        <v>226</v>
      </c>
      <c r="I904" s="17" t="s">
        <v>226</v>
      </c>
      <c r="J904" s="17" t="s">
        <v>226</v>
      </c>
      <c r="K904" s="17" t="s">
        <v>226</v>
      </c>
      <c r="L904" s="17" t="s">
        <v>226</v>
      </c>
      <c r="M904" s="17" t="s">
        <v>226</v>
      </c>
      <c r="N904" s="17" t="s">
        <v>226</v>
      </c>
      <c r="O904" s="17" t="s">
        <v>226</v>
      </c>
      <c r="P904" s="17" t="s">
        <v>226</v>
      </c>
      <c r="Q904" s="17" t="s">
        <v>226</v>
      </c>
      <c r="R904" s="17" t="s">
        <v>226</v>
      </c>
      <c r="S904" s="17" t="s">
        <v>226</v>
      </c>
      <c r="T904" s="17" t="s">
        <v>226</v>
      </c>
      <c r="U904" s="17" t="s">
        <v>226</v>
      </c>
      <c r="V904" s="17" t="s">
        <v>226</v>
      </c>
      <c r="W904" s="17" t="s">
        <v>226</v>
      </c>
      <c r="X904" s="17" t="s">
        <v>226</v>
      </c>
      <c r="Y904" s="17" t="s">
        <v>226</v>
      </c>
      <c r="Z904" s="155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</v>
      </c>
    </row>
    <row r="905" spans="1:65">
      <c r="A905" s="30"/>
      <c r="B905" s="19" t="s">
        <v>227</v>
      </c>
      <c r="C905" s="9" t="s">
        <v>227</v>
      </c>
      <c r="D905" s="153" t="s">
        <v>229</v>
      </c>
      <c r="E905" s="154" t="s">
        <v>230</v>
      </c>
      <c r="F905" s="154" t="s">
        <v>231</v>
      </c>
      <c r="G905" s="154" t="s">
        <v>232</v>
      </c>
      <c r="H905" s="154" t="s">
        <v>234</v>
      </c>
      <c r="I905" s="154" t="s">
        <v>235</v>
      </c>
      <c r="J905" s="154" t="s">
        <v>236</v>
      </c>
      <c r="K905" s="154" t="s">
        <v>237</v>
      </c>
      <c r="L905" s="154" t="s">
        <v>238</v>
      </c>
      <c r="M905" s="154" t="s">
        <v>240</v>
      </c>
      <c r="N905" s="154" t="s">
        <v>241</v>
      </c>
      <c r="O905" s="154" t="s">
        <v>242</v>
      </c>
      <c r="P905" s="154" t="s">
        <v>243</v>
      </c>
      <c r="Q905" s="154" t="s">
        <v>244</v>
      </c>
      <c r="R905" s="154" t="s">
        <v>246</v>
      </c>
      <c r="S905" s="154" t="s">
        <v>247</v>
      </c>
      <c r="T905" s="154" t="s">
        <v>248</v>
      </c>
      <c r="U905" s="154" t="s">
        <v>249</v>
      </c>
      <c r="V905" s="154" t="s">
        <v>256</v>
      </c>
      <c r="W905" s="154" t="s">
        <v>257</v>
      </c>
      <c r="X905" s="154" t="s">
        <v>258</v>
      </c>
      <c r="Y905" s="154" t="s">
        <v>259</v>
      </c>
      <c r="Z905" s="155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 t="s">
        <v>3</v>
      </c>
    </row>
    <row r="906" spans="1:65">
      <c r="A906" s="30"/>
      <c r="B906" s="19"/>
      <c r="C906" s="9"/>
      <c r="D906" s="10" t="s">
        <v>319</v>
      </c>
      <c r="E906" s="11" t="s">
        <v>319</v>
      </c>
      <c r="F906" s="11" t="s">
        <v>323</v>
      </c>
      <c r="G906" s="11" t="s">
        <v>324</v>
      </c>
      <c r="H906" s="11" t="s">
        <v>324</v>
      </c>
      <c r="I906" s="11" t="s">
        <v>319</v>
      </c>
      <c r="J906" s="11" t="s">
        <v>319</v>
      </c>
      <c r="K906" s="11" t="s">
        <v>324</v>
      </c>
      <c r="L906" s="11" t="s">
        <v>319</v>
      </c>
      <c r="M906" s="11" t="s">
        <v>319</v>
      </c>
      <c r="N906" s="11" t="s">
        <v>324</v>
      </c>
      <c r="O906" s="11" t="s">
        <v>319</v>
      </c>
      <c r="P906" s="11" t="s">
        <v>319</v>
      </c>
      <c r="Q906" s="11" t="s">
        <v>324</v>
      </c>
      <c r="R906" s="11" t="s">
        <v>319</v>
      </c>
      <c r="S906" s="11" t="s">
        <v>319</v>
      </c>
      <c r="T906" s="11" t="s">
        <v>319</v>
      </c>
      <c r="U906" s="11" t="s">
        <v>324</v>
      </c>
      <c r="V906" s="11" t="s">
        <v>324</v>
      </c>
      <c r="W906" s="11" t="s">
        <v>319</v>
      </c>
      <c r="X906" s="11" t="s">
        <v>324</v>
      </c>
      <c r="Y906" s="11" t="s">
        <v>319</v>
      </c>
      <c r="Z906" s="155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2</v>
      </c>
    </row>
    <row r="907" spans="1:65">
      <c r="A907" s="30"/>
      <c r="B907" s="19"/>
      <c r="C907" s="9"/>
      <c r="D907" s="26" t="s">
        <v>325</v>
      </c>
      <c r="E907" s="26" t="s">
        <v>326</v>
      </c>
      <c r="F907" s="26" t="s">
        <v>325</v>
      </c>
      <c r="G907" s="26" t="s">
        <v>327</v>
      </c>
      <c r="H907" s="26" t="s">
        <v>327</v>
      </c>
      <c r="I907" s="26" t="s">
        <v>116</v>
      </c>
      <c r="J907" s="26" t="s">
        <v>265</v>
      </c>
      <c r="K907" s="26" t="s">
        <v>327</v>
      </c>
      <c r="L907" s="26" t="s">
        <v>325</v>
      </c>
      <c r="M907" s="26" t="s">
        <v>116</v>
      </c>
      <c r="N907" s="26" t="s">
        <v>328</v>
      </c>
      <c r="O907" s="26" t="s">
        <v>327</v>
      </c>
      <c r="P907" s="26" t="s">
        <v>328</v>
      </c>
      <c r="Q907" s="26" t="s">
        <v>325</v>
      </c>
      <c r="R907" s="26" t="s">
        <v>327</v>
      </c>
      <c r="S907" s="26" t="s">
        <v>329</v>
      </c>
      <c r="T907" s="26" t="s">
        <v>325</v>
      </c>
      <c r="U907" s="26" t="s">
        <v>328</v>
      </c>
      <c r="V907" s="26" t="s">
        <v>330</v>
      </c>
      <c r="W907" s="26" t="s">
        <v>325</v>
      </c>
      <c r="X907" s="26" t="s">
        <v>325</v>
      </c>
      <c r="Y907" s="26" t="s">
        <v>325</v>
      </c>
      <c r="Z907" s="155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3</v>
      </c>
    </row>
    <row r="908" spans="1:65">
      <c r="A908" s="30"/>
      <c r="B908" s="18">
        <v>1</v>
      </c>
      <c r="C908" s="14">
        <v>1</v>
      </c>
      <c r="D908" s="148">
        <v>1</v>
      </c>
      <c r="E908" s="148">
        <v>1</v>
      </c>
      <c r="F908" s="148" t="s">
        <v>96</v>
      </c>
      <c r="G908" s="22">
        <v>0.9</v>
      </c>
      <c r="H908" s="148">
        <v>1.3</v>
      </c>
      <c r="I908" s="148">
        <v>1</v>
      </c>
      <c r="J908" s="148">
        <v>1</v>
      </c>
      <c r="K908" s="22">
        <v>0.8</v>
      </c>
      <c r="L908" s="22">
        <v>1.05</v>
      </c>
      <c r="M908" s="22">
        <v>1.1000000000000001</v>
      </c>
      <c r="N908" s="148">
        <v>0.8</v>
      </c>
      <c r="O908" s="22">
        <v>1.0900000000000001</v>
      </c>
      <c r="P908" s="22">
        <v>1.17</v>
      </c>
      <c r="Q908" s="22">
        <v>1.18</v>
      </c>
      <c r="R908" s="22">
        <v>1</v>
      </c>
      <c r="S908" s="22">
        <v>1</v>
      </c>
      <c r="T908" s="22">
        <v>1</v>
      </c>
      <c r="U908" s="22">
        <v>1.1000000000000001</v>
      </c>
      <c r="V908" s="148" t="s">
        <v>332</v>
      </c>
      <c r="W908" s="22">
        <v>1.1000000000000001</v>
      </c>
      <c r="X908" s="22">
        <v>1</v>
      </c>
      <c r="Y908" s="22">
        <v>1</v>
      </c>
      <c r="Z908" s="155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1</v>
      </c>
    </row>
    <row r="909" spans="1:65">
      <c r="A909" s="30"/>
      <c r="B909" s="19">
        <v>1</v>
      </c>
      <c r="C909" s="9">
        <v>2</v>
      </c>
      <c r="D909" s="150">
        <v>1</v>
      </c>
      <c r="E909" s="150">
        <v>1</v>
      </c>
      <c r="F909" s="150" t="s">
        <v>96</v>
      </c>
      <c r="G909" s="11">
        <v>0.9</v>
      </c>
      <c r="H909" s="150">
        <v>1.2</v>
      </c>
      <c r="I909" s="150">
        <v>1</v>
      </c>
      <c r="J909" s="150">
        <v>1</v>
      </c>
      <c r="K909" s="11">
        <v>0.9</v>
      </c>
      <c r="L909" s="11">
        <v>1.07</v>
      </c>
      <c r="M909" s="11">
        <v>1</v>
      </c>
      <c r="N909" s="150">
        <v>0.7</v>
      </c>
      <c r="O909" s="11">
        <v>1.1000000000000001</v>
      </c>
      <c r="P909" s="11">
        <v>1.18</v>
      </c>
      <c r="Q909" s="11">
        <v>1.1399999999999999</v>
      </c>
      <c r="R909" s="11">
        <v>1</v>
      </c>
      <c r="S909" s="11">
        <v>1</v>
      </c>
      <c r="T909" s="11">
        <v>1</v>
      </c>
      <c r="U909" s="11">
        <v>1.1000000000000001</v>
      </c>
      <c r="V909" s="150" t="s">
        <v>332</v>
      </c>
      <c r="W909" s="11">
        <v>1</v>
      </c>
      <c r="X909" s="11">
        <v>1</v>
      </c>
      <c r="Y909" s="11">
        <v>0.9</v>
      </c>
      <c r="Z909" s="155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20</v>
      </c>
    </row>
    <row r="910" spans="1:65">
      <c r="A910" s="30"/>
      <c r="B910" s="19">
        <v>1</v>
      </c>
      <c r="C910" s="9">
        <v>3</v>
      </c>
      <c r="D910" s="150">
        <v>1</v>
      </c>
      <c r="E910" s="150">
        <v>1</v>
      </c>
      <c r="F910" s="150" t="s">
        <v>96</v>
      </c>
      <c r="G910" s="11">
        <v>1</v>
      </c>
      <c r="H910" s="150">
        <v>1.5</v>
      </c>
      <c r="I910" s="150">
        <v>1</v>
      </c>
      <c r="J910" s="150">
        <v>1</v>
      </c>
      <c r="K910" s="11">
        <v>0.8</v>
      </c>
      <c r="L910" s="11">
        <v>1.04</v>
      </c>
      <c r="M910" s="11">
        <v>1</v>
      </c>
      <c r="N910" s="150">
        <v>0.8</v>
      </c>
      <c r="O910" s="11">
        <v>1.1000000000000001</v>
      </c>
      <c r="P910" s="11">
        <v>1.2</v>
      </c>
      <c r="Q910" s="11">
        <v>1.22</v>
      </c>
      <c r="R910" s="11">
        <v>1</v>
      </c>
      <c r="S910" s="11">
        <v>0.9</v>
      </c>
      <c r="T910" s="11">
        <v>1</v>
      </c>
      <c r="U910" s="11">
        <v>1.1000000000000001</v>
      </c>
      <c r="V910" s="150" t="s">
        <v>332</v>
      </c>
      <c r="W910" s="11">
        <v>1</v>
      </c>
      <c r="X910" s="11">
        <v>1.1000000000000001</v>
      </c>
      <c r="Y910" s="11">
        <v>1</v>
      </c>
      <c r="Z910" s="155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16</v>
      </c>
    </row>
    <row r="911" spans="1:65">
      <c r="A911" s="30"/>
      <c r="B911" s="19">
        <v>1</v>
      </c>
      <c r="C911" s="9">
        <v>4</v>
      </c>
      <c r="D911" s="150">
        <v>1</v>
      </c>
      <c r="E911" s="150">
        <v>1</v>
      </c>
      <c r="F911" s="150" t="s">
        <v>96</v>
      </c>
      <c r="G911" s="11">
        <v>0.9</v>
      </c>
      <c r="H911" s="150">
        <v>1.4</v>
      </c>
      <c r="I911" s="150">
        <v>1</v>
      </c>
      <c r="J911" s="150">
        <v>1</v>
      </c>
      <c r="K911" s="11">
        <v>0.9</v>
      </c>
      <c r="L911" s="11">
        <v>1.04</v>
      </c>
      <c r="M911" s="11">
        <v>1</v>
      </c>
      <c r="N911" s="150">
        <v>0.7</v>
      </c>
      <c r="O911" s="11">
        <v>1.0900000000000001</v>
      </c>
      <c r="P911" s="11">
        <v>1.17</v>
      </c>
      <c r="Q911" s="11">
        <v>1.1299999999999999</v>
      </c>
      <c r="R911" s="11">
        <v>1</v>
      </c>
      <c r="S911" s="11">
        <v>1</v>
      </c>
      <c r="T911" s="11">
        <v>1</v>
      </c>
      <c r="U911" s="11">
        <v>1</v>
      </c>
      <c r="V911" s="150" t="s">
        <v>332</v>
      </c>
      <c r="W911" s="11">
        <v>1</v>
      </c>
      <c r="X911" s="11">
        <v>1</v>
      </c>
      <c r="Y911" s="11">
        <v>0.9</v>
      </c>
      <c r="Z911" s="155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1.0243571428571427</v>
      </c>
    </row>
    <row r="912" spans="1:65">
      <c r="A912" s="30"/>
      <c r="B912" s="19">
        <v>1</v>
      </c>
      <c r="C912" s="9">
        <v>5</v>
      </c>
      <c r="D912" s="150">
        <v>1</v>
      </c>
      <c r="E912" s="150">
        <v>1</v>
      </c>
      <c r="F912" s="150" t="s">
        <v>96</v>
      </c>
      <c r="G912" s="11">
        <v>1</v>
      </c>
      <c r="H912" s="150">
        <v>1.3</v>
      </c>
      <c r="I912" s="150">
        <v>1</v>
      </c>
      <c r="J912" s="150">
        <v>1</v>
      </c>
      <c r="K912" s="11">
        <v>0.8</v>
      </c>
      <c r="L912" s="11">
        <v>1.05</v>
      </c>
      <c r="M912" s="11">
        <v>1</v>
      </c>
      <c r="N912" s="150">
        <v>0.7</v>
      </c>
      <c r="O912" s="151">
        <v>1.02</v>
      </c>
      <c r="P912" s="11">
        <v>1.1299999999999999</v>
      </c>
      <c r="Q912" s="11">
        <v>1.1499999999999999</v>
      </c>
      <c r="R912" s="11">
        <v>1</v>
      </c>
      <c r="S912" s="11">
        <v>1</v>
      </c>
      <c r="T912" s="11">
        <v>1</v>
      </c>
      <c r="U912" s="11">
        <v>1.1000000000000001</v>
      </c>
      <c r="V912" s="150" t="s">
        <v>332</v>
      </c>
      <c r="W912" s="11">
        <v>1</v>
      </c>
      <c r="X912" s="11">
        <v>1</v>
      </c>
      <c r="Y912" s="11">
        <v>1</v>
      </c>
      <c r="Z912" s="155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115</v>
      </c>
    </row>
    <row r="913" spans="1:65">
      <c r="A913" s="30"/>
      <c r="B913" s="19">
        <v>1</v>
      </c>
      <c r="C913" s="9">
        <v>6</v>
      </c>
      <c r="D913" s="150">
        <v>1</v>
      </c>
      <c r="E913" s="150">
        <v>1</v>
      </c>
      <c r="F913" s="150" t="s">
        <v>96</v>
      </c>
      <c r="G913" s="11">
        <v>1</v>
      </c>
      <c r="H913" s="150">
        <v>1.3</v>
      </c>
      <c r="I913" s="150">
        <v>1</v>
      </c>
      <c r="J913" s="150">
        <v>1</v>
      </c>
      <c r="K913" s="11">
        <v>0.8</v>
      </c>
      <c r="L913" s="11">
        <v>1.07</v>
      </c>
      <c r="M913" s="11">
        <v>1</v>
      </c>
      <c r="N913" s="150">
        <v>0.7</v>
      </c>
      <c r="O913" s="11">
        <v>1.05</v>
      </c>
      <c r="P913" s="11">
        <v>1.1399999999999999</v>
      </c>
      <c r="Q913" s="11">
        <v>1.2</v>
      </c>
      <c r="R913" s="11">
        <v>0.9</v>
      </c>
      <c r="S913" s="11">
        <v>1</v>
      </c>
      <c r="T913" s="11">
        <v>0.9</v>
      </c>
      <c r="U913" s="11">
        <v>1.1000000000000001</v>
      </c>
      <c r="V913" s="150" t="s">
        <v>332</v>
      </c>
      <c r="W913" s="11">
        <v>1.1000000000000001</v>
      </c>
      <c r="X913" s="11">
        <v>1.1000000000000001</v>
      </c>
      <c r="Y913" s="11">
        <v>1</v>
      </c>
      <c r="Z913" s="155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20" t="s">
        <v>269</v>
      </c>
      <c r="C914" s="12"/>
      <c r="D914" s="23">
        <v>1</v>
      </c>
      <c r="E914" s="23">
        <v>1</v>
      </c>
      <c r="F914" s="23" t="s">
        <v>688</v>
      </c>
      <c r="G914" s="23">
        <v>0.94999999999999984</v>
      </c>
      <c r="H914" s="23">
        <v>1.3333333333333333</v>
      </c>
      <c r="I914" s="23">
        <v>1</v>
      </c>
      <c r="J914" s="23">
        <v>1</v>
      </c>
      <c r="K914" s="23">
        <v>0.83333333333333337</v>
      </c>
      <c r="L914" s="23">
        <v>1.0533333333333335</v>
      </c>
      <c r="M914" s="23">
        <v>1.0166666666666666</v>
      </c>
      <c r="N914" s="23">
        <v>0.73333333333333339</v>
      </c>
      <c r="O914" s="23">
        <v>1.075</v>
      </c>
      <c r="P914" s="23">
        <v>1.1649999999999998</v>
      </c>
      <c r="Q914" s="23">
        <v>1.1700000000000002</v>
      </c>
      <c r="R914" s="23">
        <v>0.98333333333333339</v>
      </c>
      <c r="S914" s="23">
        <v>0.98333333333333339</v>
      </c>
      <c r="T914" s="23">
        <v>0.98333333333333339</v>
      </c>
      <c r="U914" s="23">
        <v>1.0833333333333333</v>
      </c>
      <c r="V914" s="23" t="s">
        <v>688</v>
      </c>
      <c r="W914" s="23">
        <v>1.0333333333333332</v>
      </c>
      <c r="X914" s="23">
        <v>1.0333333333333332</v>
      </c>
      <c r="Y914" s="23">
        <v>0.96666666666666667</v>
      </c>
      <c r="Z914" s="155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30"/>
      <c r="B915" s="3" t="s">
        <v>270</v>
      </c>
      <c r="C915" s="29"/>
      <c r="D915" s="11">
        <v>1</v>
      </c>
      <c r="E915" s="11">
        <v>1</v>
      </c>
      <c r="F915" s="11" t="s">
        <v>688</v>
      </c>
      <c r="G915" s="11">
        <v>0.95</v>
      </c>
      <c r="H915" s="11">
        <v>1.3</v>
      </c>
      <c r="I915" s="11">
        <v>1</v>
      </c>
      <c r="J915" s="11">
        <v>1</v>
      </c>
      <c r="K915" s="11">
        <v>0.8</v>
      </c>
      <c r="L915" s="11">
        <v>1.05</v>
      </c>
      <c r="M915" s="11">
        <v>1</v>
      </c>
      <c r="N915" s="11">
        <v>0.7</v>
      </c>
      <c r="O915" s="11">
        <v>1.0900000000000001</v>
      </c>
      <c r="P915" s="11">
        <v>1.17</v>
      </c>
      <c r="Q915" s="11">
        <v>1.165</v>
      </c>
      <c r="R915" s="11">
        <v>1</v>
      </c>
      <c r="S915" s="11">
        <v>1</v>
      </c>
      <c r="T915" s="11">
        <v>1</v>
      </c>
      <c r="U915" s="11">
        <v>1.1000000000000001</v>
      </c>
      <c r="V915" s="11" t="s">
        <v>688</v>
      </c>
      <c r="W915" s="11">
        <v>1</v>
      </c>
      <c r="X915" s="11">
        <v>1</v>
      </c>
      <c r="Y915" s="11">
        <v>1</v>
      </c>
      <c r="Z915" s="155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3" t="s">
        <v>271</v>
      </c>
      <c r="C916" s="29"/>
      <c r="D916" s="24">
        <v>0</v>
      </c>
      <c r="E916" s="24">
        <v>0</v>
      </c>
      <c r="F916" s="24" t="s">
        <v>688</v>
      </c>
      <c r="G916" s="24">
        <v>5.4772255750516606E-2</v>
      </c>
      <c r="H916" s="24">
        <v>0.10327955589886445</v>
      </c>
      <c r="I916" s="24">
        <v>0</v>
      </c>
      <c r="J916" s="24">
        <v>0</v>
      </c>
      <c r="K916" s="24">
        <v>5.1639777949432218E-2</v>
      </c>
      <c r="L916" s="24">
        <v>1.3662601021279476E-2</v>
      </c>
      <c r="M916" s="24">
        <v>4.0824829046386339E-2</v>
      </c>
      <c r="N916" s="24">
        <v>5.1639777949432274E-2</v>
      </c>
      <c r="O916" s="24">
        <v>3.2710854467592282E-2</v>
      </c>
      <c r="P916" s="24">
        <v>2.588435821108959E-2</v>
      </c>
      <c r="Q916" s="24">
        <v>3.5777087639996666E-2</v>
      </c>
      <c r="R916" s="24">
        <v>4.0824829046386291E-2</v>
      </c>
      <c r="S916" s="24">
        <v>4.0824829046386291E-2</v>
      </c>
      <c r="T916" s="24">
        <v>4.0824829046386291E-2</v>
      </c>
      <c r="U916" s="24">
        <v>4.0824829046386332E-2</v>
      </c>
      <c r="V916" s="24" t="s">
        <v>688</v>
      </c>
      <c r="W916" s="24">
        <v>5.1639777949432274E-2</v>
      </c>
      <c r="X916" s="24">
        <v>5.1639777949432274E-2</v>
      </c>
      <c r="Y916" s="24">
        <v>5.1639777949432218E-2</v>
      </c>
      <c r="Z916" s="205"/>
      <c r="AA916" s="206"/>
      <c r="AB916" s="206"/>
      <c r="AC916" s="206"/>
      <c r="AD916" s="206"/>
      <c r="AE916" s="206"/>
      <c r="AF916" s="206"/>
      <c r="AG916" s="206"/>
      <c r="AH916" s="206"/>
      <c r="AI916" s="206"/>
      <c r="AJ916" s="206"/>
      <c r="AK916" s="206"/>
      <c r="AL916" s="206"/>
      <c r="AM916" s="206"/>
      <c r="AN916" s="206"/>
      <c r="AO916" s="206"/>
      <c r="AP916" s="206"/>
      <c r="AQ916" s="206"/>
      <c r="AR916" s="206"/>
      <c r="AS916" s="206"/>
      <c r="AT916" s="206"/>
      <c r="AU916" s="206"/>
      <c r="AV916" s="206"/>
      <c r="AW916" s="206"/>
      <c r="AX916" s="206"/>
      <c r="AY916" s="206"/>
      <c r="AZ916" s="206"/>
      <c r="BA916" s="206"/>
      <c r="BB916" s="206"/>
      <c r="BC916" s="206"/>
      <c r="BD916" s="206"/>
      <c r="BE916" s="206"/>
      <c r="BF916" s="206"/>
      <c r="BG916" s="206"/>
      <c r="BH916" s="206"/>
      <c r="BI916" s="206"/>
      <c r="BJ916" s="206"/>
      <c r="BK916" s="206"/>
      <c r="BL916" s="206"/>
      <c r="BM916" s="56"/>
    </row>
    <row r="917" spans="1:65">
      <c r="A917" s="30"/>
      <c r="B917" s="3" t="s">
        <v>87</v>
      </c>
      <c r="C917" s="29"/>
      <c r="D917" s="13">
        <v>0</v>
      </c>
      <c r="E917" s="13">
        <v>0</v>
      </c>
      <c r="F917" s="13" t="s">
        <v>688</v>
      </c>
      <c r="G917" s="13">
        <v>5.7655006053175382E-2</v>
      </c>
      <c r="H917" s="13">
        <v>7.7459666924148338E-2</v>
      </c>
      <c r="I917" s="13">
        <v>0</v>
      </c>
      <c r="J917" s="13">
        <v>0</v>
      </c>
      <c r="K917" s="13">
        <v>6.1967733539318656E-2</v>
      </c>
      <c r="L917" s="13">
        <v>1.2970823754379248E-2</v>
      </c>
      <c r="M917" s="13">
        <v>4.0155569553822629E-2</v>
      </c>
      <c r="N917" s="13">
        <v>7.0417879021953095E-2</v>
      </c>
      <c r="O917" s="13">
        <v>3.0428701830318403E-2</v>
      </c>
      <c r="P917" s="13">
        <v>2.2218333228403084E-2</v>
      </c>
      <c r="Q917" s="13">
        <v>3.0578707384612529E-2</v>
      </c>
      <c r="R917" s="13">
        <v>4.1516775301409785E-2</v>
      </c>
      <c r="S917" s="13">
        <v>4.1516775301409785E-2</v>
      </c>
      <c r="T917" s="13">
        <v>4.1516775301409785E-2</v>
      </c>
      <c r="U917" s="13">
        <v>3.7684457581279696E-2</v>
      </c>
      <c r="V917" s="13" t="s">
        <v>688</v>
      </c>
      <c r="W917" s="13">
        <v>4.9973978660740916E-2</v>
      </c>
      <c r="X917" s="13">
        <v>4.9973978660740916E-2</v>
      </c>
      <c r="Y917" s="13">
        <v>5.3420459947688501E-2</v>
      </c>
      <c r="Z917" s="155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A918" s="30"/>
      <c r="B918" s="3" t="s">
        <v>272</v>
      </c>
      <c r="C918" s="29"/>
      <c r="D918" s="13">
        <v>-2.3777979220416912E-2</v>
      </c>
      <c r="E918" s="13">
        <v>-2.3777979220416912E-2</v>
      </c>
      <c r="F918" s="13" t="s">
        <v>688</v>
      </c>
      <c r="G918" s="13">
        <v>-7.2589080259396144E-2</v>
      </c>
      <c r="H918" s="13">
        <v>0.30162936103944404</v>
      </c>
      <c r="I918" s="13">
        <v>-2.3777979220416912E-2</v>
      </c>
      <c r="J918" s="13">
        <v>-2.3777979220416912E-2</v>
      </c>
      <c r="K918" s="13">
        <v>-0.18648164935034739</v>
      </c>
      <c r="L918" s="13">
        <v>2.8287195221160966E-2</v>
      </c>
      <c r="M918" s="13">
        <v>-7.5076122074239082E-3</v>
      </c>
      <c r="N918" s="13">
        <v>-0.28410385142830563</v>
      </c>
      <c r="O918" s="13">
        <v>4.943867233805177E-2</v>
      </c>
      <c r="P918" s="13">
        <v>0.13729865420821419</v>
      </c>
      <c r="Q918" s="13">
        <v>0.14217976431211232</v>
      </c>
      <c r="R918" s="13">
        <v>-4.0048346233409915E-2</v>
      </c>
      <c r="S918" s="13">
        <v>-4.0048346233409915E-2</v>
      </c>
      <c r="T918" s="13">
        <v>-4.0048346233409915E-2</v>
      </c>
      <c r="U918" s="13">
        <v>5.7573855844548216E-2</v>
      </c>
      <c r="V918" s="13" t="s">
        <v>688</v>
      </c>
      <c r="W918" s="13">
        <v>8.7627548055690951E-3</v>
      </c>
      <c r="X918" s="13">
        <v>8.7627548055690951E-3</v>
      </c>
      <c r="Y918" s="13">
        <v>-5.6318713246403029E-2</v>
      </c>
      <c r="Z918" s="155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5"/>
    </row>
    <row r="919" spans="1:65">
      <c r="A919" s="30"/>
      <c r="B919" s="46" t="s">
        <v>273</v>
      </c>
      <c r="C919" s="47"/>
      <c r="D919" s="45" t="s">
        <v>274</v>
      </c>
      <c r="E919" s="45" t="s">
        <v>274</v>
      </c>
      <c r="F919" s="45">
        <v>45.85</v>
      </c>
      <c r="G919" s="45">
        <v>0.96</v>
      </c>
      <c r="H919" s="45">
        <v>3.47</v>
      </c>
      <c r="I919" s="45" t="s">
        <v>274</v>
      </c>
      <c r="J919" s="45" t="s">
        <v>274</v>
      </c>
      <c r="K919" s="45">
        <v>2.31</v>
      </c>
      <c r="L919" s="45">
        <v>0.23</v>
      </c>
      <c r="M919" s="45">
        <v>0.19</v>
      </c>
      <c r="N919" s="45">
        <v>3.47</v>
      </c>
      <c r="O919" s="45">
        <v>0.48</v>
      </c>
      <c r="P919" s="45">
        <v>1.52</v>
      </c>
      <c r="Q919" s="45">
        <v>1.58</v>
      </c>
      <c r="R919" s="45">
        <v>0.57999999999999996</v>
      </c>
      <c r="S919" s="45">
        <v>0.57999999999999996</v>
      </c>
      <c r="T919" s="45">
        <v>0.57999999999999996</v>
      </c>
      <c r="U919" s="45">
        <v>0.57999999999999996</v>
      </c>
      <c r="V919" s="45">
        <v>103.65</v>
      </c>
      <c r="W919" s="45">
        <v>0</v>
      </c>
      <c r="X919" s="45">
        <v>0</v>
      </c>
      <c r="Y919" s="45">
        <v>0.77</v>
      </c>
      <c r="Z919" s="155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5"/>
    </row>
    <row r="920" spans="1:65">
      <c r="B920" s="31" t="s">
        <v>348</v>
      </c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BM920" s="55"/>
    </row>
    <row r="921" spans="1:65">
      <c r="BM921" s="55"/>
    </row>
    <row r="922" spans="1:65" ht="15">
      <c r="B922" s="8" t="s">
        <v>608</v>
      </c>
      <c r="BM922" s="28" t="s">
        <v>67</v>
      </c>
    </row>
    <row r="923" spans="1:65" ht="15">
      <c r="A923" s="25" t="s">
        <v>18</v>
      </c>
      <c r="B923" s="18" t="s">
        <v>110</v>
      </c>
      <c r="C923" s="15" t="s">
        <v>111</v>
      </c>
      <c r="D923" s="16" t="s">
        <v>226</v>
      </c>
      <c r="E923" s="17" t="s">
        <v>226</v>
      </c>
      <c r="F923" s="17" t="s">
        <v>226</v>
      </c>
      <c r="G923" s="17" t="s">
        <v>226</v>
      </c>
      <c r="H923" s="17" t="s">
        <v>226</v>
      </c>
      <c r="I923" s="17" t="s">
        <v>226</v>
      </c>
      <c r="J923" s="17" t="s">
        <v>226</v>
      </c>
      <c r="K923" s="17" t="s">
        <v>226</v>
      </c>
      <c r="L923" s="17" t="s">
        <v>226</v>
      </c>
      <c r="M923" s="17" t="s">
        <v>226</v>
      </c>
      <c r="N923" s="17" t="s">
        <v>226</v>
      </c>
      <c r="O923" s="17" t="s">
        <v>226</v>
      </c>
      <c r="P923" s="17" t="s">
        <v>226</v>
      </c>
      <c r="Q923" s="17" t="s">
        <v>226</v>
      </c>
      <c r="R923" s="17" t="s">
        <v>226</v>
      </c>
      <c r="S923" s="17" t="s">
        <v>226</v>
      </c>
      <c r="T923" s="17" t="s">
        <v>226</v>
      </c>
      <c r="U923" s="17" t="s">
        <v>226</v>
      </c>
      <c r="V923" s="17" t="s">
        <v>226</v>
      </c>
      <c r="W923" s="17" t="s">
        <v>226</v>
      </c>
      <c r="X923" s="17" t="s">
        <v>226</v>
      </c>
      <c r="Y923" s="17" t="s">
        <v>226</v>
      </c>
      <c r="Z923" s="17" t="s">
        <v>226</v>
      </c>
      <c r="AA923" s="17" t="s">
        <v>226</v>
      </c>
      <c r="AB923" s="155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1</v>
      </c>
    </row>
    <row r="924" spans="1:65">
      <c r="A924" s="30"/>
      <c r="B924" s="19" t="s">
        <v>227</v>
      </c>
      <c r="C924" s="9" t="s">
        <v>227</v>
      </c>
      <c r="D924" s="153" t="s">
        <v>229</v>
      </c>
      <c r="E924" s="154" t="s">
        <v>230</v>
      </c>
      <c r="F924" s="154" t="s">
        <v>231</v>
      </c>
      <c r="G924" s="154" t="s">
        <v>232</v>
      </c>
      <c r="H924" s="154" t="s">
        <v>234</v>
      </c>
      <c r="I924" s="154" t="s">
        <v>235</v>
      </c>
      <c r="J924" s="154" t="s">
        <v>236</v>
      </c>
      <c r="K924" s="154" t="s">
        <v>237</v>
      </c>
      <c r="L924" s="154" t="s">
        <v>238</v>
      </c>
      <c r="M924" s="154" t="s">
        <v>240</v>
      </c>
      <c r="N924" s="154" t="s">
        <v>241</v>
      </c>
      <c r="O924" s="154" t="s">
        <v>242</v>
      </c>
      <c r="P924" s="154" t="s">
        <v>243</v>
      </c>
      <c r="Q924" s="154" t="s">
        <v>244</v>
      </c>
      <c r="R924" s="154" t="s">
        <v>246</v>
      </c>
      <c r="S924" s="154" t="s">
        <v>247</v>
      </c>
      <c r="T924" s="154" t="s">
        <v>248</v>
      </c>
      <c r="U924" s="154" t="s">
        <v>249</v>
      </c>
      <c r="V924" s="154" t="s">
        <v>251</v>
      </c>
      <c r="W924" s="154" t="s">
        <v>255</v>
      </c>
      <c r="X924" s="154" t="s">
        <v>256</v>
      </c>
      <c r="Y924" s="154" t="s">
        <v>257</v>
      </c>
      <c r="Z924" s="154" t="s">
        <v>258</v>
      </c>
      <c r="AA924" s="154" t="s">
        <v>259</v>
      </c>
      <c r="AB924" s="155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 t="s">
        <v>3</v>
      </c>
    </row>
    <row r="925" spans="1:65">
      <c r="A925" s="30"/>
      <c r="B925" s="19"/>
      <c r="C925" s="9"/>
      <c r="D925" s="10" t="s">
        <v>319</v>
      </c>
      <c r="E925" s="11" t="s">
        <v>319</v>
      </c>
      <c r="F925" s="11" t="s">
        <v>323</v>
      </c>
      <c r="G925" s="11" t="s">
        <v>323</v>
      </c>
      <c r="H925" s="11" t="s">
        <v>324</v>
      </c>
      <c r="I925" s="11" t="s">
        <v>319</v>
      </c>
      <c r="J925" s="11" t="s">
        <v>319</v>
      </c>
      <c r="K925" s="11" t="s">
        <v>324</v>
      </c>
      <c r="L925" s="11" t="s">
        <v>319</v>
      </c>
      <c r="M925" s="11" t="s">
        <v>319</v>
      </c>
      <c r="N925" s="11" t="s">
        <v>324</v>
      </c>
      <c r="O925" s="11" t="s">
        <v>319</v>
      </c>
      <c r="P925" s="11" t="s">
        <v>319</v>
      </c>
      <c r="Q925" s="11" t="s">
        <v>324</v>
      </c>
      <c r="R925" s="11" t="s">
        <v>323</v>
      </c>
      <c r="S925" s="11" t="s">
        <v>323</v>
      </c>
      <c r="T925" s="11" t="s">
        <v>319</v>
      </c>
      <c r="U925" s="11" t="s">
        <v>324</v>
      </c>
      <c r="V925" s="11" t="s">
        <v>319</v>
      </c>
      <c r="W925" s="11" t="s">
        <v>319</v>
      </c>
      <c r="X925" s="11" t="s">
        <v>324</v>
      </c>
      <c r="Y925" s="11" t="s">
        <v>319</v>
      </c>
      <c r="Z925" s="11" t="s">
        <v>324</v>
      </c>
      <c r="AA925" s="11" t="s">
        <v>319</v>
      </c>
      <c r="AB925" s="155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0</v>
      </c>
    </row>
    <row r="926" spans="1:65">
      <c r="A926" s="30"/>
      <c r="B926" s="19"/>
      <c r="C926" s="9"/>
      <c r="D926" s="26" t="s">
        <v>325</v>
      </c>
      <c r="E926" s="26" t="s">
        <v>326</v>
      </c>
      <c r="F926" s="26" t="s">
        <v>325</v>
      </c>
      <c r="G926" s="26" t="s">
        <v>327</v>
      </c>
      <c r="H926" s="26" t="s">
        <v>327</v>
      </c>
      <c r="I926" s="26" t="s">
        <v>116</v>
      </c>
      <c r="J926" s="26" t="s">
        <v>265</v>
      </c>
      <c r="K926" s="26" t="s">
        <v>327</v>
      </c>
      <c r="L926" s="26" t="s">
        <v>325</v>
      </c>
      <c r="M926" s="26" t="s">
        <v>116</v>
      </c>
      <c r="N926" s="26" t="s">
        <v>328</v>
      </c>
      <c r="O926" s="26" t="s">
        <v>327</v>
      </c>
      <c r="P926" s="26" t="s">
        <v>328</v>
      </c>
      <c r="Q926" s="26" t="s">
        <v>325</v>
      </c>
      <c r="R926" s="26" t="s">
        <v>327</v>
      </c>
      <c r="S926" s="26" t="s">
        <v>329</v>
      </c>
      <c r="T926" s="26" t="s">
        <v>325</v>
      </c>
      <c r="U926" s="26" t="s">
        <v>328</v>
      </c>
      <c r="V926" s="26" t="s">
        <v>115</v>
      </c>
      <c r="W926" s="26" t="s">
        <v>325</v>
      </c>
      <c r="X926" s="26" t="s">
        <v>330</v>
      </c>
      <c r="Y926" s="26" t="s">
        <v>325</v>
      </c>
      <c r="Z926" s="26" t="s">
        <v>325</v>
      </c>
      <c r="AA926" s="26" t="s">
        <v>325</v>
      </c>
      <c r="AB926" s="155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0</v>
      </c>
    </row>
    <row r="927" spans="1:65">
      <c r="A927" s="30"/>
      <c r="B927" s="18">
        <v>1</v>
      </c>
      <c r="C927" s="14">
        <v>1</v>
      </c>
      <c r="D927" s="213">
        <v>232</v>
      </c>
      <c r="E927" s="213">
        <v>240</v>
      </c>
      <c r="F927" s="215">
        <v>164</v>
      </c>
      <c r="G927" s="213">
        <v>210.8</v>
      </c>
      <c r="H927" s="213">
        <v>214</v>
      </c>
      <c r="I927" s="213">
        <v>189</v>
      </c>
      <c r="J927" s="213">
        <v>210</v>
      </c>
      <c r="K927" s="213">
        <v>173</v>
      </c>
      <c r="L927" s="213">
        <v>225.86</v>
      </c>
      <c r="M927" s="213">
        <v>213.5</v>
      </c>
      <c r="N927" s="215">
        <v>165.9</v>
      </c>
      <c r="O927" s="213">
        <v>226</v>
      </c>
      <c r="P927" s="213">
        <v>239.03</v>
      </c>
      <c r="Q927" s="213">
        <v>232</v>
      </c>
      <c r="R927" s="213">
        <v>213</v>
      </c>
      <c r="S927" s="213">
        <v>221</v>
      </c>
      <c r="T927" s="213">
        <v>228</v>
      </c>
      <c r="U927" s="213">
        <v>221</v>
      </c>
      <c r="V927" s="213">
        <v>213.8</v>
      </c>
      <c r="W927" s="213">
        <v>185.2</v>
      </c>
      <c r="X927" s="213">
        <v>239</v>
      </c>
      <c r="Y927" s="213">
        <v>248</v>
      </c>
      <c r="Z927" s="213">
        <v>216.9</v>
      </c>
      <c r="AA927" s="213">
        <v>224</v>
      </c>
      <c r="AB927" s="216"/>
      <c r="AC927" s="217"/>
      <c r="AD927" s="217"/>
      <c r="AE927" s="217"/>
      <c r="AF927" s="217"/>
      <c r="AG927" s="217"/>
      <c r="AH927" s="217"/>
      <c r="AI927" s="217"/>
      <c r="AJ927" s="217"/>
      <c r="AK927" s="217"/>
      <c r="AL927" s="217"/>
      <c r="AM927" s="217"/>
      <c r="AN927" s="217"/>
      <c r="AO927" s="217"/>
      <c r="AP927" s="217"/>
      <c r="AQ927" s="217"/>
      <c r="AR927" s="217"/>
      <c r="AS927" s="217"/>
      <c r="AT927" s="217"/>
      <c r="AU927" s="217"/>
      <c r="AV927" s="217"/>
      <c r="AW927" s="217"/>
      <c r="AX927" s="217"/>
      <c r="AY927" s="217"/>
      <c r="AZ927" s="217"/>
      <c r="BA927" s="217"/>
      <c r="BB927" s="217"/>
      <c r="BC927" s="217"/>
      <c r="BD927" s="217"/>
      <c r="BE927" s="217"/>
      <c r="BF927" s="217"/>
      <c r="BG927" s="217"/>
      <c r="BH927" s="217"/>
      <c r="BI927" s="217"/>
      <c r="BJ927" s="217"/>
      <c r="BK927" s="217"/>
      <c r="BL927" s="217"/>
      <c r="BM927" s="218">
        <v>1</v>
      </c>
    </row>
    <row r="928" spans="1:65">
      <c r="A928" s="30"/>
      <c r="B928" s="19">
        <v>1</v>
      </c>
      <c r="C928" s="9">
        <v>2</v>
      </c>
      <c r="D928" s="219">
        <v>229</v>
      </c>
      <c r="E928" s="219">
        <v>232</v>
      </c>
      <c r="F928" s="220">
        <v>164</v>
      </c>
      <c r="G928" s="219">
        <v>220</v>
      </c>
      <c r="H928" s="219">
        <v>211</v>
      </c>
      <c r="I928" s="219">
        <v>192</v>
      </c>
      <c r="J928" s="219">
        <v>212</v>
      </c>
      <c r="K928" s="219">
        <v>174</v>
      </c>
      <c r="L928" s="219">
        <v>222.99</v>
      </c>
      <c r="M928" s="219">
        <v>210.6</v>
      </c>
      <c r="N928" s="220">
        <v>164.3</v>
      </c>
      <c r="O928" s="219">
        <v>223</v>
      </c>
      <c r="P928" s="219">
        <v>240.61</v>
      </c>
      <c r="Q928" s="219">
        <v>235</v>
      </c>
      <c r="R928" s="219">
        <v>213</v>
      </c>
      <c r="S928" s="219">
        <v>188</v>
      </c>
      <c r="T928" s="219">
        <v>230</v>
      </c>
      <c r="U928" s="219">
        <v>221</v>
      </c>
      <c r="V928" s="219">
        <v>219.4</v>
      </c>
      <c r="W928" s="219">
        <v>187.2</v>
      </c>
      <c r="X928" s="219">
        <v>237</v>
      </c>
      <c r="Y928" s="219">
        <v>237</v>
      </c>
      <c r="Z928" s="219">
        <v>213.7</v>
      </c>
      <c r="AA928" s="219">
        <v>222</v>
      </c>
      <c r="AB928" s="216"/>
      <c r="AC928" s="217"/>
      <c r="AD928" s="217"/>
      <c r="AE928" s="217"/>
      <c r="AF928" s="217"/>
      <c r="AG928" s="217"/>
      <c r="AH928" s="217"/>
      <c r="AI928" s="217"/>
      <c r="AJ928" s="217"/>
      <c r="AK928" s="217"/>
      <c r="AL928" s="217"/>
      <c r="AM928" s="217"/>
      <c r="AN928" s="217"/>
      <c r="AO928" s="217"/>
      <c r="AP928" s="217"/>
      <c r="AQ928" s="217"/>
      <c r="AR928" s="217"/>
      <c r="AS928" s="217"/>
      <c r="AT928" s="217"/>
      <c r="AU928" s="217"/>
      <c r="AV928" s="217"/>
      <c r="AW928" s="217"/>
      <c r="AX928" s="217"/>
      <c r="AY928" s="217"/>
      <c r="AZ928" s="217"/>
      <c r="BA928" s="217"/>
      <c r="BB928" s="217"/>
      <c r="BC928" s="217"/>
      <c r="BD928" s="217"/>
      <c r="BE928" s="217"/>
      <c r="BF928" s="217"/>
      <c r="BG928" s="217"/>
      <c r="BH928" s="217"/>
      <c r="BI928" s="217"/>
      <c r="BJ928" s="217"/>
      <c r="BK928" s="217"/>
      <c r="BL928" s="217"/>
      <c r="BM928" s="218">
        <v>21</v>
      </c>
    </row>
    <row r="929" spans="1:65">
      <c r="A929" s="30"/>
      <c r="B929" s="19">
        <v>1</v>
      </c>
      <c r="C929" s="9">
        <v>3</v>
      </c>
      <c r="D929" s="219">
        <v>227</v>
      </c>
      <c r="E929" s="219">
        <v>236</v>
      </c>
      <c r="F929" s="220">
        <v>160</v>
      </c>
      <c r="G929" s="219">
        <v>213.8</v>
      </c>
      <c r="H929" s="219">
        <v>212</v>
      </c>
      <c r="I929" s="219">
        <v>190</v>
      </c>
      <c r="J929" s="219">
        <v>217</v>
      </c>
      <c r="K929" s="219">
        <v>169</v>
      </c>
      <c r="L929" s="219">
        <v>218.33</v>
      </c>
      <c r="M929" s="219">
        <v>209.7</v>
      </c>
      <c r="N929" s="220">
        <v>165.7</v>
      </c>
      <c r="O929" s="219">
        <v>224</v>
      </c>
      <c r="P929" s="219">
        <v>235.63</v>
      </c>
      <c r="Q929" s="219">
        <v>239</v>
      </c>
      <c r="R929" s="219">
        <v>214</v>
      </c>
      <c r="S929" s="219">
        <v>214</v>
      </c>
      <c r="T929" s="219">
        <v>227</v>
      </c>
      <c r="U929" s="219">
        <v>224</v>
      </c>
      <c r="V929" s="219">
        <v>211.9</v>
      </c>
      <c r="W929" s="219">
        <v>186.2</v>
      </c>
      <c r="X929" s="219">
        <v>239</v>
      </c>
      <c r="Y929" s="219">
        <v>236</v>
      </c>
      <c r="Z929" s="219">
        <v>215.3</v>
      </c>
      <c r="AA929" s="219">
        <v>225</v>
      </c>
      <c r="AB929" s="216"/>
      <c r="AC929" s="217"/>
      <c r="AD929" s="217"/>
      <c r="AE929" s="217"/>
      <c r="AF929" s="217"/>
      <c r="AG929" s="217"/>
      <c r="AH929" s="217"/>
      <c r="AI929" s="217"/>
      <c r="AJ929" s="217"/>
      <c r="AK929" s="217"/>
      <c r="AL929" s="217"/>
      <c r="AM929" s="217"/>
      <c r="AN929" s="217"/>
      <c r="AO929" s="217"/>
      <c r="AP929" s="217"/>
      <c r="AQ929" s="217"/>
      <c r="AR929" s="217"/>
      <c r="AS929" s="217"/>
      <c r="AT929" s="217"/>
      <c r="AU929" s="217"/>
      <c r="AV929" s="217"/>
      <c r="AW929" s="217"/>
      <c r="AX929" s="217"/>
      <c r="AY929" s="217"/>
      <c r="AZ929" s="217"/>
      <c r="BA929" s="217"/>
      <c r="BB929" s="217"/>
      <c r="BC929" s="217"/>
      <c r="BD929" s="217"/>
      <c r="BE929" s="217"/>
      <c r="BF929" s="217"/>
      <c r="BG929" s="217"/>
      <c r="BH929" s="217"/>
      <c r="BI929" s="217"/>
      <c r="BJ929" s="217"/>
      <c r="BK929" s="217"/>
      <c r="BL929" s="217"/>
      <c r="BM929" s="218">
        <v>16</v>
      </c>
    </row>
    <row r="930" spans="1:65">
      <c r="A930" s="30"/>
      <c r="B930" s="19">
        <v>1</v>
      </c>
      <c r="C930" s="9">
        <v>4</v>
      </c>
      <c r="D930" s="219">
        <v>230</v>
      </c>
      <c r="E930" s="219">
        <v>239</v>
      </c>
      <c r="F930" s="220">
        <v>163</v>
      </c>
      <c r="G930" s="219">
        <v>221.4</v>
      </c>
      <c r="H930" s="219">
        <v>217</v>
      </c>
      <c r="I930" s="219">
        <v>191</v>
      </c>
      <c r="J930" s="219">
        <v>223</v>
      </c>
      <c r="K930" s="219">
        <v>178</v>
      </c>
      <c r="L930" s="219">
        <v>222.28</v>
      </c>
      <c r="M930" s="219">
        <v>214.5</v>
      </c>
      <c r="N930" s="220">
        <v>161.9</v>
      </c>
      <c r="O930" s="219">
        <v>220</v>
      </c>
      <c r="P930" s="219">
        <v>243.02</v>
      </c>
      <c r="Q930" s="219">
        <v>222</v>
      </c>
      <c r="R930" s="219">
        <v>209</v>
      </c>
      <c r="S930" s="219">
        <v>181</v>
      </c>
      <c r="T930" s="219">
        <v>231</v>
      </c>
      <c r="U930" s="219">
        <v>222</v>
      </c>
      <c r="V930" s="219">
        <v>210</v>
      </c>
      <c r="W930" s="219">
        <v>185.2</v>
      </c>
      <c r="X930" s="219">
        <v>240</v>
      </c>
      <c r="Y930" s="219">
        <v>241</v>
      </c>
      <c r="Z930" s="219">
        <v>213.6</v>
      </c>
      <c r="AA930" s="219">
        <v>224</v>
      </c>
      <c r="AB930" s="216"/>
      <c r="AC930" s="217"/>
      <c r="AD930" s="217"/>
      <c r="AE930" s="217"/>
      <c r="AF930" s="217"/>
      <c r="AG930" s="217"/>
      <c r="AH930" s="217"/>
      <c r="AI930" s="217"/>
      <c r="AJ930" s="217"/>
      <c r="AK930" s="217"/>
      <c r="AL930" s="217"/>
      <c r="AM930" s="217"/>
      <c r="AN930" s="217"/>
      <c r="AO930" s="217"/>
      <c r="AP930" s="217"/>
      <c r="AQ930" s="217"/>
      <c r="AR930" s="217"/>
      <c r="AS930" s="217"/>
      <c r="AT930" s="217"/>
      <c r="AU930" s="217"/>
      <c r="AV930" s="217"/>
      <c r="AW930" s="217"/>
      <c r="AX930" s="217"/>
      <c r="AY930" s="217"/>
      <c r="AZ930" s="217"/>
      <c r="BA930" s="217"/>
      <c r="BB930" s="217"/>
      <c r="BC930" s="217"/>
      <c r="BD930" s="217"/>
      <c r="BE930" s="217"/>
      <c r="BF930" s="217"/>
      <c r="BG930" s="217"/>
      <c r="BH930" s="217"/>
      <c r="BI930" s="217"/>
      <c r="BJ930" s="217"/>
      <c r="BK930" s="217"/>
      <c r="BL930" s="217"/>
      <c r="BM930" s="218">
        <v>217.58871212121213</v>
      </c>
    </row>
    <row r="931" spans="1:65">
      <c r="A931" s="30"/>
      <c r="B931" s="19">
        <v>1</v>
      </c>
      <c r="C931" s="9">
        <v>5</v>
      </c>
      <c r="D931" s="219">
        <v>233</v>
      </c>
      <c r="E931" s="219">
        <v>243</v>
      </c>
      <c r="F931" s="220">
        <v>159</v>
      </c>
      <c r="G931" s="219">
        <v>217.6</v>
      </c>
      <c r="H931" s="219">
        <v>211</v>
      </c>
      <c r="I931" s="219">
        <v>190</v>
      </c>
      <c r="J931" s="219">
        <v>216</v>
      </c>
      <c r="K931" s="219">
        <v>175</v>
      </c>
      <c r="L931" s="219">
        <v>224.22</v>
      </c>
      <c r="M931" s="219">
        <v>214.7</v>
      </c>
      <c r="N931" s="220">
        <v>164.2</v>
      </c>
      <c r="O931" s="219">
        <v>221</v>
      </c>
      <c r="P931" s="219">
        <v>234.22</v>
      </c>
      <c r="Q931" s="219">
        <v>233</v>
      </c>
      <c r="R931" s="219">
        <v>214</v>
      </c>
      <c r="S931" s="219">
        <v>214</v>
      </c>
      <c r="T931" s="219">
        <v>233</v>
      </c>
      <c r="U931" s="219">
        <v>224</v>
      </c>
      <c r="V931" s="219">
        <v>208.9</v>
      </c>
      <c r="W931" s="219">
        <v>185.2</v>
      </c>
      <c r="X931" s="219">
        <v>240</v>
      </c>
      <c r="Y931" s="219">
        <v>231</v>
      </c>
      <c r="Z931" s="219">
        <v>214</v>
      </c>
      <c r="AA931" s="219">
        <v>224</v>
      </c>
      <c r="AB931" s="216"/>
      <c r="AC931" s="217"/>
      <c r="AD931" s="217"/>
      <c r="AE931" s="217"/>
      <c r="AF931" s="217"/>
      <c r="AG931" s="217"/>
      <c r="AH931" s="217"/>
      <c r="AI931" s="217"/>
      <c r="AJ931" s="217"/>
      <c r="AK931" s="217"/>
      <c r="AL931" s="217"/>
      <c r="AM931" s="217"/>
      <c r="AN931" s="217"/>
      <c r="AO931" s="217"/>
      <c r="AP931" s="217"/>
      <c r="AQ931" s="217"/>
      <c r="AR931" s="217"/>
      <c r="AS931" s="217"/>
      <c r="AT931" s="217"/>
      <c r="AU931" s="217"/>
      <c r="AV931" s="217"/>
      <c r="AW931" s="217"/>
      <c r="AX931" s="217"/>
      <c r="AY931" s="217"/>
      <c r="AZ931" s="217"/>
      <c r="BA931" s="217"/>
      <c r="BB931" s="217"/>
      <c r="BC931" s="217"/>
      <c r="BD931" s="217"/>
      <c r="BE931" s="217"/>
      <c r="BF931" s="217"/>
      <c r="BG931" s="217"/>
      <c r="BH931" s="217"/>
      <c r="BI931" s="217"/>
      <c r="BJ931" s="217"/>
      <c r="BK931" s="217"/>
      <c r="BL931" s="217"/>
      <c r="BM931" s="218">
        <v>116</v>
      </c>
    </row>
    <row r="932" spans="1:65">
      <c r="A932" s="30"/>
      <c r="B932" s="19">
        <v>1</v>
      </c>
      <c r="C932" s="9">
        <v>6</v>
      </c>
      <c r="D932" s="219">
        <v>228</v>
      </c>
      <c r="E932" s="219">
        <v>237</v>
      </c>
      <c r="F932" s="220">
        <v>164</v>
      </c>
      <c r="G932" s="219">
        <v>213.7</v>
      </c>
      <c r="H932" s="219">
        <v>213</v>
      </c>
      <c r="I932" s="219">
        <v>191</v>
      </c>
      <c r="J932" s="219">
        <v>204</v>
      </c>
      <c r="K932" s="219">
        <v>171</v>
      </c>
      <c r="L932" s="219">
        <v>221.12</v>
      </c>
      <c r="M932" s="219">
        <v>213.1</v>
      </c>
      <c r="N932" s="220">
        <v>161.19999999999999</v>
      </c>
      <c r="O932" s="219">
        <v>221</v>
      </c>
      <c r="P932" s="219">
        <v>237.4</v>
      </c>
      <c r="Q932" s="219">
        <v>242</v>
      </c>
      <c r="R932" s="219">
        <v>214</v>
      </c>
      <c r="S932" s="219">
        <v>205</v>
      </c>
      <c r="T932" s="219">
        <v>229</v>
      </c>
      <c r="U932" s="219">
        <v>228</v>
      </c>
      <c r="V932" s="219">
        <v>205.3</v>
      </c>
      <c r="W932" s="223">
        <v>227</v>
      </c>
      <c r="X932" s="219">
        <v>242</v>
      </c>
      <c r="Y932" s="219">
        <v>237</v>
      </c>
      <c r="Z932" s="219">
        <v>213</v>
      </c>
      <c r="AA932" s="219">
        <v>222</v>
      </c>
      <c r="AB932" s="216"/>
      <c r="AC932" s="217"/>
      <c r="AD932" s="217"/>
      <c r="AE932" s="217"/>
      <c r="AF932" s="217"/>
      <c r="AG932" s="217"/>
      <c r="AH932" s="217"/>
      <c r="AI932" s="217"/>
      <c r="AJ932" s="217"/>
      <c r="AK932" s="217"/>
      <c r="AL932" s="217"/>
      <c r="AM932" s="217"/>
      <c r="AN932" s="217"/>
      <c r="AO932" s="217"/>
      <c r="AP932" s="217"/>
      <c r="AQ932" s="217"/>
      <c r="AR932" s="217"/>
      <c r="AS932" s="217"/>
      <c r="AT932" s="217"/>
      <c r="AU932" s="217"/>
      <c r="AV932" s="217"/>
      <c r="AW932" s="217"/>
      <c r="AX932" s="217"/>
      <c r="AY932" s="217"/>
      <c r="AZ932" s="217"/>
      <c r="BA932" s="217"/>
      <c r="BB932" s="217"/>
      <c r="BC932" s="217"/>
      <c r="BD932" s="217"/>
      <c r="BE932" s="217"/>
      <c r="BF932" s="217"/>
      <c r="BG932" s="217"/>
      <c r="BH932" s="217"/>
      <c r="BI932" s="217"/>
      <c r="BJ932" s="217"/>
      <c r="BK932" s="217"/>
      <c r="BL932" s="217"/>
      <c r="BM932" s="221"/>
    </row>
    <row r="933" spans="1:65">
      <c r="A933" s="30"/>
      <c r="B933" s="20" t="s">
        <v>269</v>
      </c>
      <c r="C933" s="12"/>
      <c r="D933" s="222">
        <v>229.83333333333334</v>
      </c>
      <c r="E933" s="222">
        <v>237.83333333333334</v>
      </c>
      <c r="F933" s="222">
        <v>162.33333333333334</v>
      </c>
      <c r="G933" s="222">
        <v>216.21666666666667</v>
      </c>
      <c r="H933" s="222">
        <v>213</v>
      </c>
      <c r="I933" s="222">
        <v>190.5</v>
      </c>
      <c r="J933" s="222">
        <v>213.66666666666666</v>
      </c>
      <c r="K933" s="222">
        <v>173.33333333333334</v>
      </c>
      <c r="L933" s="222">
        <v>222.4666666666667</v>
      </c>
      <c r="M933" s="222">
        <v>212.68333333333331</v>
      </c>
      <c r="N933" s="222">
        <v>163.86666666666667</v>
      </c>
      <c r="O933" s="222">
        <v>222.5</v>
      </c>
      <c r="P933" s="222">
        <v>238.31833333333336</v>
      </c>
      <c r="Q933" s="222">
        <v>233.83333333333334</v>
      </c>
      <c r="R933" s="222">
        <v>212.83333333333334</v>
      </c>
      <c r="S933" s="222">
        <v>203.83333333333334</v>
      </c>
      <c r="T933" s="222">
        <v>229.66666666666666</v>
      </c>
      <c r="U933" s="222">
        <v>223.33333333333334</v>
      </c>
      <c r="V933" s="222">
        <v>211.54999999999998</v>
      </c>
      <c r="W933" s="222">
        <v>192.66666666666666</v>
      </c>
      <c r="X933" s="222">
        <v>239.5</v>
      </c>
      <c r="Y933" s="222">
        <v>238.33333333333334</v>
      </c>
      <c r="Z933" s="222">
        <v>214.41666666666666</v>
      </c>
      <c r="AA933" s="222">
        <v>223.5</v>
      </c>
      <c r="AB933" s="216"/>
      <c r="AC933" s="217"/>
      <c r="AD933" s="217"/>
      <c r="AE933" s="217"/>
      <c r="AF933" s="217"/>
      <c r="AG933" s="217"/>
      <c r="AH933" s="217"/>
      <c r="AI933" s="217"/>
      <c r="AJ933" s="217"/>
      <c r="AK933" s="217"/>
      <c r="AL933" s="217"/>
      <c r="AM933" s="217"/>
      <c r="AN933" s="217"/>
      <c r="AO933" s="217"/>
      <c r="AP933" s="217"/>
      <c r="AQ933" s="217"/>
      <c r="AR933" s="217"/>
      <c r="AS933" s="217"/>
      <c r="AT933" s="217"/>
      <c r="AU933" s="217"/>
      <c r="AV933" s="217"/>
      <c r="AW933" s="217"/>
      <c r="AX933" s="217"/>
      <c r="AY933" s="217"/>
      <c r="AZ933" s="217"/>
      <c r="BA933" s="217"/>
      <c r="BB933" s="217"/>
      <c r="BC933" s="217"/>
      <c r="BD933" s="217"/>
      <c r="BE933" s="217"/>
      <c r="BF933" s="217"/>
      <c r="BG933" s="217"/>
      <c r="BH933" s="217"/>
      <c r="BI933" s="217"/>
      <c r="BJ933" s="217"/>
      <c r="BK933" s="217"/>
      <c r="BL933" s="217"/>
      <c r="BM933" s="221"/>
    </row>
    <row r="934" spans="1:65">
      <c r="A934" s="30"/>
      <c r="B934" s="3" t="s">
        <v>270</v>
      </c>
      <c r="C934" s="29"/>
      <c r="D934" s="219">
        <v>229.5</v>
      </c>
      <c r="E934" s="219">
        <v>238</v>
      </c>
      <c r="F934" s="219">
        <v>163.5</v>
      </c>
      <c r="G934" s="219">
        <v>215.7</v>
      </c>
      <c r="H934" s="219">
        <v>212.5</v>
      </c>
      <c r="I934" s="219">
        <v>190.5</v>
      </c>
      <c r="J934" s="219">
        <v>214</v>
      </c>
      <c r="K934" s="219">
        <v>173.5</v>
      </c>
      <c r="L934" s="219">
        <v>222.63499999999999</v>
      </c>
      <c r="M934" s="219">
        <v>213.3</v>
      </c>
      <c r="N934" s="219">
        <v>164.25</v>
      </c>
      <c r="O934" s="219">
        <v>222</v>
      </c>
      <c r="P934" s="219">
        <v>238.215</v>
      </c>
      <c r="Q934" s="219">
        <v>234</v>
      </c>
      <c r="R934" s="219">
        <v>213.5</v>
      </c>
      <c r="S934" s="219">
        <v>209.5</v>
      </c>
      <c r="T934" s="219">
        <v>229.5</v>
      </c>
      <c r="U934" s="219">
        <v>223</v>
      </c>
      <c r="V934" s="219">
        <v>210.95</v>
      </c>
      <c r="W934" s="219">
        <v>185.7</v>
      </c>
      <c r="X934" s="219">
        <v>239.5</v>
      </c>
      <c r="Y934" s="219">
        <v>237</v>
      </c>
      <c r="Z934" s="219">
        <v>213.85</v>
      </c>
      <c r="AA934" s="219">
        <v>224</v>
      </c>
      <c r="AB934" s="216"/>
      <c r="AC934" s="217"/>
      <c r="AD934" s="217"/>
      <c r="AE934" s="217"/>
      <c r="AF934" s="217"/>
      <c r="AG934" s="217"/>
      <c r="AH934" s="217"/>
      <c r="AI934" s="217"/>
      <c r="AJ934" s="217"/>
      <c r="AK934" s="217"/>
      <c r="AL934" s="217"/>
      <c r="AM934" s="217"/>
      <c r="AN934" s="217"/>
      <c r="AO934" s="217"/>
      <c r="AP934" s="217"/>
      <c r="AQ934" s="217"/>
      <c r="AR934" s="217"/>
      <c r="AS934" s="217"/>
      <c r="AT934" s="217"/>
      <c r="AU934" s="217"/>
      <c r="AV934" s="217"/>
      <c r="AW934" s="217"/>
      <c r="AX934" s="217"/>
      <c r="AY934" s="217"/>
      <c r="AZ934" s="217"/>
      <c r="BA934" s="217"/>
      <c r="BB934" s="217"/>
      <c r="BC934" s="217"/>
      <c r="BD934" s="217"/>
      <c r="BE934" s="217"/>
      <c r="BF934" s="217"/>
      <c r="BG934" s="217"/>
      <c r="BH934" s="217"/>
      <c r="BI934" s="217"/>
      <c r="BJ934" s="217"/>
      <c r="BK934" s="217"/>
      <c r="BL934" s="217"/>
      <c r="BM934" s="221"/>
    </row>
    <row r="935" spans="1:65">
      <c r="A935" s="30"/>
      <c r="B935" s="3" t="s">
        <v>271</v>
      </c>
      <c r="C935" s="29"/>
      <c r="D935" s="219">
        <v>2.3166067138525408</v>
      </c>
      <c r="E935" s="219">
        <v>3.7638632635454043</v>
      </c>
      <c r="F935" s="219">
        <v>2.2509257354845511</v>
      </c>
      <c r="G935" s="219">
        <v>4.1135953455179148</v>
      </c>
      <c r="H935" s="219">
        <v>2.2803508501982761</v>
      </c>
      <c r="I935" s="219">
        <v>1.0488088481701516</v>
      </c>
      <c r="J935" s="219">
        <v>6.5319726474218083</v>
      </c>
      <c r="K935" s="219">
        <v>3.1411250638372654</v>
      </c>
      <c r="L935" s="219">
        <v>2.6008895914026535</v>
      </c>
      <c r="M935" s="219">
        <v>2.0711510487327272</v>
      </c>
      <c r="N935" s="219">
        <v>1.9376962266223958</v>
      </c>
      <c r="O935" s="219">
        <v>2.2583179581272428</v>
      </c>
      <c r="P935" s="219">
        <v>3.2474815883491477</v>
      </c>
      <c r="Q935" s="219">
        <v>6.9113433330045666</v>
      </c>
      <c r="R935" s="219">
        <v>1.9407902170679516</v>
      </c>
      <c r="S935" s="219">
        <v>15.967675681409196</v>
      </c>
      <c r="T935" s="219">
        <v>2.1602468994692869</v>
      </c>
      <c r="U935" s="219">
        <v>2.6583202716502514</v>
      </c>
      <c r="V935" s="219">
        <v>4.8019787588034992</v>
      </c>
      <c r="W935" s="219">
        <v>16.838843982490808</v>
      </c>
      <c r="X935" s="219">
        <v>1.6431676725154984</v>
      </c>
      <c r="Y935" s="219">
        <v>5.715476066494082</v>
      </c>
      <c r="Z935" s="219">
        <v>1.4358505028959949</v>
      </c>
      <c r="AA935" s="219">
        <v>1.2247448713915889</v>
      </c>
      <c r="AB935" s="216"/>
      <c r="AC935" s="217"/>
      <c r="AD935" s="217"/>
      <c r="AE935" s="217"/>
      <c r="AF935" s="217"/>
      <c r="AG935" s="217"/>
      <c r="AH935" s="217"/>
      <c r="AI935" s="217"/>
      <c r="AJ935" s="217"/>
      <c r="AK935" s="217"/>
      <c r="AL935" s="217"/>
      <c r="AM935" s="217"/>
      <c r="AN935" s="217"/>
      <c r="AO935" s="217"/>
      <c r="AP935" s="217"/>
      <c r="AQ935" s="217"/>
      <c r="AR935" s="217"/>
      <c r="AS935" s="217"/>
      <c r="AT935" s="217"/>
      <c r="AU935" s="217"/>
      <c r="AV935" s="217"/>
      <c r="AW935" s="217"/>
      <c r="AX935" s="217"/>
      <c r="AY935" s="217"/>
      <c r="AZ935" s="217"/>
      <c r="BA935" s="217"/>
      <c r="BB935" s="217"/>
      <c r="BC935" s="217"/>
      <c r="BD935" s="217"/>
      <c r="BE935" s="217"/>
      <c r="BF935" s="217"/>
      <c r="BG935" s="217"/>
      <c r="BH935" s="217"/>
      <c r="BI935" s="217"/>
      <c r="BJ935" s="217"/>
      <c r="BK935" s="217"/>
      <c r="BL935" s="217"/>
      <c r="BM935" s="221"/>
    </row>
    <row r="936" spans="1:65">
      <c r="A936" s="30"/>
      <c r="B936" s="3" t="s">
        <v>87</v>
      </c>
      <c r="C936" s="29"/>
      <c r="D936" s="13">
        <v>1.0079507094354782E-2</v>
      </c>
      <c r="E936" s="13">
        <v>1.5825633904185302E-2</v>
      </c>
      <c r="F936" s="13">
        <v>1.3866072292512634E-2</v>
      </c>
      <c r="G936" s="13">
        <v>1.902533883689778E-2</v>
      </c>
      <c r="H936" s="13">
        <v>1.0705872536142141E-2</v>
      </c>
      <c r="I936" s="13">
        <v>5.5055582581110324E-3</v>
      </c>
      <c r="J936" s="13">
        <v>3.0570854824127029E-2</v>
      </c>
      <c r="K936" s="13">
        <v>1.8121875368291913E-2</v>
      </c>
      <c r="L936" s="13">
        <v>1.1691142904117409E-2</v>
      </c>
      <c r="M936" s="13">
        <v>9.7381915934459402E-3</v>
      </c>
      <c r="N936" s="13">
        <v>1.1824834580689966E-2</v>
      </c>
      <c r="O936" s="13">
        <v>1.0149743632032552E-2</v>
      </c>
      <c r="P936" s="13">
        <v>1.3626654495803851E-2</v>
      </c>
      <c r="Q936" s="13">
        <v>2.9556707054901921E-2</v>
      </c>
      <c r="R936" s="13">
        <v>9.1188263918619492E-3</v>
      </c>
      <c r="S936" s="13">
        <v>7.8336920759162029E-2</v>
      </c>
      <c r="T936" s="13">
        <v>9.4060097219272297E-3</v>
      </c>
      <c r="U936" s="13">
        <v>1.1902926589478738E-2</v>
      </c>
      <c r="V936" s="13">
        <v>2.2699025094793192E-2</v>
      </c>
      <c r="W936" s="13">
        <v>8.739884419977928E-2</v>
      </c>
      <c r="X936" s="13">
        <v>6.8608253549707655E-3</v>
      </c>
      <c r="Y936" s="13">
        <v>2.3981018460814331E-2</v>
      </c>
      <c r="Z936" s="13">
        <v>6.6965433481352274E-3</v>
      </c>
      <c r="AA936" s="13">
        <v>5.4798428250182954E-3</v>
      </c>
      <c r="AB936" s="155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A937" s="30"/>
      <c r="B937" s="3" t="s">
        <v>272</v>
      </c>
      <c r="C937" s="29"/>
      <c r="D937" s="13">
        <v>5.6274156378572249E-2</v>
      </c>
      <c r="E937" s="13">
        <v>9.3040769508500709E-2</v>
      </c>
      <c r="F937" s="13">
        <v>-0.25394414190519987</v>
      </c>
      <c r="G937" s="13">
        <v>-6.3056830529937269E-3</v>
      </c>
      <c r="H937" s="13">
        <v>-2.1088925415652549E-2</v>
      </c>
      <c r="I937" s="13">
        <v>-0.12449502484357655</v>
      </c>
      <c r="J937" s="13">
        <v>-1.8025040988158492E-2</v>
      </c>
      <c r="K937" s="13">
        <v>-0.20339004885154821</v>
      </c>
      <c r="L937" s="13">
        <v>2.2418233454763126E-2</v>
      </c>
      <c r="M937" s="13">
        <v>-2.2544270518712328E-2</v>
      </c>
      <c r="N937" s="13">
        <v>-0.24689720772196366</v>
      </c>
      <c r="O937" s="13">
        <v>2.2571427676137734E-2</v>
      </c>
      <c r="P937" s="13">
        <v>9.5269745429502617E-2</v>
      </c>
      <c r="Q937" s="13">
        <v>7.4657462943536368E-2</v>
      </c>
      <c r="R937" s="13">
        <v>-2.1854896522525924E-2</v>
      </c>
      <c r="S937" s="13">
        <v>-6.3217336293695636E-2</v>
      </c>
      <c r="T937" s="13">
        <v>5.550818527169854E-2</v>
      </c>
      <c r="U937" s="13">
        <v>2.6401283210505166E-2</v>
      </c>
      <c r="V937" s="13">
        <v>-2.7752874045452125E-2</v>
      </c>
      <c r="W937" s="13">
        <v>-0.11453740045422089</v>
      </c>
      <c r="X937" s="13">
        <v>0.1007004805772358</v>
      </c>
      <c r="Y937" s="13">
        <v>9.5338682829121169E-2</v>
      </c>
      <c r="Z937" s="13">
        <v>-1.4578171007227692E-2</v>
      </c>
      <c r="AA937" s="13">
        <v>2.7167254317378653E-2</v>
      </c>
      <c r="AB937" s="155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A938" s="30"/>
      <c r="B938" s="46" t="s">
        <v>273</v>
      </c>
      <c r="C938" s="47"/>
      <c r="D938" s="45">
        <v>0.76</v>
      </c>
      <c r="E938" s="45">
        <v>1.18</v>
      </c>
      <c r="F938" s="45">
        <v>2.77</v>
      </c>
      <c r="G938" s="45">
        <v>0.05</v>
      </c>
      <c r="H938" s="45">
        <v>0.12</v>
      </c>
      <c r="I938" s="45">
        <v>1.3</v>
      </c>
      <c r="J938" s="45">
        <v>0.09</v>
      </c>
      <c r="K938" s="45">
        <v>2.19</v>
      </c>
      <c r="L938" s="45">
        <v>0.37</v>
      </c>
      <c r="M938" s="45">
        <v>0.14000000000000001</v>
      </c>
      <c r="N938" s="45">
        <v>2.69</v>
      </c>
      <c r="O938" s="45">
        <v>0.38</v>
      </c>
      <c r="P938" s="45">
        <v>1.2</v>
      </c>
      <c r="Q938" s="45">
        <v>0.97</v>
      </c>
      <c r="R938" s="45">
        <v>0.13</v>
      </c>
      <c r="S938" s="45">
        <v>0.6</v>
      </c>
      <c r="T938" s="45">
        <v>0.75</v>
      </c>
      <c r="U938" s="45">
        <v>0.42</v>
      </c>
      <c r="V938" s="45">
        <v>0.2</v>
      </c>
      <c r="W938" s="45">
        <v>1.18</v>
      </c>
      <c r="X938" s="45">
        <v>1.26</v>
      </c>
      <c r="Y938" s="45">
        <v>1.2</v>
      </c>
      <c r="Z938" s="45">
        <v>0.05</v>
      </c>
      <c r="AA938" s="45">
        <v>0.43</v>
      </c>
      <c r="AB938" s="155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B939" s="31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BM939" s="55"/>
    </row>
    <row r="940" spans="1:65" ht="15">
      <c r="B940" s="8" t="s">
        <v>609</v>
      </c>
      <c r="BM940" s="28" t="s">
        <v>67</v>
      </c>
    </row>
    <row r="941" spans="1:65" ht="15">
      <c r="A941" s="25" t="s">
        <v>21</v>
      </c>
      <c r="B941" s="18" t="s">
        <v>110</v>
      </c>
      <c r="C941" s="15" t="s">
        <v>111</v>
      </c>
      <c r="D941" s="16" t="s">
        <v>226</v>
      </c>
      <c r="E941" s="17" t="s">
        <v>226</v>
      </c>
      <c r="F941" s="17" t="s">
        <v>226</v>
      </c>
      <c r="G941" s="17" t="s">
        <v>226</v>
      </c>
      <c r="H941" s="17" t="s">
        <v>226</v>
      </c>
      <c r="I941" s="17" t="s">
        <v>226</v>
      </c>
      <c r="J941" s="17" t="s">
        <v>226</v>
      </c>
      <c r="K941" s="17" t="s">
        <v>226</v>
      </c>
      <c r="L941" s="17" t="s">
        <v>226</v>
      </c>
      <c r="M941" s="17" t="s">
        <v>226</v>
      </c>
      <c r="N941" s="17" t="s">
        <v>226</v>
      </c>
      <c r="O941" s="17" t="s">
        <v>226</v>
      </c>
      <c r="P941" s="17" t="s">
        <v>226</v>
      </c>
      <c r="Q941" s="17" t="s">
        <v>226</v>
      </c>
      <c r="R941" s="17" t="s">
        <v>226</v>
      </c>
      <c r="S941" s="17" t="s">
        <v>226</v>
      </c>
      <c r="T941" s="17" t="s">
        <v>226</v>
      </c>
      <c r="U941" s="17" t="s">
        <v>226</v>
      </c>
      <c r="V941" s="17" t="s">
        <v>226</v>
      </c>
      <c r="W941" s="17" t="s">
        <v>226</v>
      </c>
      <c r="X941" s="17" t="s">
        <v>226</v>
      </c>
      <c r="Y941" s="155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1</v>
      </c>
    </row>
    <row r="942" spans="1:65">
      <c r="A942" s="30"/>
      <c r="B942" s="19" t="s">
        <v>227</v>
      </c>
      <c r="C942" s="9" t="s">
        <v>227</v>
      </c>
      <c r="D942" s="153" t="s">
        <v>229</v>
      </c>
      <c r="E942" s="154" t="s">
        <v>230</v>
      </c>
      <c r="F942" s="154" t="s">
        <v>231</v>
      </c>
      <c r="G942" s="154" t="s">
        <v>232</v>
      </c>
      <c r="H942" s="154" t="s">
        <v>234</v>
      </c>
      <c r="I942" s="154" t="s">
        <v>235</v>
      </c>
      <c r="J942" s="154" t="s">
        <v>237</v>
      </c>
      <c r="K942" s="154" t="s">
        <v>238</v>
      </c>
      <c r="L942" s="154" t="s">
        <v>240</v>
      </c>
      <c r="M942" s="154" t="s">
        <v>241</v>
      </c>
      <c r="N942" s="154" t="s">
        <v>242</v>
      </c>
      <c r="O942" s="154" t="s">
        <v>243</v>
      </c>
      <c r="P942" s="154" t="s">
        <v>244</v>
      </c>
      <c r="Q942" s="154" t="s">
        <v>246</v>
      </c>
      <c r="R942" s="154" t="s">
        <v>247</v>
      </c>
      <c r="S942" s="154" t="s">
        <v>248</v>
      </c>
      <c r="T942" s="154" t="s">
        <v>249</v>
      </c>
      <c r="U942" s="154" t="s">
        <v>256</v>
      </c>
      <c r="V942" s="154" t="s">
        <v>257</v>
      </c>
      <c r="W942" s="154" t="s">
        <v>258</v>
      </c>
      <c r="X942" s="154" t="s">
        <v>259</v>
      </c>
      <c r="Y942" s="155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 t="s">
        <v>3</v>
      </c>
    </row>
    <row r="943" spans="1:65">
      <c r="A943" s="30"/>
      <c r="B943" s="19"/>
      <c r="C943" s="9"/>
      <c r="D943" s="10" t="s">
        <v>319</v>
      </c>
      <c r="E943" s="11" t="s">
        <v>319</v>
      </c>
      <c r="F943" s="11" t="s">
        <v>323</v>
      </c>
      <c r="G943" s="11" t="s">
        <v>324</v>
      </c>
      <c r="H943" s="11" t="s">
        <v>324</v>
      </c>
      <c r="I943" s="11" t="s">
        <v>319</v>
      </c>
      <c r="J943" s="11" t="s">
        <v>324</v>
      </c>
      <c r="K943" s="11" t="s">
        <v>319</v>
      </c>
      <c r="L943" s="11" t="s">
        <v>319</v>
      </c>
      <c r="M943" s="11" t="s">
        <v>324</v>
      </c>
      <c r="N943" s="11" t="s">
        <v>319</v>
      </c>
      <c r="O943" s="11" t="s">
        <v>319</v>
      </c>
      <c r="P943" s="11" t="s">
        <v>324</v>
      </c>
      <c r="Q943" s="11" t="s">
        <v>319</v>
      </c>
      <c r="R943" s="11" t="s">
        <v>319</v>
      </c>
      <c r="S943" s="11" t="s">
        <v>319</v>
      </c>
      <c r="T943" s="11" t="s">
        <v>324</v>
      </c>
      <c r="U943" s="11" t="s">
        <v>324</v>
      </c>
      <c r="V943" s="11" t="s">
        <v>319</v>
      </c>
      <c r="W943" s="11" t="s">
        <v>324</v>
      </c>
      <c r="X943" s="11" t="s">
        <v>319</v>
      </c>
      <c r="Y943" s="155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3</v>
      </c>
    </row>
    <row r="944" spans="1:65">
      <c r="A944" s="30"/>
      <c r="B944" s="19"/>
      <c r="C944" s="9"/>
      <c r="D944" s="26" t="s">
        <v>325</v>
      </c>
      <c r="E944" s="26" t="s">
        <v>326</v>
      </c>
      <c r="F944" s="26" t="s">
        <v>325</v>
      </c>
      <c r="G944" s="26" t="s">
        <v>327</v>
      </c>
      <c r="H944" s="26" t="s">
        <v>327</v>
      </c>
      <c r="I944" s="26" t="s">
        <v>116</v>
      </c>
      <c r="J944" s="26" t="s">
        <v>327</v>
      </c>
      <c r="K944" s="26" t="s">
        <v>325</v>
      </c>
      <c r="L944" s="26" t="s">
        <v>116</v>
      </c>
      <c r="M944" s="26" t="s">
        <v>328</v>
      </c>
      <c r="N944" s="26" t="s">
        <v>327</v>
      </c>
      <c r="O944" s="26" t="s">
        <v>328</v>
      </c>
      <c r="P944" s="26" t="s">
        <v>325</v>
      </c>
      <c r="Q944" s="26" t="s">
        <v>327</v>
      </c>
      <c r="R944" s="26" t="s">
        <v>329</v>
      </c>
      <c r="S944" s="26" t="s">
        <v>325</v>
      </c>
      <c r="T944" s="26" t="s">
        <v>328</v>
      </c>
      <c r="U944" s="26" t="s">
        <v>330</v>
      </c>
      <c r="V944" s="26" t="s">
        <v>325</v>
      </c>
      <c r="W944" s="26" t="s">
        <v>325</v>
      </c>
      <c r="X944" s="26" t="s">
        <v>325</v>
      </c>
      <c r="Y944" s="155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3</v>
      </c>
    </row>
    <row r="945" spans="1:65">
      <c r="A945" s="30"/>
      <c r="B945" s="18">
        <v>1</v>
      </c>
      <c r="C945" s="14">
        <v>1</v>
      </c>
      <c r="D945" s="207" t="s">
        <v>106</v>
      </c>
      <c r="E945" s="207" t="s">
        <v>349</v>
      </c>
      <c r="F945" s="208" t="s">
        <v>104</v>
      </c>
      <c r="G945" s="207" t="s">
        <v>303</v>
      </c>
      <c r="H945" s="235">
        <v>0.08</v>
      </c>
      <c r="I945" s="208" t="s">
        <v>287</v>
      </c>
      <c r="J945" s="207" t="s">
        <v>105</v>
      </c>
      <c r="K945" s="207" t="s">
        <v>106</v>
      </c>
      <c r="L945" s="207" t="s">
        <v>106</v>
      </c>
      <c r="M945" s="207" t="s">
        <v>303</v>
      </c>
      <c r="N945" s="207">
        <v>6.0000000000000001E-3</v>
      </c>
      <c r="O945" s="207" t="s">
        <v>106</v>
      </c>
      <c r="P945" s="207" t="s">
        <v>303</v>
      </c>
      <c r="Q945" s="207" t="s">
        <v>303</v>
      </c>
      <c r="R945" s="207" t="s">
        <v>303</v>
      </c>
      <c r="S945" s="207" t="s">
        <v>106</v>
      </c>
      <c r="T945" s="207" t="s">
        <v>303</v>
      </c>
      <c r="U945" s="208" t="s">
        <v>96</v>
      </c>
      <c r="V945" s="207">
        <v>0.01</v>
      </c>
      <c r="W945" s="207" t="s">
        <v>106</v>
      </c>
      <c r="X945" s="207" t="s">
        <v>106</v>
      </c>
      <c r="Y945" s="205"/>
      <c r="Z945" s="206"/>
      <c r="AA945" s="206"/>
      <c r="AB945" s="206"/>
      <c r="AC945" s="206"/>
      <c r="AD945" s="206"/>
      <c r="AE945" s="206"/>
      <c r="AF945" s="206"/>
      <c r="AG945" s="206"/>
      <c r="AH945" s="206"/>
      <c r="AI945" s="206"/>
      <c r="AJ945" s="206"/>
      <c r="AK945" s="206"/>
      <c r="AL945" s="206"/>
      <c r="AM945" s="206"/>
      <c r="AN945" s="206"/>
      <c r="AO945" s="206"/>
      <c r="AP945" s="206"/>
      <c r="AQ945" s="206"/>
      <c r="AR945" s="206"/>
      <c r="AS945" s="206"/>
      <c r="AT945" s="206"/>
      <c r="AU945" s="206"/>
      <c r="AV945" s="206"/>
      <c r="AW945" s="206"/>
      <c r="AX945" s="206"/>
      <c r="AY945" s="206"/>
      <c r="AZ945" s="206"/>
      <c r="BA945" s="206"/>
      <c r="BB945" s="206"/>
      <c r="BC945" s="206"/>
      <c r="BD945" s="206"/>
      <c r="BE945" s="206"/>
      <c r="BF945" s="206"/>
      <c r="BG945" s="206"/>
      <c r="BH945" s="206"/>
      <c r="BI945" s="206"/>
      <c r="BJ945" s="206"/>
      <c r="BK945" s="206"/>
      <c r="BL945" s="206"/>
      <c r="BM945" s="209">
        <v>1</v>
      </c>
    </row>
    <row r="946" spans="1:65">
      <c r="A946" s="30"/>
      <c r="B946" s="19">
        <v>1</v>
      </c>
      <c r="C946" s="9">
        <v>2</v>
      </c>
      <c r="D946" s="24" t="s">
        <v>106</v>
      </c>
      <c r="E946" s="24" t="s">
        <v>349</v>
      </c>
      <c r="F946" s="210" t="s">
        <v>104</v>
      </c>
      <c r="G946" s="24" t="s">
        <v>303</v>
      </c>
      <c r="H946" s="211">
        <v>0.08</v>
      </c>
      <c r="I946" s="210" t="s">
        <v>287</v>
      </c>
      <c r="J946" s="24" t="s">
        <v>105</v>
      </c>
      <c r="K946" s="24" t="s">
        <v>106</v>
      </c>
      <c r="L946" s="24" t="s">
        <v>106</v>
      </c>
      <c r="M946" s="24" t="s">
        <v>303</v>
      </c>
      <c r="N946" s="24">
        <v>5.7999999999999996E-3</v>
      </c>
      <c r="O946" s="24" t="s">
        <v>106</v>
      </c>
      <c r="P946" s="24" t="s">
        <v>303</v>
      </c>
      <c r="Q946" s="24" t="s">
        <v>303</v>
      </c>
      <c r="R946" s="24" t="s">
        <v>303</v>
      </c>
      <c r="S946" s="24" t="s">
        <v>106</v>
      </c>
      <c r="T946" s="24" t="s">
        <v>303</v>
      </c>
      <c r="U946" s="210" t="s">
        <v>96</v>
      </c>
      <c r="V946" s="24">
        <v>0.01</v>
      </c>
      <c r="W946" s="24" t="s">
        <v>106</v>
      </c>
      <c r="X946" s="24" t="s">
        <v>106</v>
      </c>
      <c r="Y946" s="205"/>
      <c r="Z946" s="206"/>
      <c r="AA946" s="206"/>
      <c r="AB946" s="206"/>
      <c r="AC946" s="206"/>
      <c r="AD946" s="206"/>
      <c r="AE946" s="206"/>
      <c r="AF946" s="206"/>
      <c r="AG946" s="206"/>
      <c r="AH946" s="206"/>
      <c r="AI946" s="206"/>
      <c r="AJ946" s="206"/>
      <c r="AK946" s="206"/>
      <c r="AL946" s="206"/>
      <c r="AM946" s="206"/>
      <c r="AN946" s="206"/>
      <c r="AO946" s="206"/>
      <c r="AP946" s="206"/>
      <c r="AQ946" s="206"/>
      <c r="AR946" s="206"/>
      <c r="AS946" s="206"/>
      <c r="AT946" s="206"/>
      <c r="AU946" s="206"/>
      <c r="AV946" s="206"/>
      <c r="AW946" s="206"/>
      <c r="AX946" s="206"/>
      <c r="AY946" s="206"/>
      <c r="AZ946" s="206"/>
      <c r="BA946" s="206"/>
      <c r="BB946" s="206"/>
      <c r="BC946" s="206"/>
      <c r="BD946" s="206"/>
      <c r="BE946" s="206"/>
      <c r="BF946" s="206"/>
      <c r="BG946" s="206"/>
      <c r="BH946" s="206"/>
      <c r="BI946" s="206"/>
      <c r="BJ946" s="206"/>
      <c r="BK946" s="206"/>
      <c r="BL946" s="206"/>
      <c r="BM946" s="209">
        <v>22</v>
      </c>
    </row>
    <row r="947" spans="1:65">
      <c r="A947" s="30"/>
      <c r="B947" s="19">
        <v>1</v>
      </c>
      <c r="C947" s="9">
        <v>3</v>
      </c>
      <c r="D947" s="24" t="s">
        <v>106</v>
      </c>
      <c r="E947" s="24" t="s">
        <v>349</v>
      </c>
      <c r="F947" s="210" t="s">
        <v>104</v>
      </c>
      <c r="G947" s="24" t="s">
        <v>303</v>
      </c>
      <c r="H947" s="211">
        <v>0.08</v>
      </c>
      <c r="I947" s="210" t="s">
        <v>287</v>
      </c>
      <c r="J947" s="24" t="s">
        <v>105</v>
      </c>
      <c r="K947" s="24" t="s">
        <v>106</v>
      </c>
      <c r="L947" s="24" t="s">
        <v>106</v>
      </c>
      <c r="M947" s="24" t="s">
        <v>303</v>
      </c>
      <c r="N947" s="24">
        <v>6.1000000000000004E-3</v>
      </c>
      <c r="O947" s="24" t="s">
        <v>106</v>
      </c>
      <c r="P947" s="24" t="s">
        <v>303</v>
      </c>
      <c r="Q947" s="24" t="s">
        <v>303</v>
      </c>
      <c r="R947" s="24" t="s">
        <v>303</v>
      </c>
      <c r="S947" s="24" t="s">
        <v>106</v>
      </c>
      <c r="T947" s="24" t="s">
        <v>303</v>
      </c>
      <c r="U947" s="210" t="s">
        <v>96</v>
      </c>
      <c r="V947" s="24">
        <v>0.01</v>
      </c>
      <c r="W947" s="24" t="s">
        <v>106</v>
      </c>
      <c r="X947" s="24" t="s">
        <v>106</v>
      </c>
      <c r="Y947" s="205"/>
      <c r="Z947" s="206"/>
      <c r="AA947" s="206"/>
      <c r="AB947" s="206"/>
      <c r="AC947" s="206"/>
      <c r="AD947" s="206"/>
      <c r="AE947" s="206"/>
      <c r="AF947" s="206"/>
      <c r="AG947" s="206"/>
      <c r="AH947" s="206"/>
      <c r="AI947" s="206"/>
      <c r="AJ947" s="206"/>
      <c r="AK947" s="206"/>
      <c r="AL947" s="206"/>
      <c r="AM947" s="206"/>
      <c r="AN947" s="206"/>
      <c r="AO947" s="206"/>
      <c r="AP947" s="206"/>
      <c r="AQ947" s="206"/>
      <c r="AR947" s="206"/>
      <c r="AS947" s="206"/>
      <c r="AT947" s="206"/>
      <c r="AU947" s="206"/>
      <c r="AV947" s="206"/>
      <c r="AW947" s="206"/>
      <c r="AX947" s="206"/>
      <c r="AY947" s="206"/>
      <c r="AZ947" s="206"/>
      <c r="BA947" s="206"/>
      <c r="BB947" s="206"/>
      <c r="BC947" s="206"/>
      <c r="BD947" s="206"/>
      <c r="BE947" s="206"/>
      <c r="BF947" s="206"/>
      <c r="BG947" s="206"/>
      <c r="BH947" s="206"/>
      <c r="BI947" s="206"/>
      <c r="BJ947" s="206"/>
      <c r="BK947" s="206"/>
      <c r="BL947" s="206"/>
      <c r="BM947" s="209">
        <v>16</v>
      </c>
    </row>
    <row r="948" spans="1:65">
      <c r="A948" s="30"/>
      <c r="B948" s="19">
        <v>1</v>
      </c>
      <c r="C948" s="9">
        <v>4</v>
      </c>
      <c r="D948" s="24" t="s">
        <v>106</v>
      </c>
      <c r="E948" s="24" t="s">
        <v>349</v>
      </c>
      <c r="F948" s="210" t="s">
        <v>104</v>
      </c>
      <c r="G948" s="24" t="s">
        <v>303</v>
      </c>
      <c r="H948" s="211">
        <v>0.12</v>
      </c>
      <c r="I948" s="210" t="s">
        <v>287</v>
      </c>
      <c r="J948" s="24" t="s">
        <v>105</v>
      </c>
      <c r="K948" s="24" t="s">
        <v>106</v>
      </c>
      <c r="L948" s="24" t="s">
        <v>106</v>
      </c>
      <c r="M948" s="24" t="s">
        <v>303</v>
      </c>
      <c r="N948" s="24">
        <v>5.7000000000000002E-3</v>
      </c>
      <c r="O948" s="24" t="s">
        <v>106</v>
      </c>
      <c r="P948" s="24" t="s">
        <v>303</v>
      </c>
      <c r="Q948" s="24" t="s">
        <v>303</v>
      </c>
      <c r="R948" s="24" t="s">
        <v>303</v>
      </c>
      <c r="S948" s="24" t="s">
        <v>106</v>
      </c>
      <c r="T948" s="24" t="s">
        <v>303</v>
      </c>
      <c r="U948" s="210" t="s">
        <v>96</v>
      </c>
      <c r="V948" s="24">
        <v>0.01</v>
      </c>
      <c r="W948" s="24" t="s">
        <v>106</v>
      </c>
      <c r="X948" s="24" t="s">
        <v>106</v>
      </c>
      <c r="Y948" s="205"/>
      <c r="Z948" s="206"/>
      <c r="AA948" s="206"/>
      <c r="AB948" s="206"/>
      <c r="AC948" s="206"/>
      <c r="AD948" s="206"/>
      <c r="AE948" s="206"/>
      <c r="AF948" s="206"/>
      <c r="AG948" s="206"/>
      <c r="AH948" s="206"/>
      <c r="AI948" s="206"/>
      <c r="AJ948" s="206"/>
      <c r="AK948" s="206"/>
      <c r="AL948" s="206"/>
      <c r="AM948" s="206"/>
      <c r="AN948" s="206"/>
      <c r="AO948" s="206"/>
      <c r="AP948" s="206"/>
      <c r="AQ948" s="206"/>
      <c r="AR948" s="206"/>
      <c r="AS948" s="206"/>
      <c r="AT948" s="206"/>
      <c r="AU948" s="206"/>
      <c r="AV948" s="206"/>
      <c r="AW948" s="206"/>
      <c r="AX948" s="206"/>
      <c r="AY948" s="206"/>
      <c r="AZ948" s="206"/>
      <c r="BA948" s="206"/>
      <c r="BB948" s="206"/>
      <c r="BC948" s="206"/>
      <c r="BD948" s="206"/>
      <c r="BE948" s="206"/>
      <c r="BF948" s="206"/>
      <c r="BG948" s="206"/>
      <c r="BH948" s="206"/>
      <c r="BI948" s="206"/>
      <c r="BJ948" s="206"/>
      <c r="BK948" s="206"/>
      <c r="BL948" s="206"/>
      <c r="BM948" s="209" t="s">
        <v>106</v>
      </c>
    </row>
    <row r="949" spans="1:65">
      <c r="A949" s="30"/>
      <c r="B949" s="19">
        <v>1</v>
      </c>
      <c r="C949" s="9">
        <v>5</v>
      </c>
      <c r="D949" s="24" t="s">
        <v>106</v>
      </c>
      <c r="E949" s="24" t="s">
        <v>349</v>
      </c>
      <c r="F949" s="210" t="s">
        <v>104</v>
      </c>
      <c r="G949" s="24" t="s">
        <v>303</v>
      </c>
      <c r="H949" s="211">
        <v>0.19</v>
      </c>
      <c r="I949" s="210" t="s">
        <v>287</v>
      </c>
      <c r="J949" s="24" t="s">
        <v>105</v>
      </c>
      <c r="K949" s="24" t="s">
        <v>106</v>
      </c>
      <c r="L949" s="24" t="s">
        <v>106</v>
      </c>
      <c r="M949" s="24" t="s">
        <v>303</v>
      </c>
      <c r="N949" s="24">
        <v>5.8999999999999999E-3</v>
      </c>
      <c r="O949" s="24" t="s">
        <v>106</v>
      </c>
      <c r="P949" s="24" t="s">
        <v>303</v>
      </c>
      <c r="Q949" s="24" t="s">
        <v>303</v>
      </c>
      <c r="R949" s="24" t="s">
        <v>303</v>
      </c>
      <c r="S949" s="24" t="s">
        <v>106</v>
      </c>
      <c r="T949" s="24" t="s">
        <v>303</v>
      </c>
      <c r="U949" s="210" t="s">
        <v>96</v>
      </c>
      <c r="V949" s="24">
        <v>0.01</v>
      </c>
      <c r="W949" s="24" t="s">
        <v>106</v>
      </c>
      <c r="X949" s="24" t="s">
        <v>106</v>
      </c>
      <c r="Y949" s="205"/>
      <c r="Z949" s="206"/>
      <c r="AA949" s="206"/>
      <c r="AB949" s="206"/>
      <c r="AC949" s="206"/>
      <c r="AD949" s="206"/>
      <c r="AE949" s="206"/>
      <c r="AF949" s="206"/>
      <c r="AG949" s="206"/>
      <c r="AH949" s="206"/>
      <c r="AI949" s="206"/>
      <c r="AJ949" s="206"/>
      <c r="AK949" s="206"/>
      <c r="AL949" s="206"/>
      <c r="AM949" s="206"/>
      <c r="AN949" s="206"/>
      <c r="AO949" s="206"/>
      <c r="AP949" s="206"/>
      <c r="AQ949" s="206"/>
      <c r="AR949" s="206"/>
      <c r="AS949" s="206"/>
      <c r="AT949" s="206"/>
      <c r="AU949" s="206"/>
      <c r="AV949" s="206"/>
      <c r="AW949" s="206"/>
      <c r="AX949" s="206"/>
      <c r="AY949" s="206"/>
      <c r="AZ949" s="206"/>
      <c r="BA949" s="206"/>
      <c r="BB949" s="206"/>
      <c r="BC949" s="206"/>
      <c r="BD949" s="206"/>
      <c r="BE949" s="206"/>
      <c r="BF949" s="206"/>
      <c r="BG949" s="206"/>
      <c r="BH949" s="206"/>
      <c r="BI949" s="206"/>
      <c r="BJ949" s="206"/>
      <c r="BK949" s="206"/>
      <c r="BL949" s="206"/>
      <c r="BM949" s="209">
        <v>117</v>
      </c>
    </row>
    <row r="950" spans="1:65">
      <c r="A950" s="30"/>
      <c r="B950" s="19">
        <v>1</v>
      </c>
      <c r="C950" s="9">
        <v>6</v>
      </c>
      <c r="D950" s="24" t="s">
        <v>106</v>
      </c>
      <c r="E950" s="24" t="s">
        <v>349</v>
      </c>
      <c r="F950" s="210" t="s">
        <v>104</v>
      </c>
      <c r="G950" s="24" t="s">
        <v>303</v>
      </c>
      <c r="H950" s="211">
        <v>0.08</v>
      </c>
      <c r="I950" s="210" t="s">
        <v>287</v>
      </c>
      <c r="J950" s="24" t="s">
        <v>105</v>
      </c>
      <c r="K950" s="24" t="s">
        <v>106</v>
      </c>
      <c r="L950" s="24" t="s">
        <v>106</v>
      </c>
      <c r="M950" s="24" t="s">
        <v>303</v>
      </c>
      <c r="N950" s="24">
        <v>6.0000000000000001E-3</v>
      </c>
      <c r="O950" s="24" t="s">
        <v>106</v>
      </c>
      <c r="P950" s="24" t="s">
        <v>303</v>
      </c>
      <c r="Q950" s="24" t="s">
        <v>303</v>
      </c>
      <c r="R950" s="24" t="s">
        <v>303</v>
      </c>
      <c r="S950" s="24" t="s">
        <v>106</v>
      </c>
      <c r="T950" s="24" t="s">
        <v>303</v>
      </c>
      <c r="U950" s="210" t="s">
        <v>96</v>
      </c>
      <c r="V950" s="24">
        <v>0.01</v>
      </c>
      <c r="W950" s="24" t="s">
        <v>106</v>
      </c>
      <c r="X950" s="24" t="s">
        <v>106</v>
      </c>
      <c r="Y950" s="205"/>
      <c r="Z950" s="206"/>
      <c r="AA950" s="206"/>
      <c r="AB950" s="206"/>
      <c r="AC950" s="206"/>
      <c r="AD950" s="206"/>
      <c r="AE950" s="206"/>
      <c r="AF950" s="206"/>
      <c r="AG950" s="206"/>
      <c r="AH950" s="206"/>
      <c r="AI950" s="206"/>
      <c r="AJ950" s="206"/>
      <c r="AK950" s="206"/>
      <c r="AL950" s="206"/>
      <c r="AM950" s="206"/>
      <c r="AN950" s="206"/>
      <c r="AO950" s="206"/>
      <c r="AP950" s="206"/>
      <c r="AQ950" s="206"/>
      <c r="AR950" s="206"/>
      <c r="AS950" s="206"/>
      <c r="AT950" s="206"/>
      <c r="AU950" s="206"/>
      <c r="AV950" s="206"/>
      <c r="AW950" s="206"/>
      <c r="AX950" s="206"/>
      <c r="AY950" s="206"/>
      <c r="AZ950" s="206"/>
      <c r="BA950" s="206"/>
      <c r="BB950" s="206"/>
      <c r="BC950" s="206"/>
      <c r="BD950" s="206"/>
      <c r="BE950" s="206"/>
      <c r="BF950" s="206"/>
      <c r="BG950" s="206"/>
      <c r="BH950" s="206"/>
      <c r="BI950" s="206"/>
      <c r="BJ950" s="206"/>
      <c r="BK950" s="206"/>
      <c r="BL950" s="206"/>
      <c r="BM950" s="56"/>
    </row>
    <row r="951" spans="1:65">
      <c r="A951" s="30"/>
      <c r="B951" s="20" t="s">
        <v>269</v>
      </c>
      <c r="C951" s="12"/>
      <c r="D951" s="212" t="s">
        <v>688</v>
      </c>
      <c r="E951" s="212" t="s">
        <v>688</v>
      </c>
      <c r="F951" s="212" t="s">
        <v>688</v>
      </c>
      <c r="G951" s="212" t="s">
        <v>688</v>
      </c>
      <c r="H951" s="212">
        <v>0.105</v>
      </c>
      <c r="I951" s="212" t="s">
        <v>688</v>
      </c>
      <c r="J951" s="212" t="s">
        <v>688</v>
      </c>
      <c r="K951" s="212" t="s">
        <v>688</v>
      </c>
      <c r="L951" s="212" t="s">
        <v>688</v>
      </c>
      <c r="M951" s="212" t="s">
        <v>688</v>
      </c>
      <c r="N951" s="212">
        <v>5.9166666666666664E-3</v>
      </c>
      <c r="O951" s="212" t="s">
        <v>688</v>
      </c>
      <c r="P951" s="212" t="s">
        <v>688</v>
      </c>
      <c r="Q951" s="212" t="s">
        <v>688</v>
      </c>
      <c r="R951" s="212" t="s">
        <v>688</v>
      </c>
      <c r="S951" s="212" t="s">
        <v>688</v>
      </c>
      <c r="T951" s="212" t="s">
        <v>688</v>
      </c>
      <c r="U951" s="212" t="s">
        <v>688</v>
      </c>
      <c r="V951" s="212">
        <v>0.01</v>
      </c>
      <c r="W951" s="212" t="s">
        <v>688</v>
      </c>
      <c r="X951" s="212" t="s">
        <v>688</v>
      </c>
      <c r="Y951" s="205"/>
      <c r="Z951" s="206"/>
      <c r="AA951" s="206"/>
      <c r="AB951" s="206"/>
      <c r="AC951" s="206"/>
      <c r="AD951" s="206"/>
      <c r="AE951" s="206"/>
      <c r="AF951" s="206"/>
      <c r="AG951" s="206"/>
      <c r="AH951" s="206"/>
      <c r="AI951" s="206"/>
      <c r="AJ951" s="206"/>
      <c r="AK951" s="206"/>
      <c r="AL951" s="206"/>
      <c r="AM951" s="206"/>
      <c r="AN951" s="206"/>
      <c r="AO951" s="206"/>
      <c r="AP951" s="206"/>
      <c r="AQ951" s="206"/>
      <c r="AR951" s="206"/>
      <c r="AS951" s="206"/>
      <c r="AT951" s="206"/>
      <c r="AU951" s="206"/>
      <c r="AV951" s="206"/>
      <c r="AW951" s="206"/>
      <c r="AX951" s="206"/>
      <c r="AY951" s="206"/>
      <c r="AZ951" s="206"/>
      <c r="BA951" s="206"/>
      <c r="BB951" s="206"/>
      <c r="BC951" s="206"/>
      <c r="BD951" s="206"/>
      <c r="BE951" s="206"/>
      <c r="BF951" s="206"/>
      <c r="BG951" s="206"/>
      <c r="BH951" s="206"/>
      <c r="BI951" s="206"/>
      <c r="BJ951" s="206"/>
      <c r="BK951" s="206"/>
      <c r="BL951" s="206"/>
      <c r="BM951" s="56"/>
    </row>
    <row r="952" spans="1:65">
      <c r="A952" s="30"/>
      <c r="B952" s="3" t="s">
        <v>270</v>
      </c>
      <c r="C952" s="29"/>
      <c r="D952" s="24" t="s">
        <v>688</v>
      </c>
      <c r="E952" s="24" t="s">
        <v>688</v>
      </c>
      <c r="F952" s="24" t="s">
        <v>688</v>
      </c>
      <c r="G952" s="24" t="s">
        <v>688</v>
      </c>
      <c r="H952" s="24">
        <v>0.08</v>
      </c>
      <c r="I952" s="24" t="s">
        <v>688</v>
      </c>
      <c r="J952" s="24" t="s">
        <v>688</v>
      </c>
      <c r="K952" s="24" t="s">
        <v>688</v>
      </c>
      <c r="L952" s="24" t="s">
        <v>688</v>
      </c>
      <c r="M952" s="24" t="s">
        <v>688</v>
      </c>
      <c r="N952" s="24">
        <v>5.9500000000000004E-3</v>
      </c>
      <c r="O952" s="24" t="s">
        <v>688</v>
      </c>
      <c r="P952" s="24" t="s">
        <v>688</v>
      </c>
      <c r="Q952" s="24" t="s">
        <v>688</v>
      </c>
      <c r="R952" s="24" t="s">
        <v>688</v>
      </c>
      <c r="S952" s="24" t="s">
        <v>688</v>
      </c>
      <c r="T952" s="24" t="s">
        <v>688</v>
      </c>
      <c r="U952" s="24" t="s">
        <v>688</v>
      </c>
      <c r="V952" s="24">
        <v>0.01</v>
      </c>
      <c r="W952" s="24" t="s">
        <v>688</v>
      </c>
      <c r="X952" s="24" t="s">
        <v>688</v>
      </c>
      <c r="Y952" s="205"/>
      <c r="Z952" s="206"/>
      <c r="AA952" s="206"/>
      <c r="AB952" s="206"/>
      <c r="AC952" s="206"/>
      <c r="AD952" s="206"/>
      <c r="AE952" s="206"/>
      <c r="AF952" s="206"/>
      <c r="AG952" s="206"/>
      <c r="AH952" s="206"/>
      <c r="AI952" s="206"/>
      <c r="AJ952" s="206"/>
      <c r="AK952" s="206"/>
      <c r="AL952" s="206"/>
      <c r="AM952" s="206"/>
      <c r="AN952" s="206"/>
      <c r="AO952" s="206"/>
      <c r="AP952" s="206"/>
      <c r="AQ952" s="206"/>
      <c r="AR952" s="206"/>
      <c r="AS952" s="206"/>
      <c r="AT952" s="206"/>
      <c r="AU952" s="206"/>
      <c r="AV952" s="206"/>
      <c r="AW952" s="206"/>
      <c r="AX952" s="206"/>
      <c r="AY952" s="206"/>
      <c r="AZ952" s="206"/>
      <c r="BA952" s="206"/>
      <c r="BB952" s="206"/>
      <c r="BC952" s="206"/>
      <c r="BD952" s="206"/>
      <c r="BE952" s="206"/>
      <c r="BF952" s="206"/>
      <c r="BG952" s="206"/>
      <c r="BH952" s="206"/>
      <c r="BI952" s="206"/>
      <c r="BJ952" s="206"/>
      <c r="BK952" s="206"/>
      <c r="BL952" s="206"/>
      <c r="BM952" s="56"/>
    </row>
    <row r="953" spans="1:65">
      <c r="A953" s="30"/>
      <c r="B953" s="3" t="s">
        <v>271</v>
      </c>
      <c r="C953" s="29"/>
      <c r="D953" s="24" t="s">
        <v>688</v>
      </c>
      <c r="E953" s="24" t="s">
        <v>688</v>
      </c>
      <c r="F953" s="24" t="s">
        <v>688</v>
      </c>
      <c r="G953" s="24" t="s">
        <v>688</v>
      </c>
      <c r="H953" s="24">
        <v>4.4609416046390959E-2</v>
      </c>
      <c r="I953" s="24" t="s">
        <v>688</v>
      </c>
      <c r="J953" s="24" t="s">
        <v>688</v>
      </c>
      <c r="K953" s="24" t="s">
        <v>688</v>
      </c>
      <c r="L953" s="24" t="s">
        <v>688</v>
      </c>
      <c r="M953" s="24" t="s">
        <v>688</v>
      </c>
      <c r="N953" s="24">
        <v>1.4719601443879759E-4</v>
      </c>
      <c r="O953" s="24" t="s">
        <v>688</v>
      </c>
      <c r="P953" s="24" t="s">
        <v>688</v>
      </c>
      <c r="Q953" s="24" t="s">
        <v>688</v>
      </c>
      <c r="R953" s="24" t="s">
        <v>688</v>
      </c>
      <c r="S953" s="24" t="s">
        <v>688</v>
      </c>
      <c r="T953" s="24" t="s">
        <v>688</v>
      </c>
      <c r="U953" s="24" t="s">
        <v>688</v>
      </c>
      <c r="V953" s="24">
        <v>0</v>
      </c>
      <c r="W953" s="24" t="s">
        <v>688</v>
      </c>
      <c r="X953" s="24" t="s">
        <v>688</v>
      </c>
      <c r="Y953" s="205"/>
      <c r="Z953" s="206"/>
      <c r="AA953" s="206"/>
      <c r="AB953" s="206"/>
      <c r="AC953" s="206"/>
      <c r="AD953" s="206"/>
      <c r="AE953" s="206"/>
      <c r="AF953" s="206"/>
      <c r="AG953" s="206"/>
      <c r="AH953" s="206"/>
      <c r="AI953" s="206"/>
      <c r="AJ953" s="206"/>
      <c r="AK953" s="206"/>
      <c r="AL953" s="206"/>
      <c r="AM953" s="206"/>
      <c r="AN953" s="206"/>
      <c r="AO953" s="206"/>
      <c r="AP953" s="206"/>
      <c r="AQ953" s="206"/>
      <c r="AR953" s="206"/>
      <c r="AS953" s="206"/>
      <c r="AT953" s="206"/>
      <c r="AU953" s="206"/>
      <c r="AV953" s="206"/>
      <c r="AW953" s="206"/>
      <c r="AX953" s="206"/>
      <c r="AY953" s="206"/>
      <c r="AZ953" s="206"/>
      <c r="BA953" s="206"/>
      <c r="BB953" s="206"/>
      <c r="BC953" s="206"/>
      <c r="BD953" s="206"/>
      <c r="BE953" s="206"/>
      <c r="BF953" s="206"/>
      <c r="BG953" s="206"/>
      <c r="BH953" s="206"/>
      <c r="BI953" s="206"/>
      <c r="BJ953" s="206"/>
      <c r="BK953" s="206"/>
      <c r="BL953" s="206"/>
      <c r="BM953" s="56"/>
    </row>
    <row r="954" spans="1:65">
      <c r="A954" s="30"/>
      <c r="B954" s="3" t="s">
        <v>87</v>
      </c>
      <c r="C954" s="29"/>
      <c r="D954" s="13" t="s">
        <v>688</v>
      </c>
      <c r="E954" s="13" t="s">
        <v>688</v>
      </c>
      <c r="F954" s="13" t="s">
        <v>688</v>
      </c>
      <c r="G954" s="13" t="s">
        <v>688</v>
      </c>
      <c r="H954" s="13">
        <v>0.42485158139419965</v>
      </c>
      <c r="I954" s="13" t="s">
        <v>688</v>
      </c>
      <c r="J954" s="13" t="s">
        <v>688</v>
      </c>
      <c r="K954" s="13" t="s">
        <v>688</v>
      </c>
      <c r="L954" s="13" t="s">
        <v>688</v>
      </c>
      <c r="M954" s="13" t="s">
        <v>688</v>
      </c>
      <c r="N954" s="13">
        <v>2.4878199623458747E-2</v>
      </c>
      <c r="O954" s="13" t="s">
        <v>688</v>
      </c>
      <c r="P954" s="13" t="s">
        <v>688</v>
      </c>
      <c r="Q954" s="13" t="s">
        <v>688</v>
      </c>
      <c r="R954" s="13" t="s">
        <v>688</v>
      </c>
      <c r="S954" s="13" t="s">
        <v>688</v>
      </c>
      <c r="T954" s="13" t="s">
        <v>688</v>
      </c>
      <c r="U954" s="13" t="s">
        <v>688</v>
      </c>
      <c r="V954" s="13">
        <v>0</v>
      </c>
      <c r="W954" s="13" t="s">
        <v>688</v>
      </c>
      <c r="X954" s="13" t="s">
        <v>688</v>
      </c>
      <c r="Y954" s="155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A955" s="30"/>
      <c r="B955" s="3" t="s">
        <v>272</v>
      </c>
      <c r="C955" s="29"/>
      <c r="D955" s="13" t="s">
        <v>688</v>
      </c>
      <c r="E955" s="13" t="s">
        <v>688</v>
      </c>
      <c r="F955" s="13" t="s">
        <v>688</v>
      </c>
      <c r="G955" s="13" t="s">
        <v>688</v>
      </c>
      <c r="H955" s="13" t="s">
        <v>688</v>
      </c>
      <c r="I955" s="13" t="s">
        <v>688</v>
      </c>
      <c r="J955" s="13" t="s">
        <v>688</v>
      </c>
      <c r="K955" s="13" t="s">
        <v>688</v>
      </c>
      <c r="L955" s="13" t="s">
        <v>688</v>
      </c>
      <c r="M955" s="13" t="s">
        <v>688</v>
      </c>
      <c r="N955" s="13" t="s">
        <v>688</v>
      </c>
      <c r="O955" s="13" t="s">
        <v>688</v>
      </c>
      <c r="P955" s="13" t="s">
        <v>688</v>
      </c>
      <c r="Q955" s="13" t="s">
        <v>688</v>
      </c>
      <c r="R955" s="13" t="s">
        <v>688</v>
      </c>
      <c r="S955" s="13" t="s">
        <v>688</v>
      </c>
      <c r="T955" s="13" t="s">
        <v>688</v>
      </c>
      <c r="U955" s="13" t="s">
        <v>688</v>
      </c>
      <c r="V955" s="13" t="s">
        <v>688</v>
      </c>
      <c r="W955" s="13" t="s">
        <v>688</v>
      </c>
      <c r="X955" s="13" t="s">
        <v>688</v>
      </c>
      <c r="Y955" s="155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A956" s="30"/>
      <c r="B956" s="46" t="s">
        <v>273</v>
      </c>
      <c r="C956" s="47"/>
      <c r="D956" s="45">
        <v>0.67</v>
      </c>
      <c r="E956" s="45">
        <v>0.76</v>
      </c>
      <c r="F956" s="45">
        <v>83.45</v>
      </c>
      <c r="G956" s="45">
        <v>0</v>
      </c>
      <c r="H956" s="45">
        <v>2.7</v>
      </c>
      <c r="I956" s="45">
        <v>7.59</v>
      </c>
      <c r="J956" s="45">
        <v>0.84</v>
      </c>
      <c r="K956" s="45">
        <v>0.67</v>
      </c>
      <c r="L956" s="45">
        <v>0.67</v>
      </c>
      <c r="M956" s="45">
        <v>0</v>
      </c>
      <c r="N956" s="45">
        <v>0.64</v>
      </c>
      <c r="O956" s="45">
        <v>0.67</v>
      </c>
      <c r="P956" s="45">
        <v>0</v>
      </c>
      <c r="Q956" s="45">
        <v>0</v>
      </c>
      <c r="R956" s="45">
        <v>0</v>
      </c>
      <c r="S956" s="45">
        <v>0.67</v>
      </c>
      <c r="T956" s="45">
        <v>0</v>
      </c>
      <c r="U956" s="45">
        <v>167.73</v>
      </c>
      <c r="V956" s="45">
        <v>0.51</v>
      </c>
      <c r="W956" s="45">
        <v>0.67</v>
      </c>
      <c r="X956" s="45">
        <v>0.67</v>
      </c>
      <c r="Y956" s="155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B957" s="31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BM957" s="55"/>
    </row>
    <row r="958" spans="1:65" ht="15">
      <c r="B958" s="8" t="s">
        <v>610</v>
      </c>
      <c r="BM958" s="28" t="s">
        <v>67</v>
      </c>
    </row>
    <row r="959" spans="1:65" ht="15">
      <c r="A959" s="25" t="s">
        <v>24</v>
      </c>
      <c r="B959" s="18" t="s">
        <v>110</v>
      </c>
      <c r="C959" s="15" t="s">
        <v>111</v>
      </c>
      <c r="D959" s="16" t="s">
        <v>226</v>
      </c>
      <c r="E959" s="17" t="s">
        <v>226</v>
      </c>
      <c r="F959" s="17" t="s">
        <v>226</v>
      </c>
      <c r="G959" s="17" t="s">
        <v>226</v>
      </c>
      <c r="H959" s="17" t="s">
        <v>226</v>
      </c>
      <c r="I959" s="17" t="s">
        <v>226</v>
      </c>
      <c r="J959" s="17" t="s">
        <v>226</v>
      </c>
      <c r="K959" s="17" t="s">
        <v>226</v>
      </c>
      <c r="L959" s="17" t="s">
        <v>226</v>
      </c>
      <c r="M959" s="17" t="s">
        <v>226</v>
      </c>
      <c r="N959" s="155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1</v>
      </c>
    </row>
    <row r="960" spans="1:65">
      <c r="A960" s="30"/>
      <c r="B960" s="19" t="s">
        <v>227</v>
      </c>
      <c r="C960" s="9" t="s">
        <v>227</v>
      </c>
      <c r="D960" s="153" t="s">
        <v>230</v>
      </c>
      <c r="E960" s="154" t="s">
        <v>232</v>
      </c>
      <c r="F960" s="154" t="s">
        <v>235</v>
      </c>
      <c r="G960" s="154" t="s">
        <v>236</v>
      </c>
      <c r="H960" s="154" t="s">
        <v>238</v>
      </c>
      <c r="I960" s="154" t="s">
        <v>240</v>
      </c>
      <c r="J960" s="154" t="s">
        <v>242</v>
      </c>
      <c r="K960" s="154" t="s">
        <v>244</v>
      </c>
      <c r="L960" s="154" t="s">
        <v>246</v>
      </c>
      <c r="M960" s="154" t="s">
        <v>247</v>
      </c>
      <c r="N960" s="155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 t="s">
        <v>3</v>
      </c>
    </row>
    <row r="961" spans="1:65">
      <c r="A961" s="30"/>
      <c r="B961" s="19"/>
      <c r="C961" s="9"/>
      <c r="D961" s="10" t="s">
        <v>319</v>
      </c>
      <c r="E961" s="11" t="s">
        <v>324</v>
      </c>
      <c r="F961" s="11" t="s">
        <v>319</v>
      </c>
      <c r="G961" s="11" t="s">
        <v>319</v>
      </c>
      <c r="H961" s="11" t="s">
        <v>319</v>
      </c>
      <c r="I961" s="11" t="s">
        <v>319</v>
      </c>
      <c r="J961" s="11" t="s">
        <v>319</v>
      </c>
      <c r="K961" s="11" t="s">
        <v>324</v>
      </c>
      <c r="L961" s="11" t="s">
        <v>319</v>
      </c>
      <c r="M961" s="11" t="s">
        <v>319</v>
      </c>
      <c r="N961" s="155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2</v>
      </c>
    </row>
    <row r="962" spans="1:65">
      <c r="A962" s="30"/>
      <c r="B962" s="19"/>
      <c r="C962" s="9"/>
      <c r="D962" s="26" t="s">
        <v>326</v>
      </c>
      <c r="E962" s="26" t="s">
        <v>327</v>
      </c>
      <c r="F962" s="26" t="s">
        <v>116</v>
      </c>
      <c r="G962" s="26" t="s">
        <v>265</v>
      </c>
      <c r="H962" s="26" t="s">
        <v>325</v>
      </c>
      <c r="I962" s="26" t="s">
        <v>116</v>
      </c>
      <c r="J962" s="26" t="s">
        <v>327</v>
      </c>
      <c r="K962" s="26" t="s">
        <v>325</v>
      </c>
      <c r="L962" s="26" t="s">
        <v>327</v>
      </c>
      <c r="M962" s="26" t="s">
        <v>329</v>
      </c>
      <c r="N962" s="155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3</v>
      </c>
    </row>
    <row r="963" spans="1:65">
      <c r="A963" s="30"/>
      <c r="B963" s="18">
        <v>1</v>
      </c>
      <c r="C963" s="14">
        <v>1</v>
      </c>
      <c r="D963" s="22">
        <v>0.45</v>
      </c>
      <c r="E963" s="22">
        <v>0.46</v>
      </c>
      <c r="F963" s="22">
        <v>0.4</v>
      </c>
      <c r="G963" s="22">
        <v>0.37</v>
      </c>
      <c r="H963" s="22">
        <v>0.436</v>
      </c>
      <c r="I963" s="149">
        <v>0.42</v>
      </c>
      <c r="J963" s="22">
        <v>0.436</v>
      </c>
      <c r="K963" s="148">
        <v>0.4</v>
      </c>
      <c r="L963" s="22">
        <v>0.41</v>
      </c>
      <c r="M963" s="22">
        <v>0.39</v>
      </c>
      <c r="N963" s="155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1</v>
      </c>
    </row>
    <row r="964" spans="1:65">
      <c r="A964" s="30"/>
      <c r="B964" s="19">
        <v>1</v>
      </c>
      <c r="C964" s="9">
        <v>2</v>
      </c>
      <c r="D964" s="11">
        <v>0.44</v>
      </c>
      <c r="E964" s="11">
        <v>0.44</v>
      </c>
      <c r="F964" s="11">
        <v>0.45</v>
      </c>
      <c r="G964" s="11">
        <v>0.36</v>
      </c>
      <c r="H964" s="11">
        <v>0.441</v>
      </c>
      <c r="I964" s="11">
        <v>0.39</v>
      </c>
      <c r="J964" s="11">
        <v>0.439</v>
      </c>
      <c r="K964" s="150">
        <v>0.4</v>
      </c>
      <c r="L964" s="11">
        <v>0.41</v>
      </c>
      <c r="M964" s="11">
        <v>0.38</v>
      </c>
      <c r="N964" s="155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23</v>
      </c>
    </row>
    <row r="965" spans="1:65">
      <c r="A965" s="30"/>
      <c r="B965" s="19">
        <v>1</v>
      </c>
      <c r="C965" s="9">
        <v>3</v>
      </c>
      <c r="D965" s="11">
        <v>0.44500000000000001</v>
      </c>
      <c r="E965" s="11">
        <v>0.48</v>
      </c>
      <c r="F965" s="11">
        <v>0.4</v>
      </c>
      <c r="G965" s="11">
        <v>0.38500000000000001</v>
      </c>
      <c r="H965" s="11">
        <v>0.43099999999999999</v>
      </c>
      <c r="I965" s="11">
        <v>0.39</v>
      </c>
      <c r="J965" s="11">
        <v>0.435</v>
      </c>
      <c r="K965" s="150">
        <v>0.5</v>
      </c>
      <c r="L965" s="11">
        <v>0.41</v>
      </c>
      <c r="M965" s="11">
        <v>0.38</v>
      </c>
      <c r="N965" s="155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16</v>
      </c>
    </row>
    <row r="966" spans="1:65">
      <c r="A966" s="30"/>
      <c r="B966" s="19">
        <v>1</v>
      </c>
      <c r="C966" s="9">
        <v>4</v>
      </c>
      <c r="D966" s="11">
        <v>0.45</v>
      </c>
      <c r="E966" s="11">
        <v>0.47</v>
      </c>
      <c r="F966" s="11">
        <v>0.4</v>
      </c>
      <c r="G966" s="11">
        <v>0.37</v>
      </c>
      <c r="H966" s="11">
        <v>0.436</v>
      </c>
      <c r="I966" s="11">
        <v>0.39</v>
      </c>
      <c r="J966" s="11">
        <v>0.438</v>
      </c>
      <c r="K966" s="150">
        <v>0.4</v>
      </c>
      <c r="L966" s="11">
        <v>0.4</v>
      </c>
      <c r="M966" s="11">
        <v>0.37</v>
      </c>
      <c r="N966" s="155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0.41655555555555551</v>
      </c>
    </row>
    <row r="967" spans="1:65">
      <c r="A967" s="30"/>
      <c r="B967" s="19">
        <v>1</v>
      </c>
      <c r="C967" s="9">
        <v>5</v>
      </c>
      <c r="D967" s="11">
        <v>0.44500000000000001</v>
      </c>
      <c r="E967" s="11">
        <v>0.46</v>
      </c>
      <c r="F967" s="11">
        <v>0.4</v>
      </c>
      <c r="G967" s="11">
        <v>0.39</v>
      </c>
      <c r="H967" s="11">
        <v>0.44</v>
      </c>
      <c r="I967" s="11">
        <v>0.39</v>
      </c>
      <c r="J967" s="11">
        <v>0.43099999999999999</v>
      </c>
      <c r="K967" s="150">
        <v>0.4</v>
      </c>
      <c r="L967" s="11">
        <v>0.41</v>
      </c>
      <c r="M967" s="11">
        <v>0.4</v>
      </c>
      <c r="N967" s="155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118</v>
      </c>
    </row>
    <row r="968" spans="1:65">
      <c r="A968" s="30"/>
      <c r="B968" s="19">
        <v>1</v>
      </c>
      <c r="C968" s="9">
        <v>6</v>
      </c>
      <c r="D968" s="11">
        <v>0.44500000000000001</v>
      </c>
      <c r="E968" s="11">
        <v>0.47</v>
      </c>
      <c r="F968" s="11">
        <v>0.45</v>
      </c>
      <c r="G968" s="11">
        <v>0.36499999999999999</v>
      </c>
      <c r="H968" s="11">
        <v>0.434</v>
      </c>
      <c r="I968" s="11">
        <v>0.38</v>
      </c>
      <c r="J968" s="11">
        <v>0.434</v>
      </c>
      <c r="K968" s="150">
        <v>0.5</v>
      </c>
      <c r="L968" s="11">
        <v>0.41</v>
      </c>
      <c r="M968" s="11">
        <v>0.37</v>
      </c>
      <c r="N968" s="155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20" t="s">
        <v>269</v>
      </c>
      <c r="C969" s="12"/>
      <c r="D969" s="23">
        <v>0.4458333333333333</v>
      </c>
      <c r="E969" s="23">
        <v>0.46333333333333337</v>
      </c>
      <c r="F969" s="23">
        <v>0.41666666666666669</v>
      </c>
      <c r="G969" s="23">
        <v>0.37333333333333335</v>
      </c>
      <c r="H969" s="23">
        <v>0.43633333333333341</v>
      </c>
      <c r="I969" s="23">
        <v>0.39333333333333337</v>
      </c>
      <c r="J969" s="23">
        <v>0.4355</v>
      </c>
      <c r="K969" s="23">
        <v>0.43333333333333335</v>
      </c>
      <c r="L969" s="23">
        <v>0.40833333333333338</v>
      </c>
      <c r="M969" s="23">
        <v>0.38166666666666665</v>
      </c>
      <c r="N969" s="155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3" t="s">
        <v>270</v>
      </c>
      <c r="C970" s="29"/>
      <c r="D970" s="11">
        <v>0.44500000000000001</v>
      </c>
      <c r="E970" s="11">
        <v>0.46499999999999997</v>
      </c>
      <c r="F970" s="11">
        <v>0.4</v>
      </c>
      <c r="G970" s="11">
        <v>0.37</v>
      </c>
      <c r="H970" s="11">
        <v>0.436</v>
      </c>
      <c r="I970" s="11">
        <v>0.39</v>
      </c>
      <c r="J970" s="11">
        <v>0.4355</v>
      </c>
      <c r="K970" s="11">
        <v>0.4</v>
      </c>
      <c r="L970" s="11">
        <v>0.41</v>
      </c>
      <c r="M970" s="11">
        <v>0.38</v>
      </c>
      <c r="N970" s="155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3" t="s">
        <v>271</v>
      </c>
      <c r="C971" s="29"/>
      <c r="D971" s="24">
        <v>3.7638632635454087E-3</v>
      </c>
      <c r="E971" s="24">
        <v>1.3662601021279452E-2</v>
      </c>
      <c r="F971" s="24">
        <v>2.5819888974716109E-2</v>
      </c>
      <c r="G971" s="24">
        <v>1.1690451944500132E-2</v>
      </c>
      <c r="H971" s="24">
        <v>3.7237973450050545E-3</v>
      </c>
      <c r="I971" s="24">
        <v>1.3662601021279456E-2</v>
      </c>
      <c r="J971" s="24">
        <v>2.8809720581775894E-3</v>
      </c>
      <c r="K971" s="24">
        <v>5.1639777949432392E-2</v>
      </c>
      <c r="L971" s="24">
        <v>4.0824829046386107E-3</v>
      </c>
      <c r="M971" s="24">
        <v>1.1690451944500132E-2</v>
      </c>
      <c r="N971" s="205"/>
      <c r="O971" s="206"/>
      <c r="P971" s="206"/>
      <c r="Q971" s="206"/>
      <c r="R971" s="206"/>
      <c r="S971" s="206"/>
      <c r="T971" s="206"/>
      <c r="U971" s="206"/>
      <c r="V971" s="206"/>
      <c r="W971" s="206"/>
      <c r="X971" s="206"/>
      <c r="Y971" s="206"/>
      <c r="Z971" s="206"/>
      <c r="AA971" s="206"/>
      <c r="AB971" s="206"/>
      <c r="AC971" s="206"/>
      <c r="AD971" s="206"/>
      <c r="AE971" s="206"/>
      <c r="AF971" s="206"/>
      <c r="AG971" s="206"/>
      <c r="AH971" s="206"/>
      <c r="AI971" s="206"/>
      <c r="AJ971" s="206"/>
      <c r="AK971" s="206"/>
      <c r="AL971" s="206"/>
      <c r="AM971" s="206"/>
      <c r="AN971" s="206"/>
      <c r="AO971" s="206"/>
      <c r="AP971" s="206"/>
      <c r="AQ971" s="206"/>
      <c r="AR971" s="206"/>
      <c r="AS971" s="206"/>
      <c r="AT971" s="206"/>
      <c r="AU971" s="206"/>
      <c r="AV971" s="206"/>
      <c r="AW971" s="206"/>
      <c r="AX971" s="206"/>
      <c r="AY971" s="206"/>
      <c r="AZ971" s="206"/>
      <c r="BA971" s="206"/>
      <c r="BB971" s="206"/>
      <c r="BC971" s="206"/>
      <c r="BD971" s="206"/>
      <c r="BE971" s="206"/>
      <c r="BF971" s="206"/>
      <c r="BG971" s="206"/>
      <c r="BH971" s="206"/>
      <c r="BI971" s="206"/>
      <c r="BJ971" s="206"/>
      <c r="BK971" s="206"/>
      <c r="BL971" s="206"/>
      <c r="BM971" s="56"/>
    </row>
    <row r="972" spans="1:65">
      <c r="A972" s="30"/>
      <c r="B972" s="3" t="s">
        <v>87</v>
      </c>
      <c r="C972" s="29"/>
      <c r="D972" s="13">
        <v>8.4423101238401688E-3</v>
      </c>
      <c r="E972" s="13">
        <v>2.948762810348083E-2</v>
      </c>
      <c r="F972" s="13">
        <v>6.1967733539318656E-2</v>
      </c>
      <c r="G972" s="13">
        <v>3.1313710565625354E-2</v>
      </c>
      <c r="H972" s="13">
        <v>8.5342949083385498E-3</v>
      </c>
      <c r="I972" s="13">
        <v>3.4735426325286749E-2</v>
      </c>
      <c r="J972" s="13">
        <v>6.6153204550576106E-3</v>
      </c>
      <c r="K972" s="13">
        <v>0.11916871834484398</v>
      </c>
      <c r="L972" s="13">
        <v>9.9979173174823115E-3</v>
      </c>
      <c r="M972" s="13">
        <v>3.063000509476017E-2</v>
      </c>
      <c r="N972" s="155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A973" s="30"/>
      <c r="B973" s="3" t="s">
        <v>272</v>
      </c>
      <c r="C973" s="29"/>
      <c r="D973" s="13">
        <v>7.0285409442518043E-2</v>
      </c>
      <c r="E973" s="13">
        <v>0.11229661242998157</v>
      </c>
      <c r="F973" s="13">
        <v>2.6673779674601938E-4</v>
      </c>
      <c r="G973" s="13">
        <v>-0.10376100293411561</v>
      </c>
      <c r="H973" s="13">
        <v>4.7479327820752593E-2</v>
      </c>
      <c r="I973" s="13">
        <v>-5.5748199519871755E-2</v>
      </c>
      <c r="J973" s="13">
        <v>4.5478794345158891E-2</v>
      </c>
      <c r="K973" s="13">
        <v>4.0277407308615842E-2</v>
      </c>
      <c r="L973" s="13">
        <v>-1.9738596959188892E-2</v>
      </c>
      <c r="M973" s="13">
        <v>-8.3755668178180809E-2</v>
      </c>
      <c r="N973" s="155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5"/>
    </row>
    <row r="974" spans="1:65">
      <c r="A974" s="30"/>
      <c r="B974" s="46" t="s">
        <v>273</v>
      </c>
      <c r="C974" s="47"/>
      <c r="D974" s="45">
        <v>0.84</v>
      </c>
      <c r="E974" s="45">
        <v>1.35</v>
      </c>
      <c r="F974" s="45">
        <v>0</v>
      </c>
      <c r="G974" s="45">
        <v>1.25</v>
      </c>
      <c r="H974" s="45">
        <v>0.56999999999999995</v>
      </c>
      <c r="I974" s="45">
        <v>0.67</v>
      </c>
      <c r="J974" s="45">
        <v>0.54</v>
      </c>
      <c r="K974" s="45" t="s">
        <v>274</v>
      </c>
      <c r="L974" s="45">
        <v>0.24</v>
      </c>
      <c r="M974" s="45">
        <v>1.01</v>
      </c>
      <c r="N974" s="155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B975" s="31" t="s">
        <v>337</v>
      </c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BM975" s="55"/>
    </row>
    <row r="976" spans="1:65">
      <c r="BM976" s="55"/>
    </row>
    <row r="977" spans="1:65" ht="15">
      <c r="B977" s="8" t="s">
        <v>611</v>
      </c>
      <c r="BM977" s="28" t="s">
        <v>67</v>
      </c>
    </row>
    <row r="978" spans="1:65" ht="15">
      <c r="A978" s="25" t="s">
        <v>27</v>
      </c>
      <c r="B978" s="18" t="s">
        <v>110</v>
      </c>
      <c r="C978" s="15" t="s">
        <v>111</v>
      </c>
      <c r="D978" s="16" t="s">
        <v>226</v>
      </c>
      <c r="E978" s="17" t="s">
        <v>226</v>
      </c>
      <c r="F978" s="17" t="s">
        <v>226</v>
      </c>
      <c r="G978" s="17" t="s">
        <v>226</v>
      </c>
      <c r="H978" s="17" t="s">
        <v>226</v>
      </c>
      <c r="I978" s="17" t="s">
        <v>226</v>
      </c>
      <c r="J978" s="17" t="s">
        <v>226</v>
      </c>
      <c r="K978" s="17" t="s">
        <v>226</v>
      </c>
      <c r="L978" s="17" t="s">
        <v>226</v>
      </c>
      <c r="M978" s="17" t="s">
        <v>226</v>
      </c>
      <c r="N978" s="17" t="s">
        <v>226</v>
      </c>
      <c r="O978" s="17" t="s">
        <v>226</v>
      </c>
      <c r="P978" s="17" t="s">
        <v>226</v>
      </c>
      <c r="Q978" s="17" t="s">
        <v>226</v>
      </c>
      <c r="R978" s="17" t="s">
        <v>226</v>
      </c>
      <c r="S978" s="17" t="s">
        <v>226</v>
      </c>
      <c r="T978" s="17" t="s">
        <v>226</v>
      </c>
      <c r="U978" s="17" t="s">
        <v>226</v>
      </c>
      <c r="V978" s="17" t="s">
        <v>226</v>
      </c>
      <c r="W978" s="17" t="s">
        <v>226</v>
      </c>
      <c r="X978" s="17" t="s">
        <v>226</v>
      </c>
      <c r="Y978" s="17" t="s">
        <v>226</v>
      </c>
      <c r="Z978" s="17" t="s">
        <v>226</v>
      </c>
      <c r="AA978" s="17" t="s">
        <v>226</v>
      </c>
      <c r="AB978" s="155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1</v>
      </c>
    </row>
    <row r="979" spans="1:65">
      <c r="A979" s="30"/>
      <c r="B979" s="19" t="s">
        <v>227</v>
      </c>
      <c r="C979" s="9" t="s">
        <v>227</v>
      </c>
      <c r="D979" s="153" t="s">
        <v>229</v>
      </c>
      <c r="E979" s="154" t="s">
        <v>230</v>
      </c>
      <c r="F979" s="154" t="s">
        <v>231</v>
      </c>
      <c r="G979" s="154" t="s">
        <v>232</v>
      </c>
      <c r="H979" s="154" t="s">
        <v>234</v>
      </c>
      <c r="I979" s="154" t="s">
        <v>235</v>
      </c>
      <c r="J979" s="154" t="s">
        <v>236</v>
      </c>
      <c r="K979" s="154" t="s">
        <v>237</v>
      </c>
      <c r="L979" s="154" t="s">
        <v>238</v>
      </c>
      <c r="M979" s="154" t="s">
        <v>240</v>
      </c>
      <c r="N979" s="154" t="s">
        <v>241</v>
      </c>
      <c r="O979" s="154" t="s">
        <v>242</v>
      </c>
      <c r="P979" s="154" t="s">
        <v>243</v>
      </c>
      <c r="Q979" s="154" t="s">
        <v>244</v>
      </c>
      <c r="R979" s="154" t="s">
        <v>246</v>
      </c>
      <c r="S979" s="154" t="s">
        <v>247</v>
      </c>
      <c r="T979" s="154" t="s">
        <v>248</v>
      </c>
      <c r="U979" s="154" t="s">
        <v>249</v>
      </c>
      <c r="V979" s="154" t="s">
        <v>251</v>
      </c>
      <c r="W979" s="154" t="s">
        <v>255</v>
      </c>
      <c r="X979" s="154" t="s">
        <v>256</v>
      </c>
      <c r="Y979" s="154" t="s">
        <v>257</v>
      </c>
      <c r="Z979" s="154" t="s">
        <v>258</v>
      </c>
      <c r="AA979" s="154" t="s">
        <v>259</v>
      </c>
      <c r="AB979" s="155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 t="s">
        <v>3</v>
      </c>
    </row>
    <row r="980" spans="1:65">
      <c r="A980" s="30"/>
      <c r="B980" s="19"/>
      <c r="C980" s="9"/>
      <c r="D980" s="10" t="s">
        <v>319</v>
      </c>
      <c r="E980" s="11" t="s">
        <v>319</v>
      </c>
      <c r="F980" s="11" t="s">
        <v>323</v>
      </c>
      <c r="G980" s="11" t="s">
        <v>324</v>
      </c>
      <c r="H980" s="11" t="s">
        <v>324</v>
      </c>
      <c r="I980" s="11" t="s">
        <v>319</v>
      </c>
      <c r="J980" s="11" t="s">
        <v>319</v>
      </c>
      <c r="K980" s="11" t="s">
        <v>324</v>
      </c>
      <c r="L980" s="11" t="s">
        <v>319</v>
      </c>
      <c r="M980" s="11" t="s">
        <v>319</v>
      </c>
      <c r="N980" s="11" t="s">
        <v>324</v>
      </c>
      <c r="O980" s="11" t="s">
        <v>319</v>
      </c>
      <c r="P980" s="11" t="s">
        <v>319</v>
      </c>
      <c r="Q980" s="11" t="s">
        <v>324</v>
      </c>
      <c r="R980" s="11" t="s">
        <v>319</v>
      </c>
      <c r="S980" s="11" t="s">
        <v>319</v>
      </c>
      <c r="T980" s="11" t="s">
        <v>319</v>
      </c>
      <c r="U980" s="11" t="s">
        <v>324</v>
      </c>
      <c r="V980" s="11" t="s">
        <v>319</v>
      </c>
      <c r="W980" s="11" t="s">
        <v>319</v>
      </c>
      <c r="X980" s="11" t="s">
        <v>324</v>
      </c>
      <c r="Y980" s="11" t="s">
        <v>319</v>
      </c>
      <c r="Z980" s="11" t="s">
        <v>324</v>
      </c>
      <c r="AA980" s="11" t="s">
        <v>319</v>
      </c>
      <c r="AB980" s="155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2</v>
      </c>
    </row>
    <row r="981" spans="1:65">
      <c r="A981" s="30"/>
      <c r="B981" s="19"/>
      <c r="C981" s="9"/>
      <c r="D981" s="26" t="s">
        <v>325</v>
      </c>
      <c r="E981" s="26" t="s">
        <v>326</v>
      </c>
      <c r="F981" s="26" t="s">
        <v>325</v>
      </c>
      <c r="G981" s="26" t="s">
        <v>327</v>
      </c>
      <c r="H981" s="26" t="s">
        <v>327</v>
      </c>
      <c r="I981" s="26" t="s">
        <v>116</v>
      </c>
      <c r="J981" s="26" t="s">
        <v>265</v>
      </c>
      <c r="K981" s="26" t="s">
        <v>327</v>
      </c>
      <c r="L981" s="26" t="s">
        <v>325</v>
      </c>
      <c r="M981" s="26" t="s">
        <v>116</v>
      </c>
      <c r="N981" s="26" t="s">
        <v>328</v>
      </c>
      <c r="O981" s="26" t="s">
        <v>327</v>
      </c>
      <c r="P981" s="26" t="s">
        <v>328</v>
      </c>
      <c r="Q981" s="26" t="s">
        <v>325</v>
      </c>
      <c r="R981" s="26" t="s">
        <v>327</v>
      </c>
      <c r="S981" s="26" t="s">
        <v>329</v>
      </c>
      <c r="T981" s="26" t="s">
        <v>325</v>
      </c>
      <c r="U981" s="26" t="s">
        <v>328</v>
      </c>
      <c r="V981" s="26" t="s">
        <v>115</v>
      </c>
      <c r="W981" s="26" t="s">
        <v>325</v>
      </c>
      <c r="X981" s="26" t="s">
        <v>330</v>
      </c>
      <c r="Y981" s="26" t="s">
        <v>325</v>
      </c>
      <c r="Z981" s="26" t="s">
        <v>325</v>
      </c>
      <c r="AA981" s="26" t="s">
        <v>325</v>
      </c>
      <c r="AB981" s="155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2</v>
      </c>
    </row>
    <row r="982" spans="1:65">
      <c r="A982" s="30"/>
      <c r="B982" s="18">
        <v>1</v>
      </c>
      <c r="C982" s="14">
        <v>1</v>
      </c>
      <c r="D982" s="22">
        <v>0.22</v>
      </c>
      <c r="E982" s="22">
        <v>0.24</v>
      </c>
      <c r="F982" s="148" t="s">
        <v>104</v>
      </c>
      <c r="G982" s="22">
        <v>0.22</v>
      </c>
      <c r="H982" s="22">
        <v>0.25</v>
      </c>
      <c r="I982" s="148">
        <v>0.2</v>
      </c>
      <c r="J982" s="148">
        <v>0.2</v>
      </c>
      <c r="K982" s="148">
        <v>0.2</v>
      </c>
      <c r="L982" s="22">
        <v>0.24</v>
      </c>
      <c r="M982" s="22">
        <v>0.28999999999999998</v>
      </c>
      <c r="N982" s="22">
        <v>0.24</v>
      </c>
      <c r="O982" s="22">
        <v>0.216</v>
      </c>
      <c r="P982" s="22">
        <v>0.28000000000000003</v>
      </c>
      <c r="Q982" s="22">
        <v>0.26</v>
      </c>
      <c r="R982" s="22">
        <v>0.21</v>
      </c>
      <c r="S982" s="148">
        <v>0.2</v>
      </c>
      <c r="T982" s="22">
        <v>0.22</v>
      </c>
      <c r="U982" s="148" t="s">
        <v>303</v>
      </c>
      <c r="V982" s="22">
        <v>0.22</v>
      </c>
      <c r="W982" s="22">
        <v>0.23</v>
      </c>
      <c r="X982" s="148" t="s">
        <v>96</v>
      </c>
      <c r="Y982" s="22">
        <v>0.26</v>
      </c>
      <c r="Z982" s="22">
        <v>0.33</v>
      </c>
      <c r="AA982" s="22">
        <v>0.26</v>
      </c>
      <c r="AB982" s="155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1</v>
      </c>
    </row>
    <row r="983" spans="1:65">
      <c r="A983" s="30"/>
      <c r="B983" s="19">
        <v>1</v>
      </c>
      <c r="C983" s="9">
        <v>2</v>
      </c>
      <c r="D983" s="11">
        <v>0.23</v>
      </c>
      <c r="E983" s="11">
        <v>0.26</v>
      </c>
      <c r="F983" s="150" t="s">
        <v>104</v>
      </c>
      <c r="G983" s="11">
        <v>0.23</v>
      </c>
      <c r="H983" s="11">
        <v>0.25</v>
      </c>
      <c r="I983" s="150">
        <v>0.2</v>
      </c>
      <c r="J983" s="150" t="s">
        <v>97</v>
      </c>
      <c r="K983" s="150" t="s">
        <v>105</v>
      </c>
      <c r="L983" s="11">
        <v>0.24</v>
      </c>
      <c r="M983" s="11">
        <v>0.2</v>
      </c>
      <c r="N983" s="11">
        <v>0.23</v>
      </c>
      <c r="O983" s="151">
        <v>0.22700000000000001</v>
      </c>
      <c r="P983" s="11">
        <v>0.3</v>
      </c>
      <c r="Q983" s="151">
        <v>0.3</v>
      </c>
      <c r="R983" s="11">
        <v>0.2</v>
      </c>
      <c r="S983" s="150">
        <v>0.2</v>
      </c>
      <c r="T983" s="11">
        <v>0.23</v>
      </c>
      <c r="U983" s="150" t="s">
        <v>303</v>
      </c>
      <c r="V983" s="11">
        <v>0.27</v>
      </c>
      <c r="W983" s="11">
        <v>0.21</v>
      </c>
      <c r="X983" s="150" t="s">
        <v>96</v>
      </c>
      <c r="Y983" s="11">
        <v>0.28000000000000003</v>
      </c>
      <c r="Z983" s="11">
        <v>0.28999999999999998</v>
      </c>
      <c r="AA983" s="11">
        <v>0.24</v>
      </c>
      <c r="AB983" s="155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24</v>
      </c>
    </row>
    <row r="984" spans="1:65">
      <c r="A984" s="30"/>
      <c r="B984" s="19">
        <v>1</v>
      </c>
      <c r="C984" s="9">
        <v>3</v>
      </c>
      <c r="D984" s="11">
        <v>0.24</v>
      </c>
      <c r="E984" s="11">
        <v>0.26</v>
      </c>
      <c r="F984" s="150" t="s">
        <v>104</v>
      </c>
      <c r="G984" s="11">
        <v>0.21</v>
      </c>
      <c r="H984" s="11">
        <v>0.26</v>
      </c>
      <c r="I984" s="150">
        <v>0.2</v>
      </c>
      <c r="J984" s="150">
        <v>0.2</v>
      </c>
      <c r="K984" s="150">
        <v>0.1</v>
      </c>
      <c r="L984" s="11">
        <v>0.23</v>
      </c>
      <c r="M984" s="11">
        <v>0.31</v>
      </c>
      <c r="N984" s="11">
        <v>0.24</v>
      </c>
      <c r="O984" s="11">
        <v>0.22</v>
      </c>
      <c r="P984" s="11">
        <v>0.27</v>
      </c>
      <c r="Q984" s="11">
        <v>0.27</v>
      </c>
      <c r="R984" s="11">
        <v>0.2</v>
      </c>
      <c r="S984" s="150">
        <v>0.2</v>
      </c>
      <c r="T984" s="11">
        <v>0.22</v>
      </c>
      <c r="U984" s="150" t="s">
        <v>303</v>
      </c>
      <c r="V984" s="11">
        <v>0.26</v>
      </c>
      <c r="W984" s="11">
        <v>0.22</v>
      </c>
      <c r="X984" s="150" t="s">
        <v>96</v>
      </c>
      <c r="Y984" s="11">
        <v>0.26</v>
      </c>
      <c r="Z984" s="151">
        <v>0.37</v>
      </c>
      <c r="AA984" s="11">
        <v>0.24</v>
      </c>
      <c r="AB984" s="155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16</v>
      </c>
    </row>
    <row r="985" spans="1:65">
      <c r="A985" s="30"/>
      <c r="B985" s="19">
        <v>1</v>
      </c>
      <c r="C985" s="9">
        <v>4</v>
      </c>
      <c r="D985" s="11">
        <v>0.25</v>
      </c>
      <c r="E985" s="11">
        <v>0.22</v>
      </c>
      <c r="F985" s="150" t="s">
        <v>104</v>
      </c>
      <c r="G985" s="11">
        <v>0.2</v>
      </c>
      <c r="H985" s="11">
        <v>0.22</v>
      </c>
      <c r="I985" s="150">
        <v>0.2</v>
      </c>
      <c r="J985" s="150">
        <v>0.2</v>
      </c>
      <c r="K985" s="150">
        <v>0.2</v>
      </c>
      <c r="L985" s="11">
        <v>0.25</v>
      </c>
      <c r="M985" s="11">
        <v>0.24</v>
      </c>
      <c r="N985" s="11">
        <v>0.25</v>
      </c>
      <c r="O985" s="11">
        <v>0.218</v>
      </c>
      <c r="P985" s="11">
        <v>0.25</v>
      </c>
      <c r="Q985" s="11">
        <v>0.25</v>
      </c>
      <c r="R985" s="11">
        <v>0.18</v>
      </c>
      <c r="S985" s="150">
        <v>0.2</v>
      </c>
      <c r="T985" s="11">
        <v>0.22</v>
      </c>
      <c r="U985" s="150" t="s">
        <v>303</v>
      </c>
      <c r="V985" s="11">
        <v>0.25</v>
      </c>
      <c r="W985" s="11">
        <v>0.22</v>
      </c>
      <c r="X985" s="150" t="s">
        <v>96</v>
      </c>
      <c r="Y985" s="11">
        <v>0.26</v>
      </c>
      <c r="Z985" s="11">
        <v>0.22</v>
      </c>
      <c r="AA985" s="151">
        <v>0.19</v>
      </c>
      <c r="AB985" s="155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0.24286274509803921</v>
      </c>
    </row>
    <row r="986" spans="1:65">
      <c r="A986" s="30"/>
      <c r="B986" s="19">
        <v>1</v>
      </c>
      <c r="C986" s="9">
        <v>5</v>
      </c>
      <c r="D986" s="11">
        <v>0.23</v>
      </c>
      <c r="E986" s="11">
        <v>0.22</v>
      </c>
      <c r="F986" s="150" t="s">
        <v>104</v>
      </c>
      <c r="G986" s="11">
        <v>0.23</v>
      </c>
      <c r="H986" s="11">
        <v>0.27</v>
      </c>
      <c r="I986" s="150">
        <v>0.2</v>
      </c>
      <c r="J986" s="150">
        <v>0.2</v>
      </c>
      <c r="K986" s="150">
        <v>0.2</v>
      </c>
      <c r="L986" s="11">
        <v>0.27</v>
      </c>
      <c r="M986" s="11">
        <v>0.32</v>
      </c>
      <c r="N986" s="11">
        <v>0.25</v>
      </c>
      <c r="O986" s="11">
        <v>0.215</v>
      </c>
      <c r="P986" s="11">
        <v>0.26</v>
      </c>
      <c r="Q986" s="11">
        <v>0.26</v>
      </c>
      <c r="R986" s="11">
        <v>0.21</v>
      </c>
      <c r="S986" s="150">
        <v>0.2</v>
      </c>
      <c r="T986" s="11">
        <v>0.23</v>
      </c>
      <c r="U986" s="150" t="s">
        <v>303</v>
      </c>
      <c r="V986" s="11">
        <v>0.25</v>
      </c>
      <c r="W986" s="11">
        <v>0.22</v>
      </c>
      <c r="X986" s="150" t="s">
        <v>96</v>
      </c>
      <c r="Y986" s="151">
        <v>0.22</v>
      </c>
      <c r="Z986" s="11">
        <v>0.33</v>
      </c>
      <c r="AA986" s="11">
        <v>0.24</v>
      </c>
      <c r="AB986" s="155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119</v>
      </c>
    </row>
    <row r="987" spans="1:65">
      <c r="A987" s="30"/>
      <c r="B987" s="19">
        <v>1</v>
      </c>
      <c r="C987" s="9">
        <v>6</v>
      </c>
      <c r="D987" s="11">
        <v>0.23</v>
      </c>
      <c r="E987" s="11">
        <v>0.24</v>
      </c>
      <c r="F987" s="150" t="s">
        <v>104</v>
      </c>
      <c r="G987" s="11">
        <v>0.23</v>
      </c>
      <c r="H987" s="11">
        <v>0.25</v>
      </c>
      <c r="I987" s="150">
        <v>0.2</v>
      </c>
      <c r="J987" s="150">
        <v>0.2</v>
      </c>
      <c r="K987" s="150">
        <v>0.2</v>
      </c>
      <c r="L987" s="11">
        <v>0.21</v>
      </c>
      <c r="M987" s="11">
        <v>0.28999999999999998</v>
      </c>
      <c r="N987" s="11">
        <v>0.23</v>
      </c>
      <c r="O987" s="11">
        <v>0.216</v>
      </c>
      <c r="P987" s="11">
        <v>0.22</v>
      </c>
      <c r="Q987" s="11">
        <v>0.26</v>
      </c>
      <c r="R987" s="11">
        <v>0.19</v>
      </c>
      <c r="S987" s="150">
        <v>0.2</v>
      </c>
      <c r="T987" s="11">
        <v>0.22</v>
      </c>
      <c r="U987" s="150" t="s">
        <v>303</v>
      </c>
      <c r="V987" s="11">
        <v>0.25</v>
      </c>
      <c r="W987" s="11">
        <v>0.21</v>
      </c>
      <c r="X987" s="150" t="s">
        <v>96</v>
      </c>
      <c r="Y987" s="11">
        <v>0.25</v>
      </c>
      <c r="Z987" s="11">
        <v>0.28999999999999998</v>
      </c>
      <c r="AA987" s="11">
        <v>0.25</v>
      </c>
      <c r="AB987" s="155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20" t="s">
        <v>269</v>
      </c>
      <c r="C988" s="12"/>
      <c r="D988" s="23">
        <v>0.23333333333333331</v>
      </c>
      <c r="E988" s="23">
        <v>0.24</v>
      </c>
      <c r="F988" s="23" t="s">
        <v>688</v>
      </c>
      <c r="G988" s="23">
        <v>0.22</v>
      </c>
      <c r="H988" s="23">
        <v>0.25</v>
      </c>
      <c r="I988" s="23">
        <v>0.19999999999999998</v>
      </c>
      <c r="J988" s="23">
        <v>0.2</v>
      </c>
      <c r="K988" s="23">
        <v>0.18</v>
      </c>
      <c r="L988" s="23">
        <v>0.24</v>
      </c>
      <c r="M988" s="23">
        <v>0.27500000000000002</v>
      </c>
      <c r="N988" s="23">
        <v>0.24</v>
      </c>
      <c r="O988" s="23">
        <v>0.21866666666666668</v>
      </c>
      <c r="P988" s="23">
        <v>0.26333333333333336</v>
      </c>
      <c r="Q988" s="23">
        <v>0.26666666666666666</v>
      </c>
      <c r="R988" s="23">
        <v>0.19833333333333333</v>
      </c>
      <c r="S988" s="23">
        <v>0.19999999999999998</v>
      </c>
      <c r="T988" s="23">
        <v>0.22333333333333336</v>
      </c>
      <c r="U988" s="23" t="s">
        <v>688</v>
      </c>
      <c r="V988" s="23">
        <v>0.25</v>
      </c>
      <c r="W988" s="23">
        <v>0.21833333333333335</v>
      </c>
      <c r="X988" s="23" t="s">
        <v>688</v>
      </c>
      <c r="Y988" s="23">
        <v>0.255</v>
      </c>
      <c r="Z988" s="23">
        <v>0.30499999999999999</v>
      </c>
      <c r="AA988" s="23">
        <v>0.23666666666666666</v>
      </c>
      <c r="AB988" s="155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3" t="s">
        <v>270</v>
      </c>
      <c r="C989" s="29"/>
      <c r="D989" s="11">
        <v>0.23</v>
      </c>
      <c r="E989" s="11">
        <v>0.24</v>
      </c>
      <c r="F989" s="11" t="s">
        <v>688</v>
      </c>
      <c r="G989" s="11">
        <v>0.22500000000000001</v>
      </c>
      <c r="H989" s="11">
        <v>0.25</v>
      </c>
      <c r="I989" s="11">
        <v>0.2</v>
      </c>
      <c r="J989" s="11">
        <v>0.2</v>
      </c>
      <c r="K989" s="11">
        <v>0.2</v>
      </c>
      <c r="L989" s="11">
        <v>0.24</v>
      </c>
      <c r="M989" s="11">
        <v>0.28999999999999998</v>
      </c>
      <c r="N989" s="11">
        <v>0.24</v>
      </c>
      <c r="O989" s="11">
        <v>0.217</v>
      </c>
      <c r="P989" s="11">
        <v>0.26500000000000001</v>
      </c>
      <c r="Q989" s="11">
        <v>0.26</v>
      </c>
      <c r="R989" s="11">
        <v>0.2</v>
      </c>
      <c r="S989" s="11">
        <v>0.2</v>
      </c>
      <c r="T989" s="11">
        <v>0.22</v>
      </c>
      <c r="U989" s="11" t="s">
        <v>688</v>
      </c>
      <c r="V989" s="11">
        <v>0.25</v>
      </c>
      <c r="W989" s="11">
        <v>0.22</v>
      </c>
      <c r="X989" s="11" t="s">
        <v>688</v>
      </c>
      <c r="Y989" s="11">
        <v>0.26</v>
      </c>
      <c r="Z989" s="11">
        <v>0.31</v>
      </c>
      <c r="AA989" s="11">
        <v>0.24</v>
      </c>
      <c r="AB989" s="155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3" t="s">
        <v>271</v>
      </c>
      <c r="C990" s="29"/>
      <c r="D990" s="24">
        <v>1.0327955589886443E-2</v>
      </c>
      <c r="E990" s="24">
        <v>1.7888543819998319E-2</v>
      </c>
      <c r="F990" s="24" t="s">
        <v>688</v>
      </c>
      <c r="G990" s="24">
        <v>1.2649110640673519E-2</v>
      </c>
      <c r="H990" s="24">
        <v>1.6733200530681516E-2</v>
      </c>
      <c r="I990" s="24">
        <v>3.0404709722440586E-17</v>
      </c>
      <c r="J990" s="24">
        <v>0</v>
      </c>
      <c r="K990" s="24">
        <v>4.4721359549995968E-2</v>
      </c>
      <c r="L990" s="24">
        <v>2.0000000000000007E-2</v>
      </c>
      <c r="M990" s="24">
        <v>4.5934736311423176E-2</v>
      </c>
      <c r="N990" s="24">
        <v>8.9442719099991543E-3</v>
      </c>
      <c r="O990" s="24">
        <v>4.4572039067858121E-3</v>
      </c>
      <c r="P990" s="24">
        <v>2.7325202042558928E-2</v>
      </c>
      <c r="Q990" s="24">
        <v>1.7511900715418256E-2</v>
      </c>
      <c r="R990" s="24">
        <v>1.1690451944500121E-2</v>
      </c>
      <c r="S990" s="24">
        <v>3.0404709722440586E-17</v>
      </c>
      <c r="T990" s="24">
        <v>5.1639777949432277E-3</v>
      </c>
      <c r="U990" s="24" t="s">
        <v>688</v>
      </c>
      <c r="V990" s="24">
        <v>1.6733200530681516E-2</v>
      </c>
      <c r="W990" s="24">
        <v>7.5277265270908165E-3</v>
      </c>
      <c r="X990" s="24" t="s">
        <v>688</v>
      </c>
      <c r="Y990" s="24">
        <v>1.9748417658131505E-2</v>
      </c>
      <c r="Z990" s="24">
        <v>5.1283525619832113E-2</v>
      </c>
      <c r="AA990" s="24">
        <v>2.4221202832779933E-2</v>
      </c>
      <c r="AB990" s="155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A991" s="30"/>
      <c r="B991" s="3" t="s">
        <v>87</v>
      </c>
      <c r="C991" s="29"/>
      <c r="D991" s="13">
        <v>4.4262666813799048E-2</v>
      </c>
      <c r="E991" s="13">
        <v>7.4535599249992993E-2</v>
      </c>
      <c r="F991" s="13" t="s">
        <v>688</v>
      </c>
      <c r="G991" s="13">
        <v>5.7495957457606904E-2</v>
      </c>
      <c r="H991" s="13">
        <v>6.6932802122726065E-2</v>
      </c>
      <c r="I991" s="13">
        <v>1.5202354861220294E-16</v>
      </c>
      <c r="J991" s="13">
        <v>0</v>
      </c>
      <c r="K991" s="13">
        <v>0.24845199749997759</v>
      </c>
      <c r="L991" s="13">
        <v>8.333333333333337E-2</v>
      </c>
      <c r="M991" s="13">
        <v>0.16703540476881154</v>
      </c>
      <c r="N991" s="13">
        <v>3.7267799624996475E-2</v>
      </c>
      <c r="O991" s="13">
        <v>2.0383554451764384E-2</v>
      </c>
      <c r="P991" s="13">
        <v>0.1037665900350339</v>
      </c>
      <c r="Q991" s="13">
        <v>6.5669627682818463E-2</v>
      </c>
      <c r="R991" s="13">
        <v>5.8943455182353555E-2</v>
      </c>
      <c r="S991" s="13">
        <v>1.5202354861220294E-16</v>
      </c>
      <c r="T991" s="13">
        <v>2.3122288634074152E-2</v>
      </c>
      <c r="U991" s="13" t="s">
        <v>688</v>
      </c>
      <c r="V991" s="13">
        <v>6.6932802122726065E-2</v>
      </c>
      <c r="W991" s="13">
        <v>3.4478136765301447E-2</v>
      </c>
      <c r="X991" s="13" t="s">
        <v>688</v>
      </c>
      <c r="Y991" s="13">
        <v>7.7444775129927465E-2</v>
      </c>
      <c r="Z991" s="13">
        <v>0.16814270695026923</v>
      </c>
      <c r="AA991" s="13">
        <v>0.10234311056104196</v>
      </c>
      <c r="AB991" s="155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5"/>
    </row>
    <row r="992" spans="1:65">
      <c r="A992" s="30"/>
      <c r="B992" s="3" t="s">
        <v>272</v>
      </c>
      <c r="C992" s="29"/>
      <c r="D992" s="13">
        <v>-3.92378491845633E-2</v>
      </c>
      <c r="E992" s="13">
        <v>-1.1787502018407836E-2</v>
      </c>
      <c r="F992" s="13" t="s">
        <v>688</v>
      </c>
      <c r="G992" s="13">
        <v>-9.4138543516873896E-2</v>
      </c>
      <c r="H992" s="13">
        <v>2.9388018730825083E-2</v>
      </c>
      <c r="I992" s="13">
        <v>-0.17648958501533996</v>
      </c>
      <c r="J992" s="13">
        <v>-0.17648958501533984</v>
      </c>
      <c r="K992" s="13">
        <v>-0.2588406265138059</v>
      </c>
      <c r="L992" s="13">
        <v>-1.1787502018407836E-2</v>
      </c>
      <c r="M992" s="13">
        <v>0.13232682060390788</v>
      </c>
      <c r="N992" s="13">
        <v>-1.1787502018407836E-2</v>
      </c>
      <c r="O992" s="13">
        <v>-9.9628612950104833E-2</v>
      </c>
      <c r="P992" s="13">
        <v>8.4288713063136012E-2</v>
      </c>
      <c r="Q992" s="13">
        <v>9.8013886646213466E-2</v>
      </c>
      <c r="R992" s="13">
        <v>-0.18335217180687868</v>
      </c>
      <c r="S992" s="13">
        <v>-0.17648958501533996</v>
      </c>
      <c r="T992" s="13">
        <v>-8.0413369933796108E-2</v>
      </c>
      <c r="U992" s="13" t="s">
        <v>688</v>
      </c>
      <c r="V992" s="13">
        <v>2.9388018730825083E-2</v>
      </c>
      <c r="W992" s="13">
        <v>-0.10100113030841262</v>
      </c>
      <c r="X992" s="13" t="s">
        <v>688</v>
      </c>
      <c r="Y992" s="13">
        <v>4.9975779105441598E-2</v>
      </c>
      <c r="Z992" s="13">
        <v>0.25585338285160675</v>
      </c>
      <c r="AA992" s="13">
        <v>-2.5512675601485513E-2</v>
      </c>
      <c r="AB992" s="155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30"/>
      <c r="B993" s="46" t="s">
        <v>273</v>
      </c>
      <c r="C993" s="47"/>
      <c r="D993" s="45">
        <v>0.22</v>
      </c>
      <c r="E993" s="45">
        <v>0</v>
      </c>
      <c r="F993" s="45">
        <v>73.739999999999995</v>
      </c>
      <c r="G993" s="45">
        <v>0.65</v>
      </c>
      <c r="H993" s="45">
        <v>0.33</v>
      </c>
      <c r="I993" s="45" t="s">
        <v>274</v>
      </c>
      <c r="J993" s="45" t="s">
        <v>274</v>
      </c>
      <c r="K993" s="45" t="s">
        <v>274</v>
      </c>
      <c r="L993" s="45">
        <v>0</v>
      </c>
      <c r="M993" s="45">
        <v>1.1399999999999999</v>
      </c>
      <c r="N993" s="45">
        <v>0</v>
      </c>
      <c r="O993" s="45">
        <v>0.7</v>
      </c>
      <c r="P993" s="45">
        <v>0.76</v>
      </c>
      <c r="Q993" s="45">
        <v>0.87</v>
      </c>
      <c r="R993" s="45">
        <v>1.36</v>
      </c>
      <c r="S993" s="45" t="s">
        <v>274</v>
      </c>
      <c r="T993" s="45">
        <v>0.54</v>
      </c>
      <c r="U993" s="45">
        <v>7.01</v>
      </c>
      <c r="V993" s="45">
        <v>0.33</v>
      </c>
      <c r="W993" s="45">
        <v>0.71</v>
      </c>
      <c r="X993" s="45">
        <v>155.31</v>
      </c>
      <c r="Y993" s="45">
        <v>0.49</v>
      </c>
      <c r="Z993" s="45">
        <v>2.12</v>
      </c>
      <c r="AA993" s="45">
        <v>0.11</v>
      </c>
      <c r="AB993" s="155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B994" s="31" t="s">
        <v>350</v>
      </c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BM994" s="55"/>
    </row>
    <row r="995" spans="1:65">
      <c r="BM995" s="55"/>
    </row>
    <row r="996" spans="1:65" ht="15">
      <c r="B996" s="8" t="s">
        <v>612</v>
      </c>
      <c r="BM996" s="28" t="s">
        <v>67</v>
      </c>
    </row>
    <row r="997" spans="1:65" ht="15">
      <c r="A997" s="25" t="s">
        <v>30</v>
      </c>
      <c r="B997" s="18" t="s">
        <v>110</v>
      </c>
      <c r="C997" s="15" t="s">
        <v>111</v>
      </c>
      <c r="D997" s="16" t="s">
        <v>226</v>
      </c>
      <c r="E997" s="17" t="s">
        <v>226</v>
      </c>
      <c r="F997" s="17" t="s">
        <v>226</v>
      </c>
      <c r="G997" s="17" t="s">
        <v>226</v>
      </c>
      <c r="H997" s="17" t="s">
        <v>226</v>
      </c>
      <c r="I997" s="17" t="s">
        <v>226</v>
      </c>
      <c r="J997" s="17" t="s">
        <v>226</v>
      </c>
      <c r="K997" s="17" t="s">
        <v>226</v>
      </c>
      <c r="L997" s="17" t="s">
        <v>226</v>
      </c>
      <c r="M997" s="17" t="s">
        <v>226</v>
      </c>
      <c r="N997" s="17" t="s">
        <v>226</v>
      </c>
      <c r="O997" s="17" t="s">
        <v>226</v>
      </c>
      <c r="P997" s="17" t="s">
        <v>226</v>
      </c>
      <c r="Q997" s="17" t="s">
        <v>226</v>
      </c>
      <c r="R997" s="17" t="s">
        <v>226</v>
      </c>
      <c r="S997" s="17" t="s">
        <v>226</v>
      </c>
      <c r="T997" s="17" t="s">
        <v>226</v>
      </c>
      <c r="U997" s="17" t="s">
        <v>226</v>
      </c>
      <c r="V997" s="17" t="s">
        <v>226</v>
      </c>
      <c r="W997" s="17" t="s">
        <v>226</v>
      </c>
      <c r="X997" s="17" t="s">
        <v>226</v>
      </c>
      <c r="Y997" s="17" t="s">
        <v>226</v>
      </c>
      <c r="Z997" s="155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1</v>
      </c>
    </row>
    <row r="998" spans="1:65">
      <c r="A998" s="30"/>
      <c r="B998" s="19" t="s">
        <v>227</v>
      </c>
      <c r="C998" s="9" t="s">
        <v>227</v>
      </c>
      <c r="D998" s="153" t="s">
        <v>229</v>
      </c>
      <c r="E998" s="154" t="s">
        <v>230</v>
      </c>
      <c r="F998" s="154" t="s">
        <v>232</v>
      </c>
      <c r="G998" s="154" t="s">
        <v>235</v>
      </c>
      <c r="H998" s="154" t="s">
        <v>236</v>
      </c>
      <c r="I998" s="154" t="s">
        <v>237</v>
      </c>
      <c r="J998" s="154" t="s">
        <v>238</v>
      </c>
      <c r="K998" s="154" t="s">
        <v>240</v>
      </c>
      <c r="L998" s="154" t="s">
        <v>241</v>
      </c>
      <c r="M998" s="154" t="s">
        <v>242</v>
      </c>
      <c r="N998" s="154" t="s">
        <v>243</v>
      </c>
      <c r="O998" s="154" t="s">
        <v>244</v>
      </c>
      <c r="P998" s="154" t="s">
        <v>246</v>
      </c>
      <c r="Q998" s="154" t="s">
        <v>247</v>
      </c>
      <c r="R998" s="154" t="s">
        <v>248</v>
      </c>
      <c r="S998" s="154" t="s">
        <v>249</v>
      </c>
      <c r="T998" s="154" t="s">
        <v>251</v>
      </c>
      <c r="U998" s="154" t="s">
        <v>255</v>
      </c>
      <c r="V998" s="154" t="s">
        <v>256</v>
      </c>
      <c r="W998" s="154" t="s">
        <v>257</v>
      </c>
      <c r="X998" s="154" t="s">
        <v>258</v>
      </c>
      <c r="Y998" s="154" t="s">
        <v>259</v>
      </c>
      <c r="Z998" s="155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 t="s">
        <v>3</v>
      </c>
    </row>
    <row r="999" spans="1:65">
      <c r="A999" s="30"/>
      <c r="B999" s="19"/>
      <c r="C999" s="9"/>
      <c r="D999" s="10" t="s">
        <v>319</v>
      </c>
      <c r="E999" s="11" t="s">
        <v>319</v>
      </c>
      <c r="F999" s="11" t="s">
        <v>324</v>
      </c>
      <c r="G999" s="11" t="s">
        <v>319</v>
      </c>
      <c r="H999" s="11" t="s">
        <v>319</v>
      </c>
      <c r="I999" s="11" t="s">
        <v>324</v>
      </c>
      <c r="J999" s="11" t="s">
        <v>319</v>
      </c>
      <c r="K999" s="11" t="s">
        <v>319</v>
      </c>
      <c r="L999" s="11" t="s">
        <v>324</v>
      </c>
      <c r="M999" s="11" t="s">
        <v>319</v>
      </c>
      <c r="N999" s="11" t="s">
        <v>319</v>
      </c>
      <c r="O999" s="11" t="s">
        <v>324</v>
      </c>
      <c r="P999" s="11" t="s">
        <v>319</v>
      </c>
      <c r="Q999" s="11" t="s">
        <v>319</v>
      </c>
      <c r="R999" s="11" t="s">
        <v>319</v>
      </c>
      <c r="S999" s="11" t="s">
        <v>324</v>
      </c>
      <c r="T999" s="11" t="s">
        <v>319</v>
      </c>
      <c r="U999" s="11" t="s">
        <v>319</v>
      </c>
      <c r="V999" s="11" t="s">
        <v>324</v>
      </c>
      <c r="W999" s="11" t="s">
        <v>319</v>
      </c>
      <c r="X999" s="11" t="s">
        <v>324</v>
      </c>
      <c r="Y999" s="11" t="s">
        <v>319</v>
      </c>
      <c r="Z999" s="155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2</v>
      </c>
    </row>
    <row r="1000" spans="1:65">
      <c r="A1000" s="30"/>
      <c r="B1000" s="19"/>
      <c r="C1000" s="9"/>
      <c r="D1000" s="26" t="s">
        <v>325</v>
      </c>
      <c r="E1000" s="26" t="s">
        <v>326</v>
      </c>
      <c r="F1000" s="26" t="s">
        <v>327</v>
      </c>
      <c r="G1000" s="26" t="s">
        <v>116</v>
      </c>
      <c r="H1000" s="26" t="s">
        <v>265</v>
      </c>
      <c r="I1000" s="26" t="s">
        <v>327</v>
      </c>
      <c r="J1000" s="26" t="s">
        <v>325</v>
      </c>
      <c r="K1000" s="26" t="s">
        <v>116</v>
      </c>
      <c r="L1000" s="26" t="s">
        <v>328</v>
      </c>
      <c r="M1000" s="26" t="s">
        <v>327</v>
      </c>
      <c r="N1000" s="26" t="s">
        <v>328</v>
      </c>
      <c r="O1000" s="26" t="s">
        <v>325</v>
      </c>
      <c r="P1000" s="26" t="s">
        <v>327</v>
      </c>
      <c r="Q1000" s="26" t="s">
        <v>329</v>
      </c>
      <c r="R1000" s="26" t="s">
        <v>325</v>
      </c>
      <c r="S1000" s="26" t="s">
        <v>328</v>
      </c>
      <c r="T1000" s="26" t="s">
        <v>115</v>
      </c>
      <c r="U1000" s="26" t="s">
        <v>325</v>
      </c>
      <c r="V1000" s="26" t="s">
        <v>330</v>
      </c>
      <c r="W1000" s="26" t="s">
        <v>325</v>
      </c>
      <c r="X1000" s="26" t="s">
        <v>325</v>
      </c>
      <c r="Y1000" s="26" t="s">
        <v>325</v>
      </c>
      <c r="Z1000" s="155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3</v>
      </c>
    </row>
    <row r="1001" spans="1:65">
      <c r="A1001" s="30"/>
      <c r="B1001" s="18">
        <v>1</v>
      </c>
      <c r="C1001" s="14">
        <v>1</v>
      </c>
      <c r="D1001" s="22">
        <v>4.8</v>
      </c>
      <c r="E1001" s="148">
        <v>5.5</v>
      </c>
      <c r="F1001" s="22">
        <v>4.7</v>
      </c>
      <c r="G1001" s="22">
        <v>4.5</v>
      </c>
      <c r="H1001" s="148">
        <v>3.65</v>
      </c>
      <c r="I1001" s="22">
        <v>4.4000000000000004</v>
      </c>
      <c r="J1001" s="22">
        <v>4.8550000000000004</v>
      </c>
      <c r="K1001" s="22">
        <v>4.7</v>
      </c>
      <c r="L1001" s="22">
        <v>4.7</v>
      </c>
      <c r="M1001" s="149">
        <v>2.35</v>
      </c>
      <c r="N1001" s="22">
        <v>4.8499999999999996</v>
      </c>
      <c r="O1001" s="148">
        <v>5.9</v>
      </c>
      <c r="P1001" s="22">
        <v>5</v>
      </c>
      <c r="Q1001" s="22">
        <v>4.8099999999999996</v>
      </c>
      <c r="R1001" s="22">
        <v>4.5</v>
      </c>
      <c r="S1001" s="22">
        <v>5.0599999999999996</v>
      </c>
      <c r="T1001" s="148">
        <v>5.7</v>
      </c>
      <c r="U1001" s="22">
        <v>4.4000000000000004</v>
      </c>
      <c r="V1001" s="148" t="s">
        <v>96</v>
      </c>
      <c r="W1001" s="149">
        <v>5.0999999999999996</v>
      </c>
      <c r="X1001" s="148">
        <v>5.7</v>
      </c>
      <c r="Y1001" s="22">
        <v>4.7</v>
      </c>
      <c r="Z1001" s="155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</v>
      </c>
    </row>
    <row r="1002" spans="1:65">
      <c r="A1002" s="30"/>
      <c r="B1002" s="19">
        <v>1</v>
      </c>
      <c r="C1002" s="9">
        <v>2</v>
      </c>
      <c r="D1002" s="11">
        <v>4.8</v>
      </c>
      <c r="E1002" s="150">
        <v>5.52</v>
      </c>
      <c r="F1002" s="11">
        <v>4.5</v>
      </c>
      <c r="G1002" s="151">
        <v>5</v>
      </c>
      <c r="H1002" s="150">
        <v>3.35</v>
      </c>
      <c r="I1002" s="11">
        <v>4.4000000000000004</v>
      </c>
      <c r="J1002" s="11">
        <v>4.8330000000000002</v>
      </c>
      <c r="K1002" s="11">
        <v>4.5</v>
      </c>
      <c r="L1002" s="11">
        <v>4.54</v>
      </c>
      <c r="M1002" s="11">
        <v>5.35</v>
      </c>
      <c r="N1002" s="11">
        <v>4.9400000000000004</v>
      </c>
      <c r="O1002" s="150">
        <v>5.9</v>
      </c>
      <c r="P1002" s="11">
        <v>5</v>
      </c>
      <c r="Q1002" s="11">
        <v>4.55</v>
      </c>
      <c r="R1002" s="11">
        <v>4.5999999999999996</v>
      </c>
      <c r="S1002" s="11">
        <v>5.01</v>
      </c>
      <c r="T1002" s="150">
        <v>5.7</v>
      </c>
      <c r="U1002" s="11">
        <v>4.5999999999999996</v>
      </c>
      <c r="V1002" s="150" t="s">
        <v>96</v>
      </c>
      <c r="W1002" s="11">
        <v>4.7</v>
      </c>
      <c r="X1002" s="150">
        <v>5.8</v>
      </c>
      <c r="Y1002" s="11">
        <v>4.4000000000000004</v>
      </c>
      <c r="Z1002" s="155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25</v>
      </c>
    </row>
    <row r="1003" spans="1:65">
      <c r="A1003" s="30"/>
      <c r="B1003" s="19">
        <v>1</v>
      </c>
      <c r="C1003" s="9">
        <v>3</v>
      </c>
      <c r="D1003" s="11">
        <v>4.8</v>
      </c>
      <c r="E1003" s="150">
        <v>5.54</v>
      </c>
      <c r="F1003" s="11">
        <v>4.7</v>
      </c>
      <c r="G1003" s="11">
        <v>4.4000000000000004</v>
      </c>
      <c r="H1003" s="150">
        <v>3.35</v>
      </c>
      <c r="I1003" s="11">
        <v>4.3</v>
      </c>
      <c r="J1003" s="11">
        <v>4.7770000000000001</v>
      </c>
      <c r="K1003" s="11">
        <v>4.5</v>
      </c>
      <c r="L1003" s="11">
        <v>4.6900000000000004</v>
      </c>
      <c r="M1003" s="11">
        <v>5.34</v>
      </c>
      <c r="N1003" s="11">
        <v>4.79</v>
      </c>
      <c r="O1003" s="150">
        <v>6</v>
      </c>
      <c r="P1003" s="11">
        <v>4.9000000000000004</v>
      </c>
      <c r="Q1003" s="11">
        <v>4.57</v>
      </c>
      <c r="R1003" s="11">
        <v>4.5999999999999996</v>
      </c>
      <c r="S1003" s="11">
        <v>5</v>
      </c>
      <c r="T1003" s="150">
        <v>5.6</v>
      </c>
      <c r="U1003" s="11">
        <v>4.4000000000000004</v>
      </c>
      <c r="V1003" s="150" t="s">
        <v>96</v>
      </c>
      <c r="W1003" s="11">
        <v>4.7</v>
      </c>
      <c r="X1003" s="150">
        <v>5.9</v>
      </c>
      <c r="Y1003" s="11">
        <v>4.5</v>
      </c>
      <c r="Z1003" s="155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16</v>
      </c>
    </row>
    <row r="1004" spans="1:65">
      <c r="A1004" s="30"/>
      <c r="B1004" s="19">
        <v>1</v>
      </c>
      <c r="C1004" s="9">
        <v>4</v>
      </c>
      <c r="D1004" s="11">
        <v>4.7</v>
      </c>
      <c r="E1004" s="150">
        <v>5.58</v>
      </c>
      <c r="F1004" s="11">
        <v>4.7</v>
      </c>
      <c r="G1004" s="11">
        <v>4.5</v>
      </c>
      <c r="H1004" s="150">
        <v>3.5</v>
      </c>
      <c r="I1004" s="11">
        <v>4.5999999999999996</v>
      </c>
      <c r="J1004" s="11">
        <v>4.7960000000000003</v>
      </c>
      <c r="K1004" s="11">
        <v>4.5</v>
      </c>
      <c r="L1004" s="11">
        <v>4.55</v>
      </c>
      <c r="M1004" s="11">
        <v>5.28</v>
      </c>
      <c r="N1004" s="11">
        <v>4.97</v>
      </c>
      <c r="O1004" s="150">
        <v>5.5</v>
      </c>
      <c r="P1004" s="11">
        <v>4.9000000000000004</v>
      </c>
      <c r="Q1004" s="11">
        <v>4.55</v>
      </c>
      <c r="R1004" s="11">
        <v>4.5999999999999996</v>
      </c>
      <c r="S1004" s="11">
        <v>5</v>
      </c>
      <c r="T1004" s="150">
        <v>5.6</v>
      </c>
      <c r="U1004" s="11">
        <v>4.5999999999999996</v>
      </c>
      <c r="V1004" s="150" t="s">
        <v>96</v>
      </c>
      <c r="W1004" s="11">
        <v>4.7</v>
      </c>
      <c r="X1004" s="150">
        <v>5.7</v>
      </c>
      <c r="Y1004" s="11">
        <v>4.4000000000000004</v>
      </c>
      <c r="Z1004" s="155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4.7124895833333333</v>
      </c>
    </row>
    <row r="1005" spans="1:65">
      <c r="A1005" s="30"/>
      <c r="B1005" s="19">
        <v>1</v>
      </c>
      <c r="C1005" s="9">
        <v>5</v>
      </c>
      <c r="D1005" s="11">
        <v>4.8</v>
      </c>
      <c r="E1005" s="150">
        <v>5.6</v>
      </c>
      <c r="F1005" s="11">
        <v>4.5</v>
      </c>
      <c r="G1005" s="11">
        <v>4.5999999999999996</v>
      </c>
      <c r="H1005" s="150">
        <v>3.6</v>
      </c>
      <c r="I1005" s="11">
        <v>4.5</v>
      </c>
      <c r="J1005" s="11">
        <v>4.8170000000000002</v>
      </c>
      <c r="K1005" s="11">
        <v>4.5</v>
      </c>
      <c r="L1005" s="11">
        <v>4.5999999999999996</v>
      </c>
      <c r="M1005" s="11">
        <v>5.25</v>
      </c>
      <c r="N1005" s="11">
        <v>4.8</v>
      </c>
      <c r="O1005" s="150">
        <v>5.8</v>
      </c>
      <c r="P1005" s="11">
        <v>5</v>
      </c>
      <c r="Q1005" s="11">
        <v>4.71</v>
      </c>
      <c r="R1005" s="11">
        <v>4.5</v>
      </c>
      <c r="S1005" s="11">
        <v>5.04</v>
      </c>
      <c r="T1005" s="151">
        <v>5.3</v>
      </c>
      <c r="U1005" s="11">
        <v>4.3</v>
      </c>
      <c r="V1005" s="150" t="s">
        <v>96</v>
      </c>
      <c r="W1005" s="11">
        <v>4.5</v>
      </c>
      <c r="X1005" s="150">
        <v>5.6</v>
      </c>
      <c r="Y1005" s="11">
        <v>4.5</v>
      </c>
      <c r="Z1005" s="155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120</v>
      </c>
    </row>
    <row r="1006" spans="1:65">
      <c r="A1006" s="30"/>
      <c r="B1006" s="19">
        <v>1</v>
      </c>
      <c r="C1006" s="9">
        <v>6</v>
      </c>
      <c r="D1006" s="11">
        <v>4.7</v>
      </c>
      <c r="E1006" s="150">
        <v>5.54</v>
      </c>
      <c r="F1006" s="11">
        <v>4.7</v>
      </c>
      <c r="G1006" s="11">
        <v>4.5</v>
      </c>
      <c r="H1006" s="150">
        <v>3.55</v>
      </c>
      <c r="I1006" s="11">
        <v>4.4000000000000004</v>
      </c>
      <c r="J1006" s="11">
        <v>4.8410000000000002</v>
      </c>
      <c r="K1006" s="11">
        <v>4.5</v>
      </c>
      <c r="L1006" s="11">
        <v>4.53</v>
      </c>
      <c r="M1006" s="151">
        <v>2.31</v>
      </c>
      <c r="N1006" s="11">
        <v>4.8</v>
      </c>
      <c r="O1006" s="150">
        <v>6.1</v>
      </c>
      <c r="P1006" s="11">
        <v>5</v>
      </c>
      <c r="Q1006" s="11">
        <v>4.72</v>
      </c>
      <c r="R1006" s="11">
        <v>4.5999999999999996</v>
      </c>
      <c r="S1006" s="11">
        <v>5.03</v>
      </c>
      <c r="T1006" s="150">
        <v>5.6</v>
      </c>
      <c r="U1006" s="11">
        <v>5</v>
      </c>
      <c r="V1006" s="150" t="s">
        <v>96</v>
      </c>
      <c r="W1006" s="11">
        <v>4.5999999999999996</v>
      </c>
      <c r="X1006" s="150">
        <v>5.6</v>
      </c>
      <c r="Y1006" s="11">
        <v>4.8</v>
      </c>
      <c r="Z1006" s="155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20" t="s">
        <v>269</v>
      </c>
      <c r="C1007" s="12"/>
      <c r="D1007" s="23">
        <v>4.7666666666666666</v>
      </c>
      <c r="E1007" s="23">
        <v>5.5466666666666669</v>
      </c>
      <c r="F1007" s="23">
        <v>4.6333333333333329</v>
      </c>
      <c r="G1007" s="23">
        <v>4.583333333333333</v>
      </c>
      <c r="H1007" s="23">
        <v>3.5</v>
      </c>
      <c r="I1007" s="23">
        <v>4.4333333333333336</v>
      </c>
      <c r="J1007" s="23">
        <v>4.8198333333333334</v>
      </c>
      <c r="K1007" s="23">
        <v>4.5333333333333332</v>
      </c>
      <c r="L1007" s="23">
        <v>4.6016666666666666</v>
      </c>
      <c r="M1007" s="23">
        <v>4.3133333333333335</v>
      </c>
      <c r="N1007" s="23">
        <v>4.8583333333333334</v>
      </c>
      <c r="O1007" s="23">
        <v>5.8666666666666671</v>
      </c>
      <c r="P1007" s="23">
        <v>4.9666666666666668</v>
      </c>
      <c r="Q1007" s="23">
        <v>4.6516666666666664</v>
      </c>
      <c r="R1007" s="23">
        <v>4.5666666666666664</v>
      </c>
      <c r="S1007" s="23">
        <v>5.0233333333333334</v>
      </c>
      <c r="T1007" s="23">
        <v>5.583333333333333</v>
      </c>
      <c r="U1007" s="23">
        <v>4.55</v>
      </c>
      <c r="V1007" s="23" t="s">
        <v>688</v>
      </c>
      <c r="W1007" s="23">
        <v>4.7166666666666659</v>
      </c>
      <c r="X1007" s="23">
        <v>5.7166666666666659</v>
      </c>
      <c r="Y1007" s="23">
        <v>4.55</v>
      </c>
      <c r="Z1007" s="155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3" t="s">
        <v>270</v>
      </c>
      <c r="C1008" s="29"/>
      <c r="D1008" s="11">
        <v>4.8</v>
      </c>
      <c r="E1008" s="11">
        <v>5.54</v>
      </c>
      <c r="F1008" s="11">
        <v>4.7</v>
      </c>
      <c r="G1008" s="11">
        <v>4.5</v>
      </c>
      <c r="H1008" s="11">
        <v>3.5249999999999999</v>
      </c>
      <c r="I1008" s="11">
        <v>4.4000000000000004</v>
      </c>
      <c r="J1008" s="11">
        <v>4.8250000000000002</v>
      </c>
      <c r="K1008" s="11">
        <v>4.5</v>
      </c>
      <c r="L1008" s="11">
        <v>4.5749999999999993</v>
      </c>
      <c r="M1008" s="11">
        <v>5.2650000000000006</v>
      </c>
      <c r="N1008" s="11">
        <v>4.8249999999999993</v>
      </c>
      <c r="O1008" s="11">
        <v>5.9</v>
      </c>
      <c r="P1008" s="11">
        <v>5</v>
      </c>
      <c r="Q1008" s="11">
        <v>4.6400000000000006</v>
      </c>
      <c r="R1008" s="11">
        <v>4.5999999999999996</v>
      </c>
      <c r="S1008" s="11">
        <v>5.0199999999999996</v>
      </c>
      <c r="T1008" s="11">
        <v>5.6</v>
      </c>
      <c r="U1008" s="11">
        <v>4.5</v>
      </c>
      <c r="V1008" s="11" t="s">
        <v>688</v>
      </c>
      <c r="W1008" s="11">
        <v>4.7</v>
      </c>
      <c r="X1008" s="11">
        <v>5.7</v>
      </c>
      <c r="Y1008" s="11">
        <v>4.5</v>
      </c>
      <c r="Z1008" s="155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3" t="s">
        <v>271</v>
      </c>
      <c r="C1009" s="29"/>
      <c r="D1009" s="24">
        <v>5.1639777949432045E-2</v>
      </c>
      <c r="E1009" s="24">
        <v>3.7237973450050484E-2</v>
      </c>
      <c r="F1009" s="24">
        <v>0.10327955589886455</v>
      </c>
      <c r="G1009" s="24">
        <v>0.21369760566432799</v>
      </c>
      <c r="H1009" s="24">
        <v>0.12649110640673511</v>
      </c>
      <c r="I1009" s="24">
        <v>0.10327955589886431</v>
      </c>
      <c r="J1009" s="24">
        <v>2.9219285868526464E-2</v>
      </c>
      <c r="K1009" s="24">
        <v>8.1649658092772678E-2</v>
      </c>
      <c r="L1009" s="24">
        <v>7.626707459098378E-2</v>
      </c>
      <c r="M1009" s="24">
        <v>1.5367845218724294</v>
      </c>
      <c r="N1009" s="24">
        <v>7.8336879352363012E-2</v>
      </c>
      <c r="O1009" s="24">
        <v>0.20655911179772884</v>
      </c>
      <c r="P1009" s="24">
        <v>5.1639777949432045E-2</v>
      </c>
      <c r="Q1009" s="24">
        <v>0.10998484744121181</v>
      </c>
      <c r="R1009" s="24">
        <v>5.1639777949432045E-2</v>
      </c>
      <c r="S1009" s="24">
        <v>2.4221202832779856E-2</v>
      </c>
      <c r="T1009" s="24">
        <v>0.14719601443879757</v>
      </c>
      <c r="U1009" s="24">
        <v>0.25099800796022259</v>
      </c>
      <c r="V1009" s="24" t="s">
        <v>688</v>
      </c>
      <c r="W1009" s="24">
        <v>0.20412414523193137</v>
      </c>
      <c r="X1009" s="24">
        <v>0.11690451944500144</v>
      </c>
      <c r="Y1009" s="24">
        <v>0.16431676725154967</v>
      </c>
      <c r="Z1009" s="205"/>
      <c r="AA1009" s="206"/>
      <c r="AB1009" s="206"/>
      <c r="AC1009" s="206"/>
      <c r="AD1009" s="206"/>
      <c r="AE1009" s="206"/>
      <c r="AF1009" s="206"/>
      <c r="AG1009" s="206"/>
      <c r="AH1009" s="206"/>
      <c r="AI1009" s="206"/>
      <c r="AJ1009" s="206"/>
      <c r="AK1009" s="206"/>
      <c r="AL1009" s="206"/>
      <c r="AM1009" s="206"/>
      <c r="AN1009" s="206"/>
      <c r="AO1009" s="206"/>
      <c r="AP1009" s="206"/>
      <c r="AQ1009" s="206"/>
      <c r="AR1009" s="206"/>
      <c r="AS1009" s="206"/>
      <c r="AT1009" s="206"/>
      <c r="AU1009" s="206"/>
      <c r="AV1009" s="206"/>
      <c r="AW1009" s="206"/>
      <c r="AX1009" s="206"/>
      <c r="AY1009" s="206"/>
      <c r="AZ1009" s="206"/>
      <c r="BA1009" s="206"/>
      <c r="BB1009" s="206"/>
      <c r="BC1009" s="206"/>
      <c r="BD1009" s="206"/>
      <c r="BE1009" s="206"/>
      <c r="BF1009" s="206"/>
      <c r="BG1009" s="206"/>
      <c r="BH1009" s="206"/>
      <c r="BI1009" s="206"/>
      <c r="BJ1009" s="206"/>
      <c r="BK1009" s="206"/>
      <c r="BL1009" s="206"/>
      <c r="BM1009" s="56"/>
    </row>
    <row r="1010" spans="1:65">
      <c r="A1010" s="30"/>
      <c r="B1010" s="3" t="s">
        <v>87</v>
      </c>
      <c r="C1010" s="29"/>
      <c r="D1010" s="13">
        <v>1.0833519849531199E-2</v>
      </c>
      <c r="E1010" s="13">
        <v>6.713576944119678E-3</v>
      </c>
      <c r="F1010" s="13">
        <v>2.2290551632848467E-2</v>
      </c>
      <c r="G1010" s="13">
        <v>4.6624932144944294E-2</v>
      </c>
      <c r="H1010" s="13">
        <v>3.6140316116210033E-2</v>
      </c>
      <c r="I1010" s="13">
        <v>2.3296140428315258E-2</v>
      </c>
      <c r="J1010" s="13">
        <v>6.062302127015415E-3</v>
      </c>
      <c r="K1010" s="13">
        <v>1.8010953991052799E-2</v>
      </c>
      <c r="L1010" s="13">
        <v>1.6573793826363734E-2</v>
      </c>
      <c r="M1010" s="13">
        <v>0.35628698343255705</v>
      </c>
      <c r="N1010" s="13">
        <v>1.612422902621537E-2</v>
      </c>
      <c r="O1010" s="13">
        <v>3.5208939510976506E-2</v>
      </c>
      <c r="P1010" s="13">
        <v>1.0397270728073565E-2</v>
      </c>
      <c r="Q1010" s="13">
        <v>2.364418074694629E-2</v>
      </c>
      <c r="R1010" s="13">
        <v>1.1307980572868331E-2</v>
      </c>
      <c r="S1010" s="13">
        <v>4.8217391173417095E-3</v>
      </c>
      <c r="T1010" s="13">
        <v>2.636346527262046E-2</v>
      </c>
      <c r="U1010" s="13">
        <v>5.5164397353895077E-2</v>
      </c>
      <c r="V1010" s="13" t="s">
        <v>688</v>
      </c>
      <c r="W1010" s="13">
        <v>4.3277203936098532E-2</v>
      </c>
      <c r="X1010" s="13">
        <v>2.0449770165306375E-2</v>
      </c>
      <c r="Y1010" s="13">
        <v>3.6113575220120805E-2</v>
      </c>
      <c r="Z1010" s="155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3" t="s">
        <v>272</v>
      </c>
      <c r="C1011" s="29"/>
      <c r="D1011" s="13">
        <v>1.1496488719028974E-2</v>
      </c>
      <c r="E1011" s="13">
        <v>0.177014095963961</v>
      </c>
      <c r="F1011" s="13">
        <v>-1.6797119357027879E-2</v>
      </c>
      <c r="G1011" s="13">
        <v>-2.7407222385549157E-2</v>
      </c>
      <c r="H1011" s="13">
        <v>-0.25729278800351019</v>
      </c>
      <c r="I1011" s="13">
        <v>-5.9237531471112881E-2</v>
      </c>
      <c r="J1011" s="13">
        <v>2.2778564939356594E-2</v>
      </c>
      <c r="K1011" s="13">
        <v>-3.8017325414070324E-2</v>
      </c>
      <c r="L1011" s="13">
        <v>-2.3516851275091288E-2</v>
      </c>
      <c r="M1011" s="13">
        <v>-8.4701778739563971E-2</v>
      </c>
      <c r="N1011" s="13">
        <v>3.0948344271318096E-2</v>
      </c>
      <c r="O1011" s="13">
        <v>0.24491875534649732</v>
      </c>
      <c r="P1011" s="13">
        <v>5.3936900833114088E-2</v>
      </c>
      <c r="Q1011" s="13">
        <v>-1.290674824657001E-2</v>
      </c>
      <c r="R1011" s="13">
        <v>-3.0943923395056139E-2</v>
      </c>
      <c r="S1011" s="13">
        <v>6.5961684265438247E-2</v>
      </c>
      <c r="T1011" s="13">
        <v>0.18479483818487652</v>
      </c>
      <c r="U1011" s="13">
        <v>-3.4480624404563232E-2</v>
      </c>
      <c r="V1011" s="13" t="s">
        <v>688</v>
      </c>
      <c r="W1011" s="13">
        <v>8.8638569050747407E-4</v>
      </c>
      <c r="X1011" s="13">
        <v>0.21308844626093326</v>
      </c>
      <c r="Y1011" s="13">
        <v>-3.4480624404563232E-2</v>
      </c>
      <c r="Z1011" s="155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46" t="s">
        <v>273</v>
      </c>
      <c r="C1012" s="47"/>
      <c r="D1012" s="45">
        <v>0.34</v>
      </c>
      <c r="E1012" s="45">
        <v>3.58</v>
      </c>
      <c r="F1012" s="45">
        <v>0.21</v>
      </c>
      <c r="G1012" s="45">
        <v>0.42</v>
      </c>
      <c r="H1012" s="45">
        <v>4.91</v>
      </c>
      <c r="I1012" s="45">
        <v>1.04</v>
      </c>
      <c r="J1012" s="45">
        <v>0.56000000000000005</v>
      </c>
      <c r="K1012" s="45">
        <v>0.63</v>
      </c>
      <c r="L1012" s="45">
        <v>0.34</v>
      </c>
      <c r="M1012" s="45">
        <v>1.54</v>
      </c>
      <c r="N1012" s="45">
        <v>0.72</v>
      </c>
      <c r="O1012" s="45">
        <v>4.91</v>
      </c>
      <c r="P1012" s="45">
        <v>1.17</v>
      </c>
      <c r="Q1012" s="45">
        <v>0.13</v>
      </c>
      <c r="R1012" s="45">
        <v>0.49</v>
      </c>
      <c r="S1012" s="45">
        <v>1.41</v>
      </c>
      <c r="T1012" s="45">
        <v>3.73</v>
      </c>
      <c r="U1012" s="45">
        <v>0.56000000000000005</v>
      </c>
      <c r="V1012" s="45">
        <v>1.31</v>
      </c>
      <c r="W1012" s="45">
        <v>0.13</v>
      </c>
      <c r="X1012" s="45">
        <v>4.28</v>
      </c>
      <c r="Y1012" s="45">
        <v>0.56000000000000005</v>
      </c>
      <c r="Z1012" s="155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B1013" s="31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BM1013" s="55"/>
    </row>
    <row r="1014" spans="1:65" ht="15">
      <c r="B1014" s="8" t="s">
        <v>613</v>
      </c>
      <c r="BM1014" s="28" t="s">
        <v>67</v>
      </c>
    </row>
    <row r="1015" spans="1:65" ht="15">
      <c r="A1015" s="25" t="s">
        <v>63</v>
      </c>
      <c r="B1015" s="18" t="s">
        <v>110</v>
      </c>
      <c r="C1015" s="15" t="s">
        <v>111</v>
      </c>
      <c r="D1015" s="16" t="s">
        <v>226</v>
      </c>
      <c r="E1015" s="17" t="s">
        <v>226</v>
      </c>
      <c r="F1015" s="17" t="s">
        <v>226</v>
      </c>
      <c r="G1015" s="17" t="s">
        <v>226</v>
      </c>
      <c r="H1015" s="17" t="s">
        <v>226</v>
      </c>
      <c r="I1015" s="17" t="s">
        <v>226</v>
      </c>
      <c r="J1015" s="17" t="s">
        <v>226</v>
      </c>
      <c r="K1015" s="17" t="s">
        <v>226</v>
      </c>
      <c r="L1015" s="17" t="s">
        <v>226</v>
      </c>
      <c r="M1015" s="17" t="s">
        <v>226</v>
      </c>
      <c r="N1015" s="17" t="s">
        <v>226</v>
      </c>
      <c r="O1015" s="17" t="s">
        <v>226</v>
      </c>
      <c r="P1015" s="17" t="s">
        <v>226</v>
      </c>
      <c r="Q1015" s="17" t="s">
        <v>226</v>
      </c>
      <c r="R1015" s="17" t="s">
        <v>226</v>
      </c>
      <c r="S1015" s="17" t="s">
        <v>226</v>
      </c>
      <c r="T1015" s="17" t="s">
        <v>226</v>
      </c>
      <c r="U1015" s="17" t="s">
        <v>226</v>
      </c>
      <c r="V1015" s="17" t="s">
        <v>226</v>
      </c>
      <c r="W1015" s="17" t="s">
        <v>226</v>
      </c>
      <c r="X1015" s="17" t="s">
        <v>226</v>
      </c>
      <c r="Y1015" s="17" t="s">
        <v>226</v>
      </c>
      <c r="Z1015" s="155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1</v>
      </c>
    </row>
    <row r="1016" spans="1:65">
      <c r="A1016" s="30"/>
      <c r="B1016" s="19" t="s">
        <v>227</v>
      </c>
      <c r="C1016" s="9" t="s">
        <v>227</v>
      </c>
      <c r="D1016" s="153" t="s">
        <v>229</v>
      </c>
      <c r="E1016" s="154" t="s">
        <v>230</v>
      </c>
      <c r="F1016" s="154" t="s">
        <v>231</v>
      </c>
      <c r="G1016" s="154" t="s">
        <v>232</v>
      </c>
      <c r="H1016" s="154" t="s">
        <v>235</v>
      </c>
      <c r="I1016" s="154" t="s">
        <v>236</v>
      </c>
      <c r="J1016" s="154" t="s">
        <v>237</v>
      </c>
      <c r="K1016" s="154" t="s">
        <v>238</v>
      </c>
      <c r="L1016" s="154" t="s">
        <v>241</v>
      </c>
      <c r="M1016" s="154" t="s">
        <v>242</v>
      </c>
      <c r="N1016" s="154" t="s">
        <v>243</v>
      </c>
      <c r="O1016" s="154" t="s">
        <v>244</v>
      </c>
      <c r="P1016" s="154" t="s">
        <v>246</v>
      </c>
      <c r="Q1016" s="154" t="s">
        <v>247</v>
      </c>
      <c r="R1016" s="154" t="s">
        <v>248</v>
      </c>
      <c r="S1016" s="154" t="s">
        <v>249</v>
      </c>
      <c r="T1016" s="154" t="s">
        <v>251</v>
      </c>
      <c r="U1016" s="154" t="s">
        <v>255</v>
      </c>
      <c r="V1016" s="154" t="s">
        <v>256</v>
      </c>
      <c r="W1016" s="154" t="s">
        <v>257</v>
      </c>
      <c r="X1016" s="154" t="s">
        <v>258</v>
      </c>
      <c r="Y1016" s="154" t="s">
        <v>259</v>
      </c>
      <c r="Z1016" s="155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 t="s">
        <v>1</v>
      </c>
    </row>
    <row r="1017" spans="1:65">
      <c r="A1017" s="30"/>
      <c r="B1017" s="19"/>
      <c r="C1017" s="9"/>
      <c r="D1017" s="10" t="s">
        <v>319</v>
      </c>
      <c r="E1017" s="11" t="s">
        <v>323</v>
      </c>
      <c r="F1017" s="11" t="s">
        <v>323</v>
      </c>
      <c r="G1017" s="11" t="s">
        <v>323</v>
      </c>
      <c r="H1017" s="11" t="s">
        <v>319</v>
      </c>
      <c r="I1017" s="11" t="s">
        <v>323</v>
      </c>
      <c r="J1017" s="11" t="s">
        <v>324</v>
      </c>
      <c r="K1017" s="11" t="s">
        <v>319</v>
      </c>
      <c r="L1017" s="11" t="s">
        <v>324</v>
      </c>
      <c r="M1017" s="11" t="s">
        <v>319</v>
      </c>
      <c r="N1017" s="11" t="s">
        <v>323</v>
      </c>
      <c r="O1017" s="11" t="s">
        <v>324</v>
      </c>
      <c r="P1017" s="11" t="s">
        <v>323</v>
      </c>
      <c r="Q1017" s="11" t="s">
        <v>323</v>
      </c>
      <c r="R1017" s="11" t="s">
        <v>319</v>
      </c>
      <c r="S1017" s="11" t="s">
        <v>324</v>
      </c>
      <c r="T1017" s="11" t="s">
        <v>319</v>
      </c>
      <c r="U1017" s="11" t="s">
        <v>319</v>
      </c>
      <c r="V1017" s="11" t="s">
        <v>324</v>
      </c>
      <c r="W1017" s="11" t="s">
        <v>319</v>
      </c>
      <c r="X1017" s="11" t="s">
        <v>324</v>
      </c>
      <c r="Y1017" s="11" t="s">
        <v>319</v>
      </c>
      <c r="Z1017" s="155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3</v>
      </c>
    </row>
    <row r="1018" spans="1:65">
      <c r="A1018" s="30"/>
      <c r="B1018" s="19"/>
      <c r="C1018" s="9"/>
      <c r="D1018" s="26" t="s">
        <v>325</v>
      </c>
      <c r="E1018" s="26" t="s">
        <v>326</v>
      </c>
      <c r="F1018" s="26" t="s">
        <v>325</v>
      </c>
      <c r="G1018" s="26" t="s">
        <v>327</v>
      </c>
      <c r="H1018" s="26" t="s">
        <v>116</v>
      </c>
      <c r="I1018" s="26" t="s">
        <v>265</v>
      </c>
      <c r="J1018" s="26" t="s">
        <v>327</v>
      </c>
      <c r="K1018" s="26" t="s">
        <v>325</v>
      </c>
      <c r="L1018" s="26" t="s">
        <v>328</v>
      </c>
      <c r="M1018" s="26" t="s">
        <v>327</v>
      </c>
      <c r="N1018" s="26" t="s">
        <v>328</v>
      </c>
      <c r="O1018" s="26" t="s">
        <v>325</v>
      </c>
      <c r="P1018" s="26" t="s">
        <v>327</v>
      </c>
      <c r="Q1018" s="26" t="s">
        <v>329</v>
      </c>
      <c r="R1018" s="26" t="s">
        <v>325</v>
      </c>
      <c r="S1018" s="26" t="s">
        <v>328</v>
      </c>
      <c r="T1018" s="26" t="s">
        <v>115</v>
      </c>
      <c r="U1018" s="26" t="s">
        <v>325</v>
      </c>
      <c r="V1018" s="26" t="s">
        <v>330</v>
      </c>
      <c r="W1018" s="26" t="s">
        <v>325</v>
      </c>
      <c r="X1018" s="26" t="s">
        <v>325</v>
      </c>
      <c r="Y1018" s="26" t="s">
        <v>325</v>
      </c>
      <c r="Z1018" s="155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3</v>
      </c>
    </row>
    <row r="1019" spans="1:65">
      <c r="A1019" s="30"/>
      <c r="B1019" s="18">
        <v>1</v>
      </c>
      <c r="C1019" s="14">
        <v>1</v>
      </c>
      <c r="D1019" s="207">
        <v>2.1999999999999999E-2</v>
      </c>
      <c r="E1019" s="207">
        <v>1.4999999999999999E-2</v>
      </c>
      <c r="F1019" s="207">
        <v>0.02</v>
      </c>
      <c r="G1019" s="207">
        <v>0.02</v>
      </c>
      <c r="H1019" s="208">
        <v>1.15E-2</v>
      </c>
      <c r="I1019" s="207">
        <v>1.4999999999999999E-2</v>
      </c>
      <c r="J1019" s="207">
        <v>2.1000000000000001E-2</v>
      </c>
      <c r="K1019" s="207">
        <v>0.02</v>
      </c>
      <c r="L1019" s="208">
        <v>3.1E-2</v>
      </c>
      <c r="M1019" s="208">
        <v>2.8899999999999999E-2</v>
      </c>
      <c r="N1019" s="208">
        <v>2.6800000000000001E-2</v>
      </c>
      <c r="O1019" s="207">
        <v>0.02</v>
      </c>
      <c r="P1019" s="207">
        <v>0.02</v>
      </c>
      <c r="Q1019" s="207">
        <v>2.1499999999999998E-2</v>
      </c>
      <c r="R1019" s="207">
        <v>1.9E-2</v>
      </c>
      <c r="S1019" s="208">
        <v>2.76E-2</v>
      </c>
      <c r="T1019" s="207">
        <v>1.7999999999999999E-2</v>
      </c>
      <c r="U1019" s="207">
        <v>1.7999999999999999E-2</v>
      </c>
      <c r="V1019" s="207">
        <v>0.02</v>
      </c>
      <c r="W1019" s="207">
        <v>2.4E-2</v>
      </c>
      <c r="X1019" s="207">
        <v>0.02</v>
      </c>
      <c r="Y1019" s="207">
        <v>2.1999999999999999E-2</v>
      </c>
      <c r="Z1019" s="205"/>
      <c r="AA1019" s="206"/>
      <c r="AB1019" s="206"/>
      <c r="AC1019" s="206"/>
      <c r="AD1019" s="206"/>
      <c r="AE1019" s="206"/>
      <c r="AF1019" s="206"/>
      <c r="AG1019" s="206"/>
      <c r="AH1019" s="206"/>
      <c r="AI1019" s="206"/>
      <c r="AJ1019" s="206"/>
      <c r="AK1019" s="206"/>
      <c r="AL1019" s="206"/>
      <c r="AM1019" s="206"/>
      <c r="AN1019" s="206"/>
      <c r="AO1019" s="206"/>
      <c r="AP1019" s="206"/>
      <c r="AQ1019" s="206"/>
      <c r="AR1019" s="206"/>
      <c r="AS1019" s="206"/>
      <c r="AT1019" s="206"/>
      <c r="AU1019" s="206"/>
      <c r="AV1019" s="206"/>
      <c r="AW1019" s="206"/>
      <c r="AX1019" s="206"/>
      <c r="AY1019" s="206"/>
      <c r="AZ1019" s="206"/>
      <c r="BA1019" s="206"/>
      <c r="BB1019" s="206"/>
      <c r="BC1019" s="206"/>
      <c r="BD1019" s="206"/>
      <c r="BE1019" s="206"/>
      <c r="BF1019" s="206"/>
      <c r="BG1019" s="206"/>
      <c r="BH1019" s="206"/>
      <c r="BI1019" s="206"/>
      <c r="BJ1019" s="206"/>
      <c r="BK1019" s="206"/>
      <c r="BL1019" s="206"/>
      <c r="BM1019" s="209">
        <v>1</v>
      </c>
    </row>
    <row r="1020" spans="1:65">
      <c r="A1020" s="30"/>
      <c r="B1020" s="19">
        <v>1</v>
      </c>
      <c r="C1020" s="9">
        <v>2</v>
      </c>
      <c r="D1020" s="24">
        <v>2.1999999999999999E-2</v>
      </c>
      <c r="E1020" s="24">
        <v>1.4999999999999999E-2</v>
      </c>
      <c r="F1020" s="24">
        <v>0.02</v>
      </c>
      <c r="G1020" s="24">
        <v>0.02</v>
      </c>
      <c r="H1020" s="211">
        <v>1.2999999999999999E-2</v>
      </c>
      <c r="I1020" s="24">
        <v>1.4999999999999999E-2</v>
      </c>
      <c r="J1020" s="24">
        <v>2.1999999999999999E-2</v>
      </c>
      <c r="K1020" s="24">
        <v>2.0299999999999999E-2</v>
      </c>
      <c r="L1020" s="210">
        <v>0.03</v>
      </c>
      <c r="M1020" s="210">
        <v>2.9000000000000001E-2</v>
      </c>
      <c r="N1020" s="210">
        <v>2.7700000000000002E-2</v>
      </c>
      <c r="O1020" s="24">
        <v>0.02</v>
      </c>
      <c r="P1020" s="24">
        <v>0.02</v>
      </c>
      <c r="Q1020" s="24">
        <v>2.2000000000000002E-2</v>
      </c>
      <c r="R1020" s="24">
        <v>1.7999999999999999E-2</v>
      </c>
      <c r="S1020" s="210">
        <v>2.6899999999999997E-2</v>
      </c>
      <c r="T1020" s="24">
        <v>0.02</v>
      </c>
      <c r="U1020" s="24">
        <v>1.7999999999999999E-2</v>
      </c>
      <c r="V1020" s="24">
        <v>0.02</v>
      </c>
      <c r="W1020" s="24">
        <v>2.3E-2</v>
      </c>
      <c r="X1020" s="24">
        <v>2.1000000000000001E-2</v>
      </c>
      <c r="Y1020" s="24">
        <v>2.1000000000000001E-2</v>
      </c>
      <c r="Z1020" s="205"/>
      <c r="AA1020" s="206"/>
      <c r="AB1020" s="206"/>
      <c r="AC1020" s="206"/>
      <c r="AD1020" s="206"/>
      <c r="AE1020" s="206"/>
      <c r="AF1020" s="206"/>
      <c r="AG1020" s="206"/>
      <c r="AH1020" s="206"/>
      <c r="AI1020" s="206"/>
      <c r="AJ1020" s="206"/>
      <c r="AK1020" s="206"/>
      <c r="AL1020" s="206"/>
      <c r="AM1020" s="206"/>
      <c r="AN1020" s="206"/>
      <c r="AO1020" s="206"/>
      <c r="AP1020" s="206"/>
      <c r="AQ1020" s="206"/>
      <c r="AR1020" s="206"/>
      <c r="AS1020" s="206"/>
      <c r="AT1020" s="206"/>
      <c r="AU1020" s="206"/>
      <c r="AV1020" s="206"/>
      <c r="AW1020" s="206"/>
      <c r="AX1020" s="206"/>
      <c r="AY1020" s="206"/>
      <c r="AZ1020" s="206"/>
      <c r="BA1020" s="206"/>
      <c r="BB1020" s="206"/>
      <c r="BC1020" s="206"/>
      <c r="BD1020" s="206"/>
      <c r="BE1020" s="206"/>
      <c r="BF1020" s="206"/>
      <c r="BG1020" s="206"/>
      <c r="BH1020" s="206"/>
      <c r="BI1020" s="206"/>
      <c r="BJ1020" s="206"/>
      <c r="BK1020" s="206"/>
      <c r="BL1020" s="206"/>
      <c r="BM1020" s="209">
        <v>26</v>
      </c>
    </row>
    <row r="1021" spans="1:65">
      <c r="A1021" s="30"/>
      <c r="B1021" s="19">
        <v>1</v>
      </c>
      <c r="C1021" s="9">
        <v>3</v>
      </c>
      <c r="D1021" s="24">
        <v>2.1999999999999999E-2</v>
      </c>
      <c r="E1021" s="24">
        <v>1.4999999999999999E-2</v>
      </c>
      <c r="F1021" s="24">
        <v>0.02</v>
      </c>
      <c r="G1021" s="24">
        <v>0.02</v>
      </c>
      <c r="H1021" s="210">
        <v>1.2E-2</v>
      </c>
      <c r="I1021" s="24">
        <v>1.4999999999999999E-2</v>
      </c>
      <c r="J1021" s="24">
        <v>2.1000000000000001E-2</v>
      </c>
      <c r="K1021" s="24">
        <v>1.9400000000000001E-2</v>
      </c>
      <c r="L1021" s="210">
        <v>3.1E-2</v>
      </c>
      <c r="M1021" s="210">
        <v>2.9399999999999999E-2</v>
      </c>
      <c r="N1021" s="210">
        <v>2.7300000000000001E-2</v>
      </c>
      <c r="O1021" s="24">
        <v>0.02</v>
      </c>
      <c r="P1021" s="24">
        <v>0.02</v>
      </c>
      <c r="Q1021" s="24">
        <v>2.1499999999999998E-2</v>
      </c>
      <c r="R1021" s="24">
        <v>1.7999999999999999E-2</v>
      </c>
      <c r="S1021" s="210">
        <v>2.7799999999999998E-2</v>
      </c>
      <c r="T1021" s="24">
        <v>0.02</v>
      </c>
      <c r="U1021" s="24">
        <v>1.7000000000000001E-2</v>
      </c>
      <c r="V1021" s="24">
        <v>0.02</v>
      </c>
      <c r="W1021" s="24">
        <v>2.3E-2</v>
      </c>
      <c r="X1021" s="24">
        <v>2.1000000000000001E-2</v>
      </c>
      <c r="Y1021" s="24">
        <v>2.1000000000000001E-2</v>
      </c>
      <c r="Z1021" s="205"/>
      <c r="AA1021" s="206"/>
      <c r="AB1021" s="206"/>
      <c r="AC1021" s="206"/>
      <c r="AD1021" s="206"/>
      <c r="AE1021" s="206"/>
      <c r="AF1021" s="206"/>
      <c r="AG1021" s="206"/>
      <c r="AH1021" s="206"/>
      <c r="AI1021" s="206"/>
      <c r="AJ1021" s="206"/>
      <c r="AK1021" s="206"/>
      <c r="AL1021" s="206"/>
      <c r="AM1021" s="206"/>
      <c r="AN1021" s="206"/>
      <c r="AO1021" s="206"/>
      <c r="AP1021" s="206"/>
      <c r="AQ1021" s="206"/>
      <c r="AR1021" s="206"/>
      <c r="AS1021" s="206"/>
      <c r="AT1021" s="206"/>
      <c r="AU1021" s="206"/>
      <c r="AV1021" s="206"/>
      <c r="AW1021" s="206"/>
      <c r="AX1021" s="206"/>
      <c r="AY1021" s="206"/>
      <c r="AZ1021" s="206"/>
      <c r="BA1021" s="206"/>
      <c r="BB1021" s="206"/>
      <c r="BC1021" s="206"/>
      <c r="BD1021" s="206"/>
      <c r="BE1021" s="206"/>
      <c r="BF1021" s="206"/>
      <c r="BG1021" s="206"/>
      <c r="BH1021" s="206"/>
      <c r="BI1021" s="206"/>
      <c r="BJ1021" s="206"/>
      <c r="BK1021" s="206"/>
      <c r="BL1021" s="206"/>
      <c r="BM1021" s="209">
        <v>16</v>
      </c>
    </row>
    <row r="1022" spans="1:65">
      <c r="A1022" s="30"/>
      <c r="B1022" s="19">
        <v>1</v>
      </c>
      <c r="C1022" s="9">
        <v>4</v>
      </c>
      <c r="D1022" s="24">
        <v>2.1999999999999999E-2</v>
      </c>
      <c r="E1022" s="24">
        <v>1.4999999999999999E-2</v>
      </c>
      <c r="F1022" s="24">
        <v>0.02</v>
      </c>
      <c r="G1022" s="24">
        <v>0.02</v>
      </c>
      <c r="H1022" s="210">
        <v>1.2E-2</v>
      </c>
      <c r="I1022" s="24">
        <v>1.4999999999999999E-2</v>
      </c>
      <c r="J1022" s="24">
        <v>2.1999999999999999E-2</v>
      </c>
      <c r="K1022" s="24">
        <v>1.95E-2</v>
      </c>
      <c r="L1022" s="210">
        <v>0.03</v>
      </c>
      <c r="M1022" s="210">
        <v>2.8799999999999999E-2</v>
      </c>
      <c r="N1022" s="210">
        <v>2.7199999999999998E-2</v>
      </c>
      <c r="O1022" s="24">
        <v>0.02</v>
      </c>
      <c r="P1022" s="24">
        <v>0.02</v>
      </c>
      <c r="Q1022" s="24">
        <v>2.1499999999999998E-2</v>
      </c>
      <c r="R1022" s="24">
        <v>1.7999999999999999E-2</v>
      </c>
      <c r="S1022" s="210">
        <v>2.7199999999999998E-2</v>
      </c>
      <c r="T1022" s="24">
        <v>1.7999999999999999E-2</v>
      </c>
      <c r="U1022" s="24">
        <v>1.7999999999999999E-2</v>
      </c>
      <c r="V1022" s="24">
        <v>0.02</v>
      </c>
      <c r="W1022" s="24">
        <v>2.3E-2</v>
      </c>
      <c r="X1022" s="24">
        <v>2.1000000000000001E-2</v>
      </c>
      <c r="Y1022" s="24">
        <v>2.1999999999999999E-2</v>
      </c>
      <c r="Z1022" s="205"/>
      <c r="AA1022" s="206"/>
      <c r="AB1022" s="206"/>
      <c r="AC1022" s="206"/>
      <c r="AD1022" s="206"/>
      <c r="AE1022" s="206"/>
      <c r="AF1022" s="206"/>
      <c r="AG1022" s="206"/>
      <c r="AH1022" s="206"/>
      <c r="AI1022" s="206"/>
      <c r="AJ1022" s="206"/>
      <c r="AK1022" s="206"/>
      <c r="AL1022" s="206"/>
      <c r="AM1022" s="206"/>
      <c r="AN1022" s="206"/>
      <c r="AO1022" s="206"/>
      <c r="AP1022" s="206"/>
      <c r="AQ1022" s="206"/>
      <c r="AR1022" s="206"/>
      <c r="AS1022" s="206"/>
      <c r="AT1022" s="206"/>
      <c r="AU1022" s="206"/>
      <c r="AV1022" s="206"/>
      <c r="AW1022" s="206"/>
      <c r="AX1022" s="206"/>
      <c r="AY1022" s="206"/>
      <c r="AZ1022" s="206"/>
      <c r="BA1022" s="206"/>
      <c r="BB1022" s="206"/>
      <c r="BC1022" s="206"/>
      <c r="BD1022" s="206"/>
      <c r="BE1022" s="206"/>
      <c r="BF1022" s="206"/>
      <c r="BG1022" s="206"/>
      <c r="BH1022" s="206"/>
      <c r="BI1022" s="206"/>
      <c r="BJ1022" s="206"/>
      <c r="BK1022" s="206"/>
      <c r="BL1022" s="206"/>
      <c r="BM1022" s="209">
        <v>1.9677450980392159E-2</v>
      </c>
    </row>
    <row r="1023" spans="1:65">
      <c r="A1023" s="30"/>
      <c r="B1023" s="19">
        <v>1</v>
      </c>
      <c r="C1023" s="9">
        <v>5</v>
      </c>
      <c r="D1023" s="24">
        <v>2.1999999999999999E-2</v>
      </c>
      <c r="E1023" s="24">
        <v>1.4999999999999999E-2</v>
      </c>
      <c r="F1023" s="24">
        <v>0.02</v>
      </c>
      <c r="G1023" s="24">
        <v>0.02</v>
      </c>
      <c r="H1023" s="210">
        <v>1.2E-2</v>
      </c>
      <c r="I1023" s="24">
        <v>1.4999999999999999E-2</v>
      </c>
      <c r="J1023" s="24">
        <v>2.1999999999999999E-2</v>
      </c>
      <c r="K1023" s="24">
        <v>1.9900000000000001E-2</v>
      </c>
      <c r="L1023" s="210">
        <v>0.03</v>
      </c>
      <c r="M1023" s="210">
        <v>2.9100000000000001E-2</v>
      </c>
      <c r="N1023" s="210">
        <v>2.6699999999999998E-2</v>
      </c>
      <c r="O1023" s="24">
        <v>0.02</v>
      </c>
      <c r="P1023" s="24">
        <v>0.02</v>
      </c>
      <c r="Q1023" s="24">
        <v>2.2000000000000002E-2</v>
      </c>
      <c r="R1023" s="24">
        <v>1.9E-2</v>
      </c>
      <c r="S1023" s="210">
        <v>2.6899999999999997E-2</v>
      </c>
      <c r="T1023" s="24">
        <v>1.9E-2</v>
      </c>
      <c r="U1023" s="24">
        <v>1.7999999999999999E-2</v>
      </c>
      <c r="V1023" s="24">
        <v>0.02</v>
      </c>
      <c r="W1023" s="24">
        <v>2.1000000000000001E-2</v>
      </c>
      <c r="X1023" s="24">
        <v>0.02</v>
      </c>
      <c r="Y1023" s="24">
        <v>2.1000000000000001E-2</v>
      </c>
      <c r="Z1023" s="205"/>
      <c r="AA1023" s="206"/>
      <c r="AB1023" s="206"/>
      <c r="AC1023" s="206"/>
      <c r="AD1023" s="206"/>
      <c r="AE1023" s="206"/>
      <c r="AF1023" s="206"/>
      <c r="AG1023" s="206"/>
      <c r="AH1023" s="206"/>
      <c r="AI1023" s="206"/>
      <c r="AJ1023" s="206"/>
      <c r="AK1023" s="206"/>
      <c r="AL1023" s="206"/>
      <c r="AM1023" s="206"/>
      <c r="AN1023" s="206"/>
      <c r="AO1023" s="206"/>
      <c r="AP1023" s="206"/>
      <c r="AQ1023" s="206"/>
      <c r="AR1023" s="206"/>
      <c r="AS1023" s="206"/>
      <c r="AT1023" s="206"/>
      <c r="AU1023" s="206"/>
      <c r="AV1023" s="206"/>
      <c r="AW1023" s="206"/>
      <c r="AX1023" s="206"/>
      <c r="AY1023" s="206"/>
      <c r="AZ1023" s="206"/>
      <c r="BA1023" s="206"/>
      <c r="BB1023" s="206"/>
      <c r="BC1023" s="206"/>
      <c r="BD1023" s="206"/>
      <c r="BE1023" s="206"/>
      <c r="BF1023" s="206"/>
      <c r="BG1023" s="206"/>
      <c r="BH1023" s="206"/>
      <c r="BI1023" s="206"/>
      <c r="BJ1023" s="206"/>
      <c r="BK1023" s="206"/>
      <c r="BL1023" s="206"/>
      <c r="BM1023" s="209">
        <v>121</v>
      </c>
    </row>
    <row r="1024" spans="1:65">
      <c r="A1024" s="30"/>
      <c r="B1024" s="19">
        <v>1</v>
      </c>
      <c r="C1024" s="9">
        <v>6</v>
      </c>
      <c r="D1024" s="24">
        <v>2.3E-2</v>
      </c>
      <c r="E1024" s="24">
        <v>1.4999999999999999E-2</v>
      </c>
      <c r="F1024" s="24">
        <v>0.02</v>
      </c>
      <c r="G1024" s="24">
        <v>0.02</v>
      </c>
      <c r="H1024" s="210">
        <v>1.2E-2</v>
      </c>
      <c r="I1024" s="24">
        <v>1.4999999999999999E-2</v>
      </c>
      <c r="J1024" s="24">
        <v>2.1000000000000001E-2</v>
      </c>
      <c r="K1024" s="24">
        <v>1.9E-2</v>
      </c>
      <c r="L1024" s="210">
        <v>0.03</v>
      </c>
      <c r="M1024" s="210">
        <v>2.92E-2</v>
      </c>
      <c r="N1024" s="210">
        <v>2.7099999999999999E-2</v>
      </c>
      <c r="O1024" s="24">
        <v>0.02</v>
      </c>
      <c r="P1024" s="24">
        <v>0.02</v>
      </c>
      <c r="Q1024" s="24">
        <v>2.2499999999999999E-2</v>
      </c>
      <c r="R1024" s="24">
        <v>1.7000000000000001E-2</v>
      </c>
      <c r="S1024" s="210">
        <v>2.7099999999999999E-2</v>
      </c>
      <c r="T1024" s="24">
        <v>1.9E-2</v>
      </c>
      <c r="U1024" s="24">
        <v>1.6E-2</v>
      </c>
      <c r="V1024" s="24">
        <v>0.02</v>
      </c>
      <c r="W1024" s="24">
        <v>2.1999999999999999E-2</v>
      </c>
      <c r="X1024" s="24">
        <v>2.1000000000000001E-2</v>
      </c>
      <c r="Y1024" s="24">
        <v>2.1000000000000001E-2</v>
      </c>
      <c r="Z1024" s="205"/>
      <c r="AA1024" s="206"/>
      <c r="AB1024" s="206"/>
      <c r="AC1024" s="206"/>
      <c r="AD1024" s="206"/>
      <c r="AE1024" s="206"/>
      <c r="AF1024" s="206"/>
      <c r="AG1024" s="206"/>
      <c r="AH1024" s="206"/>
      <c r="AI1024" s="206"/>
      <c r="AJ1024" s="206"/>
      <c r="AK1024" s="206"/>
      <c r="AL1024" s="206"/>
      <c r="AM1024" s="206"/>
      <c r="AN1024" s="206"/>
      <c r="AO1024" s="206"/>
      <c r="AP1024" s="206"/>
      <c r="AQ1024" s="206"/>
      <c r="AR1024" s="206"/>
      <c r="AS1024" s="206"/>
      <c r="AT1024" s="206"/>
      <c r="AU1024" s="206"/>
      <c r="AV1024" s="206"/>
      <c r="AW1024" s="206"/>
      <c r="AX1024" s="206"/>
      <c r="AY1024" s="206"/>
      <c r="AZ1024" s="206"/>
      <c r="BA1024" s="206"/>
      <c r="BB1024" s="206"/>
      <c r="BC1024" s="206"/>
      <c r="BD1024" s="206"/>
      <c r="BE1024" s="206"/>
      <c r="BF1024" s="206"/>
      <c r="BG1024" s="206"/>
      <c r="BH1024" s="206"/>
      <c r="BI1024" s="206"/>
      <c r="BJ1024" s="206"/>
      <c r="BK1024" s="206"/>
      <c r="BL1024" s="206"/>
      <c r="BM1024" s="56"/>
    </row>
    <row r="1025" spans="1:65">
      <c r="A1025" s="30"/>
      <c r="B1025" s="20" t="s">
        <v>269</v>
      </c>
      <c r="C1025" s="12"/>
      <c r="D1025" s="212">
        <v>2.2166666666666664E-2</v>
      </c>
      <c r="E1025" s="212">
        <v>1.4999999999999999E-2</v>
      </c>
      <c r="F1025" s="212">
        <v>0.02</v>
      </c>
      <c r="G1025" s="212">
        <v>0.02</v>
      </c>
      <c r="H1025" s="212">
        <v>1.2083333333333333E-2</v>
      </c>
      <c r="I1025" s="212">
        <v>1.4999999999999999E-2</v>
      </c>
      <c r="J1025" s="212">
        <v>2.1499999999999995E-2</v>
      </c>
      <c r="K1025" s="212">
        <v>1.9683333333333334E-2</v>
      </c>
      <c r="L1025" s="212">
        <v>3.0333333333333334E-2</v>
      </c>
      <c r="M1025" s="212">
        <v>2.9066666666666668E-2</v>
      </c>
      <c r="N1025" s="212">
        <v>2.7133333333333332E-2</v>
      </c>
      <c r="O1025" s="212">
        <v>0.02</v>
      </c>
      <c r="P1025" s="212">
        <v>0.02</v>
      </c>
      <c r="Q1025" s="212">
        <v>2.1833333333333333E-2</v>
      </c>
      <c r="R1025" s="212">
        <v>1.8166666666666668E-2</v>
      </c>
      <c r="S1025" s="212">
        <v>2.7249999999999996E-2</v>
      </c>
      <c r="T1025" s="212">
        <v>1.9E-2</v>
      </c>
      <c r="U1025" s="212">
        <v>1.7499999999999998E-2</v>
      </c>
      <c r="V1025" s="212">
        <v>0.02</v>
      </c>
      <c r="W1025" s="212">
        <v>2.2666666666666668E-2</v>
      </c>
      <c r="X1025" s="212">
        <v>2.066666666666667E-2</v>
      </c>
      <c r="Y1025" s="212">
        <v>2.1333333333333333E-2</v>
      </c>
      <c r="Z1025" s="205"/>
      <c r="AA1025" s="206"/>
      <c r="AB1025" s="206"/>
      <c r="AC1025" s="206"/>
      <c r="AD1025" s="206"/>
      <c r="AE1025" s="206"/>
      <c r="AF1025" s="206"/>
      <c r="AG1025" s="206"/>
      <c r="AH1025" s="206"/>
      <c r="AI1025" s="206"/>
      <c r="AJ1025" s="206"/>
      <c r="AK1025" s="206"/>
      <c r="AL1025" s="206"/>
      <c r="AM1025" s="206"/>
      <c r="AN1025" s="206"/>
      <c r="AO1025" s="206"/>
      <c r="AP1025" s="206"/>
      <c r="AQ1025" s="206"/>
      <c r="AR1025" s="206"/>
      <c r="AS1025" s="206"/>
      <c r="AT1025" s="206"/>
      <c r="AU1025" s="206"/>
      <c r="AV1025" s="206"/>
      <c r="AW1025" s="206"/>
      <c r="AX1025" s="206"/>
      <c r="AY1025" s="206"/>
      <c r="AZ1025" s="206"/>
      <c r="BA1025" s="206"/>
      <c r="BB1025" s="206"/>
      <c r="BC1025" s="206"/>
      <c r="BD1025" s="206"/>
      <c r="BE1025" s="206"/>
      <c r="BF1025" s="206"/>
      <c r="BG1025" s="206"/>
      <c r="BH1025" s="206"/>
      <c r="BI1025" s="206"/>
      <c r="BJ1025" s="206"/>
      <c r="BK1025" s="206"/>
      <c r="BL1025" s="206"/>
      <c r="BM1025" s="56"/>
    </row>
    <row r="1026" spans="1:65">
      <c r="A1026" s="30"/>
      <c r="B1026" s="3" t="s">
        <v>270</v>
      </c>
      <c r="C1026" s="29"/>
      <c r="D1026" s="24">
        <v>2.1999999999999999E-2</v>
      </c>
      <c r="E1026" s="24">
        <v>1.4999999999999999E-2</v>
      </c>
      <c r="F1026" s="24">
        <v>0.02</v>
      </c>
      <c r="G1026" s="24">
        <v>0.02</v>
      </c>
      <c r="H1026" s="24">
        <v>1.2E-2</v>
      </c>
      <c r="I1026" s="24">
        <v>1.4999999999999999E-2</v>
      </c>
      <c r="J1026" s="24">
        <v>2.1499999999999998E-2</v>
      </c>
      <c r="K1026" s="24">
        <v>1.9700000000000002E-2</v>
      </c>
      <c r="L1026" s="24">
        <v>0.03</v>
      </c>
      <c r="M1026" s="24">
        <v>2.9049999999999999E-2</v>
      </c>
      <c r="N1026" s="24">
        <v>2.7150000000000001E-2</v>
      </c>
      <c r="O1026" s="24">
        <v>0.02</v>
      </c>
      <c r="P1026" s="24">
        <v>0.02</v>
      </c>
      <c r="Q1026" s="24">
        <v>2.1749999999999999E-2</v>
      </c>
      <c r="R1026" s="24">
        <v>1.7999999999999999E-2</v>
      </c>
      <c r="S1026" s="24">
        <v>2.7150000000000001E-2</v>
      </c>
      <c r="T1026" s="24">
        <v>1.9E-2</v>
      </c>
      <c r="U1026" s="24">
        <v>1.7999999999999999E-2</v>
      </c>
      <c r="V1026" s="24">
        <v>0.02</v>
      </c>
      <c r="W1026" s="24">
        <v>2.3E-2</v>
      </c>
      <c r="X1026" s="24">
        <v>2.1000000000000001E-2</v>
      </c>
      <c r="Y1026" s="24">
        <v>2.1000000000000001E-2</v>
      </c>
      <c r="Z1026" s="205"/>
      <c r="AA1026" s="206"/>
      <c r="AB1026" s="206"/>
      <c r="AC1026" s="206"/>
      <c r="AD1026" s="206"/>
      <c r="AE1026" s="206"/>
      <c r="AF1026" s="206"/>
      <c r="AG1026" s="206"/>
      <c r="AH1026" s="206"/>
      <c r="AI1026" s="206"/>
      <c r="AJ1026" s="206"/>
      <c r="AK1026" s="206"/>
      <c r="AL1026" s="206"/>
      <c r="AM1026" s="206"/>
      <c r="AN1026" s="206"/>
      <c r="AO1026" s="206"/>
      <c r="AP1026" s="206"/>
      <c r="AQ1026" s="206"/>
      <c r="AR1026" s="206"/>
      <c r="AS1026" s="206"/>
      <c r="AT1026" s="206"/>
      <c r="AU1026" s="206"/>
      <c r="AV1026" s="206"/>
      <c r="AW1026" s="206"/>
      <c r="AX1026" s="206"/>
      <c r="AY1026" s="206"/>
      <c r="AZ1026" s="206"/>
      <c r="BA1026" s="206"/>
      <c r="BB1026" s="206"/>
      <c r="BC1026" s="206"/>
      <c r="BD1026" s="206"/>
      <c r="BE1026" s="206"/>
      <c r="BF1026" s="206"/>
      <c r="BG1026" s="206"/>
      <c r="BH1026" s="206"/>
      <c r="BI1026" s="206"/>
      <c r="BJ1026" s="206"/>
      <c r="BK1026" s="206"/>
      <c r="BL1026" s="206"/>
      <c r="BM1026" s="56"/>
    </row>
    <row r="1027" spans="1:65">
      <c r="A1027" s="30"/>
      <c r="B1027" s="3" t="s">
        <v>271</v>
      </c>
      <c r="C1027" s="29"/>
      <c r="D1027" s="24">
        <v>4.0824829046386341E-4</v>
      </c>
      <c r="E1027" s="24">
        <v>0</v>
      </c>
      <c r="F1027" s="24">
        <v>0</v>
      </c>
      <c r="G1027" s="24">
        <v>0</v>
      </c>
      <c r="H1027" s="24">
        <v>4.9159604012508724E-4</v>
      </c>
      <c r="I1027" s="24">
        <v>0</v>
      </c>
      <c r="J1027" s="24">
        <v>5.477225575051647E-4</v>
      </c>
      <c r="K1027" s="24">
        <v>4.7081489639418431E-4</v>
      </c>
      <c r="L1027" s="24">
        <v>5.1639777949432275E-4</v>
      </c>
      <c r="M1027" s="24">
        <v>2.1602468994692876E-4</v>
      </c>
      <c r="N1027" s="24">
        <v>3.6147844564602674E-4</v>
      </c>
      <c r="O1027" s="24">
        <v>0</v>
      </c>
      <c r="P1027" s="24">
        <v>0</v>
      </c>
      <c r="Q1027" s="24">
        <v>4.0824829046386395E-4</v>
      </c>
      <c r="R1027" s="24">
        <v>7.5277265270908065E-4</v>
      </c>
      <c r="S1027" s="24">
        <v>3.728270376461457E-4</v>
      </c>
      <c r="T1027" s="24">
        <v>8.9442719099991667E-4</v>
      </c>
      <c r="U1027" s="24">
        <v>8.3666002653407466E-4</v>
      </c>
      <c r="V1027" s="24">
        <v>0</v>
      </c>
      <c r="W1027" s="24">
        <v>1.0327955589886444E-3</v>
      </c>
      <c r="X1027" s="24">
        <v>5.1639777949432275E-4</v>
      </c>
      <c r="Y1027" s="24">
        <v>5.1639777949432102E-4</v>
      </c>
      <c r="Z1027" s="205"/>
      <c r="AA1027" s="206"/>
      <c r="AB1027" s="206"/>
      <c r="AC1027" s="206"/>
      <c r="AD1027" s="206"/>
      <c r="AE1027" s="206"/>
      <c r="AF1027" s="206"/>
      <c r="AG1027" s="206"/>
      <c r="AH1027" s="206"/>
      <c r="AI1027" s="206"/>
      <c r="AJ1027" s="206"/>
      <c r="AK1027" s="206"/>
      <c r="AL1027" s="206"/>
      <c r="AM1027" s="206"/>
      <c r="AN1027" s="206"/>
      <c r="AO1027" s="206"/>
      <c r="AP1027" s="206"/>
      <c r="AQ1027" s="206"/>
      <c r="AR1027" s="206"/>
      <c r="AS1027" s="206"/>
      <c r="AT1027" s="206"/>
      <c r="AU1027" s="206"/>
      <c r="AV1027" s="206"/>
      <c r="AW1027" s="206"/>
      <c r="AX1027" s="206"/>
      <c r="AY1027" s="206"/>
      <c r="AZ1027" s="206"/>
      <c r="BA1027" s="206"/>
      <c r="BB1027" s="206"/>
      <c r="BC1027" s="206"/>
      <c r="BD1027" s="206"/>
      <c r="BE1027" s="206"/>
      <c r="BF1027" s="206"/>
      <c r="BG1027" s="206"/>
      <c r="BH1027" s="206"/>
      <c r="BI1027" s="206"/>
      <c r="BJ1027" s="206"/>
      <c r="BK1027" s="206"/>
      <c r="BL1027" s="206"/>
      <c r="BM1027" s="56"/>
    </row>
    <row r="1028" spans="1:65">
      <c r="A1028" s="30"/>
      <c r="B1028" s="3" t="s">
        <v>87</v>
      </c>
      <c r="C1028" s="29"/>
      <c r="D1028" s="13">
        <v>1.8417216111151734E-2</v>
      </c>
      <c r="E1028" s="13">
        <v>0</v>
      </c>
      <c r="F1028" s="13">
        <v>0</v>
      </c>
      <c r="G1028" s="13">
        <v>0</v>
      </c>
      <c r="H1028" s="13">
        <v>4.0683810217248602E-2</v>
      </c>
      <c r="I1028" s="13">
        <v>0</v>
      </c>
      <c r="J1028" s="13">
        <v>2.54754677909379E-2</v>
      </c>
      <c r="K1028" s="13">
        <v>2.3919469757536883E-2</v>
      </c>
      <c r="L1028" s="13">
        <v>1.7024102620691959E-2</v>
      </c>
      <c r="M1028" s="13">
        <v>7.4320420853301178E-3</v>
      </c>
      <c r="N1028" s="13">
        <v>1.3322301436585752E-2</v>
      </c>
      <c r="O1028" s="13">
        <v>0</v>
      </c>
      <c r="P1028" s="13">
        <v>0</v>
      </c>
      <c r="Q1028" s="13">
        <v>1.8698394983077737E-2</v>
      </c>
      <c r="R1028" s="13">
        <v>4.1437026754628292E-2</v>
      </c>
      <c r="S1028" s="13">
        <v>1.3681726152152138E-2</v>
      </c>
      <c r="T1028" s="13">
        <v>4.7075115315785086E-2</v>
      </c>
      <c r="U1028" s="13">
        <v>4.7809144373375703E-2</v>
      </c>
      <c r="V1028" s="13">
        <v>0</v>
      </c>
      <c r="W1028" s="13">
        <v>4.5564509955381367E-2</v>
      </c>
      <c r="X1028" s="13">
        <v>2.4986989330370451E-2</v>
      </c>
      <c r="Y1028" s="13">
        <v>2.4206145913796297E-2</v>
      </c>
      <c r="Z1028" s="155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A1029" s="30"/>
      <c r="B1029" s="3" t="s">
        <v>272</v>
      </c>
      <c r="C1029" s="29"/>
      <c r="D1029" s="13">
        <v>0.12650092172786587</v>
      </c>
      <c r="E1029" s="13">
        <v>-0.23770614319166972</v>
      </c>
      <c r="F1029" s="13">
        <v>1.6391809077773711E-2</v>
      </c>
      <c r="G1029" s="13">
        <v>1.6391809077773711E-2</v>
      </c>
      <c r="H1029" s="13">
        <v>-0.38592994868217834</v>
      </c>
      <c r="I1029" s="13">
        <v>-0.23770614319166972</v>
      </c>
      <c r="J1029" s="13">
        <v>9.262119475860664E-2</v>
      </c>
      <c r="K1029" s="13">
        <v>2.9893876737574487E-4</v>
      </c>
      <c r="L1029" s="13">
        <v>0.54152757710129018</v>
      </c>
      <c r="M1029" s="13">
        <v>0.47715609585969787</v>
      </c>
      <c r="N1029" s="13">
        <v>0.37890488764884633</v>
      </c>
      <c r="O1029" s="13">
        <v>1.6391809077773711E-2</v>
      </c>
      <c r="P1029" s="13">
        <v>1.6391809077773711E-2</v>
      </c>
      <c r="Q1029" s="13">
        <v>0.10956105824323648</v>
      </c>
      <c r="R1029" s="13">
        <v>-7.677744008768872E-2</v>
      </c>
      <c r="S1029" s="13">
        <v>0.38483383986846653</v>
      </c>
      <c r="T1029" s="13">
        <v>-3.4427781376114908E-2</v>
      </c>
      <c r="U1029" s="13">
        <v>-0.11065716705694806</v>
      </c>
      <c r="V1029" s="13">
        <v>1.6391809077773711E-2</v>
      </c>
      <c r="W1029" s="13">
        <v>0.1519107169548104</v>
      </c>
      <c r="X1029" s="13">
        <v>5.0271536047033161E-2</v>
      </c>
      <c r="Y1029" s="13">
        <v>8.4151263016291944E-2</v>
      </c>
      <c r="Z1029" s="155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30"/>
      <c r="B1030" s="46" t="s">
        <v>273</v>
      </c>
      <c r="C1030" s="47"/>
      <c r="D1030" s="45">
        <v>0.8</v>
      </c>
      <c r="E1030" s="45">
        <v>1.84</v>
      </c>
      <c r="F1030" s="45">
        <v>0</v>
      </c>
      <c r="G1030" s="45">
        <v>0</v>
      </c>
      <c r="H1030" s="45">
        <v>2.91</v>
      </c>
      <c r="I1030" s="45">
        <v>1.84</v>
      </c>
      <c r="J1030" s="45">
        <v>0.55000000000000004</v>
      </c>
      <c r="K1030" s="45">
        <v>0.12</v>
      </c>
      <c r="L1030" s="45">
        <v>3.8</v>
      </c>
      <c r="M1030" s="45">
        <v>3.33</v>
      </c>
      <c r="N1030" s="45">
        <v>2.62</v>
      </c>
      <c r="O1030" s="45">
        <v>0</v>
      </c>
      <c r="P1030" s="45">
        <v>0</v>
      </c>
      <c r="Q1030" s="45">
        <v>0.67</v>
      </c>
      <c r="R1030" s="45">
        <v>0.67</v>
      </c>
      <c r="S1030" s="45">
        <v>2.67</v>
      </c>
      <c r="T1030" s="45">
        <v>0.37</v>
      </c>
      <c r="U1030" s="45">
        <v>0.92</v>
      </c>
      <c r="V1030" s="45">
        <v>0</v>
      </c>
      <c r="W1030" s="45">
        <v>0.98</v>
      </c>
      <c r="X1030" s="45">
        <v>0.25</v>
      </c>
      <c r="Y1030" s="45">
        <v>0.49</v>
      </c>
      <c r="Z1030" s="155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B1031" s="31"/>
      <c r="C1031" s="20"/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BM1031" s="55"/>
    </row>
    <row r="1032" spans="1:65" ht="15">
      <c r="B1032" s="8" t="s">
        <v>614</v>
      </c>
      <c r="BM1032" s="28" t="s">
        <v>67</v>
      </c>
    </row>
    <row r="1033" spans="1:65" ht="15">
      <c r="A1033" s="25" t="s">
        <v>64</v>
      </c>
      <c r="B1033" s="18" t="s">
        <v>110</v>
      </c>
      <c r="C1033" s="15" t="s">
        <v>111</v>
      </c>
      <c r="D1033" s="16" t="s">
        <v>226</v>
      </c>
      <c r="E1033" s="17" t="s">
        <v>226</v>
      </c>
      <c r="F1033" s="17" t="s">
        <v>226</v>
      </c>
      <c r="G1033" s="17" t="s">
        <v>226</v>
      </c>
      <c r="H1033" s="17" t="s">
        <v>226</v>
      </c>
      <c r="I1033" s="17" t="s">
        <v>226</v>
      </c>
      <c r="J1033" s="17" t="s">
        <v>226</v>
      </c>
      <c r="K1033" s="17" t="s">
        <v>226</v>
      </c>
      <c r="L1033" s="17" t="s">
        <v>226</v>
      </c>
      <c r="M1033" s="17" t="s">
        <v>226</v>
      </c>
      <c r="N1033" s="17" t="s">
        <v>226</v>
      </c>
      <c r="O1033" s="17" t="s">
        <v>226</v>
      </c>
      <c r="P1033" s="17" t="s">
        <v>226</v>
      </c>
      <c r="Q1033" s="17" t="s">
        <v>226</v>
      </c>
      <c r="R1033" s="17" t="s">
        <v>226</v>
      </c>
      <c r="S1033" s="17" t="s">
        <v>226</v>
      </c>
      <c r="T1033" s="17" t="s">
        <v>226</v>
      </c>
      <c r="U1033" s="17" t="s">
        <v>226</v>
      </c>
      <c r="V1033" s="17" t="s">
        <v>226</v>
      </c>
      <c r="W1033" s="17" t="s">
        <v>226</v>
      </c>
      <c r="X1033" s="17" t="s">
        <v>226</v>
      </c>
      <c r="Y1033" s="17" t="s">
        <v>226</v>
      </c>
      <c r="Z1033" s="17" t="s">
        <v>226</v>
      </c>
      <c r="AA1033" s="155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1</v>
      </c>
    </row>
    <row r="1034" spans="1:65">
      <c r="A1034" s="30"/>
      <c r="B1034" s="19" t="s">
        <v>227</v>
      </c>
      <c r="C1034" s="9" t="s">
        <v>227</v>
      </c>
      <c r="D1034" s="153" t="s">
        <v>229</v>
      </c>
      <c r="E1034" s="154" t="s">
        <v>230</v>
      </c>
      <c r="F1034" s="154" t="s">
        <v>231</v>
      </c>
      <c r="G1034" s="154" t="s">
        <v>232</v>
      </c>
      <c r="H1034" s="154" t="s">
        <v>235</v>
      </c>
      <c r="I1034" s="154" t="s">
        <v>236</v>
      </c>
      <c r="J1034" s="154" t="s">
        <v>237</v>
      </c>
      <c r="K1034" s="154" t="s">
        <v>238</v>
      </c>
      <c r="L1034" s="154" t="s">
        <v>240</v>
      </c>
      <c r="M1034" s="154" t="s">
        <v>241</v>
      </c>
      <c r="N1034" s="154" t="s">
        <v>242</v>
      </c>
      <c r="O1034" s="154" t="s">
        <v>243</v>
      </c>
      <c r="P1034" s="154" t="s">
        <v>244</v>
      </c>
      <c r="Q1034" s="154" t="s">
        <v>246</v>
      </c>
      <c r="R1034" s="154" t="s">
        <v>247</v>
      </c>
      <c r="S1034" s="154" t="s">
        <v>248</v>
      </c>
      <c r="T1034" s="154" t="s">
        <v>249</v>
      </c>
      <c r="U1034" s="154" t="s">
        <v>251</v>
      </c>
      <c r="V1034" s="154" t="s">
        <v>255</v>
      </c>
      <c r="W1034" s="154" t="s">
        <v>256</v>
      </c>
      <c r="X1034" s="154" t="s">
        <v>257</v>
      </c>
      <c r="Y1034" s="154" t="s">
        <v>258</v>
      </c>
      <c r="Z1034" s="154" t="s">
        <v>259</v>
      </c>
      <c r="AA1034" s="155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 t="s">
        <v>3</v>
      </c>
    </row>
    <row r="1035" spans="1:65">
      <c r="A1035" s="30"/>
      <c r="B1035" s="19"/>
      <c r="C1035" s="9"/>
      <c r="D1035" s="10" t="s">
        <v>319</v>
      </c>
      <c r="E1035" s="11" t="s">
        <v>319</v>
      </c>
      <c r="F1035" s="11" t="s">
        <v>323</v>
      </c>
      <c r="G1035" s="11" t="s">
        <v>324</v>
      </c>
      <c r="H1035" s="11" t="s">
        <v>319</v>
      </c>
      <c r="I1035" s="11" t="s">
        <v>319</v>
      </c>
      <c r="J1035" s="11" t="s">
        <v>324</v>
      </c>
      <c r="K1035" s="11" t="s">
        <v>319</v>
      </c>
      <c r="L1035" s="11" t="s">
        <v>319</v>
      </c>
      <c r="M1035" s="11" t="s">
        <v>324</v>
      </c>
      <c r="N1035" s="11" t="s">
        <v>319</v>
      </c>
      <c r="O1035" s="11" t="s">
        <v>319</v>
      </c>
      <c r="P1035" s="11" t="s">
        <v>324</v>
      </c>
      <c r="Q1035" s="11" t="s">
        <v>319</v>
      </c>
      <c r="R1035" s="11" t="s">
        <v>319</v>
      </c>
      <c r="S1035" s="11" t="s">
        <v>319</v>
      </c>
      <c r="T1035" s="11" t="s">
        <v>324</v>
      </c>
      <c r="U1035" s="11" t="s">
        <v>319</v>
      </c>
      <c r="V1035" s="11" t="s">
        <v>319</v>
      </c>
      <c r="W1035" s="11" t="s">
        <v>324</v>
      </c>
      <c r="X1035" s="11" t="s">
        <v>319</v>
      </c>
      <c r="Y1035" s="11" t="s">
        <v>324</v>
      </c>
      <c r="Z1035" s="11" t="s">
        <v>319</v>
      </c>
      <c r="AA1035" s="155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1</v>
      </c>
    </row>
    <row r="1036" spans="1:65">
      <c r="A1036" s="30"/>
      <c r="B1036" s="19"/>
      <c r="C1036" s="9"/>
      <c r="D1036" s="26" t="s">
        <v>325</v>
      </c>
      <c r="E1036" s="26" t="s">
        <v>326</v>
      </c>
      <c r="F1036" s="26" t="s">
        <v>325</v>
      </c>
      <c r="G1036" s="26" t="s">
        <v>327</v>
      </c>
      <c r="H1036" s="26" t="s">
        <v>116</v>
      </c>
      <c r="I1036" s="26" t="s">
        <v>265</v>
      </c>
      <c r="J1036" s="26" t="s">
        <v>327</v>
      </c>
      <c r="K1036" s="26" t="s">
        <v>325</v>
      </c>
      <c r="L1036" s="26" t="s">
        <v>116</v>
      </c>
      <c r="M1036" s="26" t="s">
        <v>328</v>
      </c>
      <c r="N1036" s="26" t="s">
        <v>327</v>
      </c>
      <c r="O1036" s="26" t="s">
        <v>328</v>
      </c>
      <c r="P1036" s="26" t="s">
        <v>325</v>
      </c>
      <c r="Q1036" s="26" t="s">
        <v>327</v>
      </c>
      <c r="R1036" s="26" t="s">
        <v>329</v>
      </c>
      <c r="S1036" s="26" t="s">
        <v>325</v>
      </c>
      <c r="T1036" s="26" t="s">
        <v>328</v>
      </c>
      <c r="U1036" s="26" t="s">
        <v>115</v>
      </c>
      <c r="V1036" s="26" t="s">
        <v>325</v>
      </c>
      <c r="W1036" s="26" t="s">
        <v>330</v>
      </c>
      <c r="X1036" s="26" t="s">
        <v>325</v>
      </c>
      <c r="Y1036" s="26" t="s">
        <v>325</v>
      </c>
      <c r="Z1036" s="26" t="s">
        <v>325</v>
      </c>
      <c r="AA1036" s="155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2</v>
      </c>
    </row>
    <row r="1037" spans="1:65">
      <c r="A1037" s="30"/>
      <c r="B1037" s="18">
        <v>1</v>
      </c>
      <c r="C1037" s="14">
        <v>1</v>
      </c>
      <c r="D1037" s="229">
        <v>27.4</v>
      </c>
      <c r="E1037" s="228">
        <v>21</v>
      </c>
      <c r="F1037" s="228">
        <v>16</v>
      </c>
      <c r="G1037" s="229">
        <v>25.57</v>
      </c>
      <c r="H1037" s="229">
        <v>23.05</v>
      </c>
      <c r="I1037" s="229">
        <v>21.5</v>
      </c>
      <c r="J1037" s="229">
        <v>21.9</v>
      </c>
      <c r="K1037" s="229">
        <v>26.45</v>
      </c>
      <c r="L1037" s="229">
        <v>27.52</v>
      </c>
      <c r="M1037" s="229">
        <v>27.11</v>
      </c>
      <c r="N1037" s="228">
        <v>17.670000000000002</v>
      </c>
      <c r="O1037" s="229">
        <v>25.1</v>
      </c>
      <c r="P1037" s="229">
        <v>25.1</v>
      </c>
      <c r="Q1037" s="229">
        <v>26.4</v>
      </c>
      <c r="R1037" s="229">
        <v>26.1</v>
      </c>
      <c r="S1037" s="229">
        <v>24.2</v>
      </c>
      <c r="T1037" s="229">
        <v>26</v>
      </c>
      <c r="U1037" s="229">
        <v>27.44</v>
      </c>
      <c r="V1037" s="229">
        <v>23.77</v>
      </c>
      <c r="W1037" s="229">
        <v>25</v>
      </c>
      <c r="X1037" s="234">
        <v>27.1</v>
      </c>
      <c r="Y1037" s="229">
        <v>26.54</v>
      </c>
      <c r="Z1037" s="229">
        <v>26.6</v>
      </c>
      <c r="AA1037" s="225"/>
      <c r="AB1037" s="226"/>
      <c r="AC1037" s="226"/>
      <c r="AD1037" s="226"/>
      <c r="AE1037" s="226"/>
      <c r="AF1037" s="226"/>
      <c r="AG1037" s="226"/>
      <c r="AH1037" s="226"/>
      <c r="AI1037" s="226"/>
      <c r="AJ1037" s="226"/>
      <c r="AK1037" s="226"/>
      <c r="AL1037" s="226"/>
      <c r="AM1037" s="226"/>
      <c r="AN1037" s="226"/>
      <c r="AO1037" s="226"/>
      <c r="AP1037" s="226"/>
      <c r="AQ1037" s="226"/>
      <c r="AR1037" s="226"/>
      <c r="AS1037" s="226"/>
      <c r="AT1037" s="226"/>
      <c r="AU1037" s="226"/>
      <c r="AV1037" s="226"/>
      <c r="AW1037" s="226"/>
      <c r="AX1037" s="226"/>
      <c r="AY1037" s="226"/>
      <c r="AZ1037" s="226"/>
      <c r="BA1037" s="226"/>
      <c r="BB1037" s="226"/>
      <c r="BC1037" s="226"/>
      <c r="BD1037" s="226"/>
      <c r="BE1037" s="226"/>
      <c r="BF1037" s="226"/>
      <c r="BG1037" s="226"/>
      <c r="BH1037" s="226"/>
      <c r="BI1037" s="226"/>
      <c r="BJ1037" s="226"/>
      <c r="BK1037" s="226"/>
      <c r="BL1037" s="226"/>
      <c r="BM1037" s="230">
        <v>1</v>
      </c>
    </row>
    <row r="1038" spans="1:65">
      <c r="A1038" s="30"/>
      <c r="B1038" s="19">
        <v>1</v>
      </c>
      <c r="C1038" s="9">
        <v>2</v>
      </c>
      <c r="D1038" s="224">
        <v>26.9</v>
      </c>
      <c r="E1038" s="231">
        <v>20</v>
      </c>
      <c r="F1038" s="231">
        <v>19</v>
      </c>
      <c r="G1038" s="224">
        <v>24.91</v>
      </c>
      <c r="H1038" s="232">
        <v>25.15</v>
      </c>
      <c r="I1038" s="224">
        <v>21.4</v>
      </c>
      <c r="J1038" s="224">
        <v>22.3</v>
      </c>
      <c r="K1038" s="224">
        <v>26.51</v>
      </c>
      <c r="L1038" s="224">
        <v>26.55</v>
      </c>
      <c r="M1038" s="224">
        <v>26.53</v>
      </c>
      <c r="N1038" s="231">
        <v>17.989999999999998</v>
      </c>
      <c r="O1038" s="224">
        <v>25.89</v>
      </c>
      <c r="P1038" s="224">
        <v>24</v>
      </c>
      <c r="Q1038" s="224">
        <v>26.44</v>
      </c>
      <c r="R1038" s="224">
        <v>24.7</v>
      </c>
      <c r="S1038" s="224">
        <v>24.6</v>
      </c>
      <c r="T1038" s="224">
        <v>25.8</v>
      </c>
      <c r="U1038" s="224">
        <v>27.32</v>
      </c>
      <c r="V1038" s="224">
        <v>24.58</v>
      </c>
      <c r="W1038" s="224">
        <v>29</v>
      </c>
      <c r="X1038" s="224">
        <v>25.3</v>
      </c>
      <c r="Y1038" s="224">
        <v>25.55</v>
      </c>
      <c r="Z1038" s="224">
        <v>25.1</v>
      </c>
      <c r="AA1038" s="225"/>
      <c r="AB1038" s="226"/>
      <c r="AC1038" s="226"/>
      <c r="AD1038" s="226"/>
      <c r="AE1038" s="226"/>
      <c r="AF1038" s="226"/>
      <c r="AG1038" s="226"/>
      <c r="AH1038" s="226"/>
      <c r="AI1038" s="226"/>
      <c r="AJ1038" s="226"/>
      <c r="AK1038" s="226"/>
      <c r="AL1038" s="226"/>
      <c r="AM1038" s="226"/>
      <c r="AN1038" s="226"/>
      <c r="AO1038" s="226"/>
      <c r="AP1038" s="226"/>
      <c r="AQ1038" s="226"/>
      <c r="AR1038" s="226"/>
      <c r="AS1038" s="226"/>
      <c r="AT1038" s="226"/>
      <c r="AU1038" s="226"/>
      <c r="AV1038" s="226"/>
      <c r="AW1038" s="226"/>
      <c r="AX1038" s="226"/>
      <c r="AY1038" s="226"/>
      <c r="AZ1038" s="226"/>
      <c r="BA1038" s="226"/>
      <c r="BB1038" s="226"/>
      <c r="BC1038" s="226"/>
      <c r="BD1038" s="226"/>
      <c r="BE1038" s="226"/>
      <c r="BF1038" s="226"/>
      <c r="BG1038" s="226"/>
      <c r="BH1038" s="226"/>
      <c r="BI1038" s="226"/>
      <c r="BJ1038" s="226"/>
      <c r="BK1038" s="226"/>
      <c r="BL1038" s="226"/>
      <c r="BM1038" s="230">
        <v>27</v>
      </c>
    </row>
    <row r="1039" spans="1:65">
      <c r="A1039" s="30"/>
      <c r="B1039" s="19">
        <v>1</v>
      </c>
      <c r="C1039" s="9">
        <v>3</v>
      </c>
      <c r="D1039" s="224">
        <v>27.1</v>
      </c>
      <c r="E1039" s="231">
        <v>20.100000000000001</v>
      </c>
      <c r="F1039" s="231">
        <v>16</v>
      </c>
      <c r="G1039" s="224">
        <v>25.64</v>
      </c>
      <c r="H1039" s="224">
        <v>22.95</v>
      </c>
      <c r="I1039" s="224">
        <v>23.5</v>
      </c>
      <c r="J1039" s="224">
        <v>21.5</v>
      </c>
      <c r="K1039" s="224">
        <v>26.58</v>
      </c>
      <c r="L1039" s="224">
        <v>25.93</v>
      </c>
      <c r="M1039" s="224">
        <v>27.13</v>
      </c>
      <c r="N1039" s="231">
        <v>17.87</v>
      </c>
      <c r="O1039" s="224">
        <v>25.58</v>
      </c>
      <c r="P1039" s="224">
        <v>25.3</v>
      </c>
      <c r="Q1039" s="224">
        <v>26.9</v>
      </c>
      <c r="R1039" s="224">
        <v>24.7</v>
      </c>
      <c r="S1039" s="224">
        <v>24.8</v>
      </c>
      <c r="T1039" s="224">
        <v>25.2</v>
      </c>
      <c r="U1039" s="224">
        <v>26.65</v>
      </c>
      <c r="V1039" s="224">
        <v>23.97</v>
      </c>
      <c r="W1039" s="224">
        <v>27</v>
      </c>
      <c r="X1039" s="224">
        <v>25.8</v>
      </c>
      <c r="Y1039" s="224">
        <v>25.42</v>
      </c>
      <c r="Z1039" s="224">
        <v>25.7</v>
      </c>
      <c r="AA1039" s="225"/>
      <c r="AB1039" s="226"/>
      <c r="AC1039" s="226"/>
      <c r="AD1039" s="226"/>
      <c r="AE1039" s="226"/>
      <c r="AF1039" s="226"/>
      <c r="AG1039" s="226"/>
      <c r="AH1039" s="226"/>
      <c r="AI1039" s="226"/>
      <c r="AJ1039" s="226"/>
      <c r="AK1039" s="226"/>
      <c r="AL1039" s="226"/>
      <c r="AM1039" s="226"/>
      <c r="AN1039" s="226"/>
      <c r="AO1039" s="226"/>
      <c r="AP1039" s="226"/>
      <c r="AQ1039" s="226"/>
      <c r="AR1039" s="226"/>
      <c r="AS1039" s="226"/>
      <c r="AT1039" s="226"/>
      <c r="AU1039" s="226"/>
      <c r="AV1039" s="226"/>
      <c r="AW1039" s="226"/>
      <c r="AX1039" s="226"/>
      <c r="AY1039" s="226"/>
      <c r="AZ1039" s="226"/>
      <c r="BA1039" s="226"/>
      <c r="BB1039" s="226"/>
      <c r="BC1039" s="226"/>
      <c r="BD1039" s="226"/>
      <c r="BE1039" s="226"/>
      <c r="BF1039" s="226"/>
      <c r="BG1039" s="226"/>
      <c r="BH1039" s="226"/>
      <c r="BI1039" s="226"/>
      <c r="BJ1039" s="226"/>
      <c r="BK1039" s="226"/>
      <c r="BL1039" s="226"/>
      <c r="BM1039" s="230">
        <v>16</v>
      </c>
    </row>
    <row r="1040" spans="1:65">
      <c r="A1040" s="30"/>
      <c r="B1040" s="19">
        <v>1</v>
      </c>
      <c r="C1040" s="9">
        <v>4</v>
      </c>
      <c r="D1040" s="224">
        <v>26.6</v>
      </c>
      <c r="E1040" s="231">
        <v>20.8</v>
      </c>
      <c r="F1040" s="231">
        <v>17</v>
      </c>
      <c r="G1040" s="224">
        <v>26.44</v>
      </c>
      <c r="H1040" s="224">
        <v>23.45</v>
      </c>
      <c r="I1040" s="224">
        <v>24.4</v>
      </c>
      <c r="J1040" s="224">
        <v>22.6</v>
      </c>
      <c r="K1040" s="224">
        <v>26.28</v>
      </c>
      <c r="L1040" s="224">
        <v>26.73</v>
      </c>
      <c r="M1040" s="224">
        <v>26.66</v>
      </c>
      <c r="N1040" s="231">
        <v>17.829999999999998</v>
      </c>
      <c r="O1040" s="224">
        <v>25.89</v>
      </c>
      <c r="P1040" s="224">
        <v>23.9</v>
      </c>
      <c r="Q1040" s="224">
        <v>25.97</v>
      </c>
      <c r="R1040" s="224">
        <v>25.1</v>
      </c>
      <c r="S1040" s="224">
        <v>24.3</v>
      </c>
      <c r="T1040" s="224">
        <v>25.2</v>
      </c>
      <c r="U1040" s="224">
        <v>26.46</v>
      </c>
      <c r="V1040" s="224">
        <v>24.48</v>
      </c>
      <c r="W1040" s="224">
        <v>25</v>
      </c>
      <c r="X1040" s="224">
        <v>25.3</v>
      </c>
      <c r="Y1040" s="224">
        <v>26.24</v>
      </c>
      <c r="Z1040" s="224">
        <v>25.4</v>
      </c>
      <c r="AA1040" s="225"/>
      <c r="AB1040" s="226"/>
      <c r="AC1040" s="226"/>
      <c r="AD1040" s="226"/>
      <c r="AE1040" s="226"/>
      <c r="AF1040" s="226"/>
      <c r="AG1040" s="226"/>
      <c r="AH1040" s="226"/>
      <c r="AI1040" s="226"/>
      <c r="AJ1040" s="226"/>
      <c r="AK1040" s="226"/>
      <c r="AL1040" s="226"/>
      <c r="AM1040" s="226"/>
      <c r="AN1040" s="226"/>
      <c r="AO1040" s="226"/>
      <c r="AP1040" s="226"/>
      <c r="AQ1040" s="226"/>
      <c r="AR1040" s="226"/>
      <c r="AS1040" s="226"/>
      <c r="AT1040" s="226"/>
      <c r="AU1040" s="226"/>
      <c r="AV1040" s="226"/>
      <c r="AW1040" s="226"/>
      <c r="AX1040" s="226"/>
      <c r="AY1040" s="226"/>
      <c r="AZ1040" s="226"/>
      <c r="BA1040" s="226"/>
      <c r="BB1040" s="226"/>
      <c r="BC1040" s="226"/>
      <c r="BD1040" s="226"/>
      <c r="BE1040" s="226"/>
      <c r="BF1040" s="226"/>
      <c r="BG1040" s="226"/>
      <c r="BH1040" s="226"/>
      <c r="BI1040" s="226"/>
      <c r="BJ1040" s="226"/>
      <c r="BK1040" s="226"/>
      <c r="BL1040" s="226"/>
      <c r="BM1040" s="230">
        <v>25.337</v>
      </c>
    </row>
    <row r="1041" spans="1:65">
      <c r="A1041" s="30"/>
      <c r="B1041" s="19">
        <v>1</v>
      </c>
      <c r="C1041" s="9">
        <v>5</v>
      </c>
      <c r="D1041" s="224">
        <v>26.8</v>
      </c>
      <c r="E1041" s="231">
        <v>21.1</v>
      </c>
      <c r="F1041" s="231">
        <v>16</v>
      </c>
      <c r="G1041" s="224">
        <v>25.26</v>
      </c>
      <c r="H1041" s="224">
        <v>23.35</v>
      </c>
      <c r="I1041" s="224">
        <v>23.8</v>
      </c>
      <c r="J1041" s="224">
        <v>22.4</v>
      </c>
      <c r="K1041" s="224">
        <v>26.53</v>
      </c>
      <c r="L1041" s="224">
        <v>26.23</v>
      </c>
      <c r="M1041" s="224">
        <v>26.82</v>
      </c>
      <c r="N1041" s="231">
        <v>17.55</v>
      </c>
      <c r="O1041" s="224">
        <v>25.14</v>
      </c>
      <c r="P1041" s="224">
        <v>24.6</v>
      </c>
      <c r="Q1041" s="224">
        <v>26.27</v>
      </c>
      <c r="R1041" s="224">
        <v>25.5</v>
      </c>
      <c r="S1041" s="224">
        <v>24.5</v>
      </c>
      <c r="T1041" s="232">
        <v>27.3</v>
      </c>
      <c r="U1041" s="224">
        <v>26.46</v>
      </c>
      <c r="V1041" s="224">
        <v>23.36</v>
      </c>
      <c r="W1041" s="232">
        <v>31</v>
      </c>
      <c r="X1041" s="224">
        <v>24.3</v>
      </c>
      <c r="Y1041" s="224">
        <v>26.08</v>
      </c>
      <c r="Z1041" s="224">
        <v>25.5</v>
      </c>
      <c r="AA1041" s="225"/>
      <c r="AB1041" s="226"/>
      <c r="AC1041" s="226"/>
      <c r="AD1041" s="226"/>
      <c r="AE1041" s="226"/>
      <c r="AF1041" s="226"/>
      <c r="AG1041" s="226"/>
      <c r="AH1041" s="226"/>
      <c r="AI1041" s="226"/>
      <c r="AJ1041" s="226"/>
      <c r="AK1041" s="226"/>
      <c r="AL1041" s="226"/>
      <c r="AM1041" s="226"/>
      <c r="AN1041" s="226"/>
      <c r="AO1041" s="226"/>
      <c r="AP1041" s="226"/>
      <c r="AQ1041" s="226"/>
      <c r="AR1041" s="226"/>
      <c r="AS1041" s="226"/>
      <c r="AT1041" s="226"/>
      <c r="AU1041" s="226"/>
      <c r="AV1041" s="226"/>
      <c r="AW1041" s="226"/>
      <c r="AX1041" s="226"/>
      <c r="AY1041" s="226"/>
      <c r="AZ1041" s="226"/>
      <c r="BA1041" s="226"/>
      <c r="BB1041" s="226"/>
      <c r="BC1041" s="226"/>
      <c r="BD1041" s="226"/>
      <c r="BE1041" s="226"/>
      <c r="BF1041" s="226"/>
      <c r="BG1041" s="226"/>
      <c r="BH1041" s="226"/>
      <c r="BI1041" s="226"/>
      <c r="BJ1041" s="226"/>
      <c r="BK1041" s="226"/>
      <c r="BL1041" s="226"/>
      <c r="BM1041" s="230">
        <v>122</v>
      </c>
    </row>
    <row r="1042" spans="1:65">
      <c r="A1042" s="30"/>
      <c r="B1042" s="19">
        <v>1</v>
      </c>
      <c r="C1042" s="9">
        <v>6</v>
      </c>
      <c r="D1042" s="224">
        <v>26.6</v>
      </c>
      <c r="E1042" s="231">
        <v>20.3</v>
      </c>
      <c r="F1042" s="231">
        <v>17</v>
      </c>
      <c r="G1042" s="224">
        <v>26.18</v>
      </c>
      <c r="H1042" s="224">
        <v>23.6</v>
      </c>
      <c r="I1042" s="224">
        <v>22.4</v>
      </c>
      <c r="J1042" s="224">
        <v>22.2</v>
      </c>
      <c r="K1042" s="224">
        <v>26.4</v>
      </c>
      <c r="L1042" s="224">
        <v>26.14</v>
      </c>
      <c r="M1042" s="224">
        <v>26.33</v>
      </c>
      <c r="N1042" s="232">
        <v>27.62</v>
      </c>
      <c r="O1042" s="224">
        <v>25.28</v>
      </c>
      <c r="P1042" s="224">
        <v>24.9</v>
      </c>
      <c r="Q1042" s="224">
        <v>26.81</v>
      </c>
      <c r="R1042" s="224">
        <v>26</v>
      </c>
      <c r="S1042" s="224">
        <v>24.5</v>
      </c>
      <c r="T1042" s="224">
        <v>25.8</v>
      </c>
      <c r="U1042" s="224">
        <v>26.56</v>
      </c>
      <c r="V1042" s="224">
        <v>24.9</v>
      </c>
      <c r="W1042" s="224">
        <v>25</v>
      </c>
      <c r="X1042" s="224">
        <v>25.3</v>
      </c>
      <c r="Y1042" s="224">
        <v>25.58</v>
      </c>
      <c r="Z1042" s="224">
        <v>26.9</v>
      </c>
      <c r="AA1042" s="225"/>
      <c r="AB1042" s="226"/>
      <c r="AC1042" s="226"/>
      <c r="AD1042" s="226"/>
      <c r="AE1042" s="226"/>
      <c r="AF1042" s="226"/>
      <c r="AG1042" s="226"/>
      <c r="AH1042" s="226"/>
      <c r="AI1042" s="226"/>
      <c r="AJ1042" s="226"/>
      <c r="AK1042" s="226"/>
      <c r="AL1042" s="226"/>
      <c r="AM1042" s="226"/>
      <c r="AN1042" s="226"/>
      <c r="AO1042" s="226"/>
      <c r="AP1042" s="226"/>
      <c r="AQ1042" s="226"/>
      <c r="AR1042" s="226"/>
      <c r="AS1042" s="226"/>
      <c r="AT1042" s="226"/>
      <c r="AU1042" s="226"/>
      <c r="AV1042" s="226"/>
      <c r="AW1042" s="226"/>
      <c r="AX1042" s="226"/>
      <c r="AY1042" s="226"/>
      <c r="AZ1042" s="226"/>
      <c r="BA1042" s="226"/>
      <c r="BB1042" s="226"/>
      <c r="BC1042" s="226"/>
      <c r="BD1042" s="226"/>
      <c r="BE1042" s="226"/>
      <c r="BF1042" s="226"/>
      <c r="BG1042" s="226"/>
      <c r="BH1042" s="226"/>
      <c r="BI1042" s="226"/>
      <c r="BJ1042" s="226"/>
      <c r="BK1042" s="226"/>
      <c r="BL1042" s="226"/>
      <c r="BM1042" s="227"/>
    </row>
    <row r="1043" spans="1:65">
      <c r="A1043" s="30"/>
      <c r="B1043" s="20" t="s">
        <v>269</v>
      </c>
      <c r="C1043" s="12"/>
      <c r="D1043" s="233">
        <v>26.900000000000002</v>
      </c>
      <c r="E1043" s="233">
        <v>20.55</v>
      </c>
      <c r="F1043" s="233">
        <v>16.833333333333332</v>
      </c>
      <c r="G1043" s="233">
        <v>25.666666666666668</v>
      </c>
      <c r="H1043" s="233">
        <v>23.591666666666669</v>
      </c>
      <c r="I1043" s="233">
        <v>22.833333333333332</v>
      </c>
      <c r="J1043" s="233">
        <v>22.150000000000002</v>
      </c>
      <c r="K1043" s="233">
        <v>26.458333333333332</v>
      </c>
      <c r="L1043" s="233">
        <v>26.516666666666669</v>
      </c>
      <c r="M1043" s="233">
        <v>26.763333333333332</v>
      </c>
      <c r="N1043" s="233">
        <v>19.421666666666667</v>
      </c>
      <c r="O1043" s="233">
        <v>25.48</v>
      </c>
      <c r="P1043" s="233">
        <v>24.633333333333336</v>
      </c>
      <c r="Q1043" s="233">
        <v>26.465000000000003</v>
      </c>
      <c r="R1043" s="233">
        <v>25.349999999999998</v>
      </c>
      <c r="S1043" s="233">
        <v>24.483333333333331</v>
      </c>
      <c r="T1043" s="233">
        <v>25.883333333333336</v>
      </c>
      <c r="U1043" s="233">
        <v>26.815000000000001</v>
      </c>
      <c r="V1043" s="233">
        <v>24.176666666666666</v>
      </c>
      <c r="W1043" s="233">
        <v>27</v>
      </c>
      <c r="X1043" s="233">
        <v>25.516666666666666</v>
      </c>
      <c r="Y1043" s="233">
        <v>25.90166666666666</v>
      </c>
      <c r="Z1043" s="233">
        <v>25.866666666666671</v>
      </c>
      <c r="AA1043" s="225"/>
      <c r="AB1043" s="226"/>
      <c r="AC1043" s="226"/>
      <c r="AD1043" s="226"/>
      <c r="AE1043" s="226"/>
      <c r="AF1043" s="226"/>
      <c r="AG1043" s="226"/>
      <c r="AH1043" s="226"/>
      <c r="AI1043" s="226"/>
      <c r="AJ1043" s="226"/>
      <c r="AK1043" s="226"/>
      <c r="AL1043" s="226"/>
      <c r="AM1043" s="226"/>
      <c r="AN1043" s="226"/>
      <c r="AO1043" s="226"/>
      <c r="AP1043" s="226"/>
      <c r="AQ1043" s="226"/>
      <c r="AR1043" s="226"/>
      <c r="AS1043" s="226"/>
      <c r="AT1043" s="226"/>
      <c r="AU1043" s="226"/>
      <c r="AV1043" s="226"/>
      <c r="AW1043" s="226"/>
      <c r="AX1043" s="226"/>
      <c r="AY1043" s="226"/>
      <c r="AZ1043" s="226"/>
      <c r="BA1043" s="226"/>
      <c r="BB1043" s="226"/>
      <c r="BC1043" s="226"/>
      <c r="BD1043" s="226"/>
      <c r="BE1043" s="226"/>
      <c r="BF1043" s="226"/>
      <c r="BG1043" s="226"/>
      <c r="BH1043" s="226"/>
      <c r="BI1043" s="226"/>
      <c r="BJ1043" s="226"/>
      <c r="BK1043" s="226"/>
      <c r="BL1043" s="226"/>
      <c r="BM1043" s="227"/>
    </row>
    <row r="1044" spans="1:65">
      <c r="A1044" s="30"/>
      <c r="B1044" s="3" t="s">
        <v>270</v>
      </c>
      <c r="C1044" s="29"/>
      <c r="D1044" s="224">
        <v>26.85</v>
      </c>
      <c r="E1044" s="224">
        <v>20.55</v>
      </c>
      <c r="F1044" s="224">
        <v>16.5</v>
      </c>
      <c r="G1044" s="224">
        <v>25.605</v>
      </c>
      <c r="H1044" s="224">
        <v>23.4</v>
      </c>
      <c r="I1044" s="224">
        <v>22.95</v>
      </c>
      <c r="J1044" s="224">
        <v>22.25</v>
      </c>
      <c r="K1044" s="224">
        <v>26.48</v>
      </c>
      <c r="L1044" s="224">
        <v>26.39</v>
      </c>
      <c r="M1044" s="224">
        <v>26.740000000000002</v>
      </c>
      <c r="N1044" s="224">
        <v>17.850000000000001</v>
      </c>
      <c r="O1044" s="224">
        <v>25.43</v>
      </c>
      <c r="P1044" s="224">
        <v>24.75</v>
      </c>
      <c r="Q1044" s="224">
        <v>26.42</v>
      </c>
      <c r="R1044" s="224">
        <v>25.3</v>
      </c>
      <c r="S1044" s="224">
        <v>24.5</v>
      </c>
      <c r="T1044" s="224">
        <v>25.8</v>
      </c>
      <c r="U1044" s="224">
        <v>26.604999999999997</v>
      </c>
      <c r="V1044" s="224">
        <v>24.225000000000001</v>
      </c>
      <c r="W1044" s="224">
        <v>26</v>
      </c>
      <c r="X1044" s="224">
        <v>25.3</v>
      </c>
      <c r="Y1044" s="224">
        <v>25.83</v>
      </c>
      <c r="Z1044" s="224">
        <v>25.6</v>
      </c>
      <c r="AA1044" s="225"/>
      <c r="AB1044" s="226"/>
      <c r="AC1044" s="226"/>
      <c r="AD1044" s="226"/>
      <c r="AE1044" s="226"/>
      <c r="AF1044" s="226"/>
      <c r="AG1044" s="226"/>
      <c r="AH1044" s="226"/>
      <c r="AI1044" s="226"/>
      <c r="AJ1044" s="226"/>
      <c r="AK1044" s="226"/>
      <c r="AL1044" s="226"/>
      <c r="AM1044" s="226"/>
      <c r="AN1044" s="226"/>
      <c r="AO1044" s="226"/>
      <c r="AP1044" s="226"/>
      <c r="AQ1044" s="226"/>
      <c r="AR1044" s="226"/>
      <c r="AS1044" s="226"/>
      <c r="AT1044" s="226"/>
      <c r="AU1044" s="226"/>
      <c r="AV1044" s="226"/>
      <c r="AW1044" s="226"/>
      <c r="AX1044" s="226"/>
      <c r="AY1044" s="226"/>
      <c r="AZ1044" s="226"/>
      <c r="BA1044" s="226"/>
      <c r="BB1044" s="226"/>
      <c r="BC1044" s="226"/>
      <c r="BD1044" s="226"/>
      <c r="BE1044" s="226"/>
      <c r="BF1044" s="226"/>
      <c r="BG1044" s="226"/>
      <c r="BH1044" s="226"/>
      <c r="BI1044" s="226"/>
      <c r="BJ1044" s="226"/>
      <c r="BK1044" s="226"/>
      <c r="BL1044" s="226"/>
      <c r="BM1044" s="227"/>
    </row>
    <row r="1045" spans="1:65">
      <c r="A1045" s="30"/>
      <c r="B1045" s="3" t="s">
        <v>271</v>
      </c>
      <c r="C1045" s="29"/>
      <c r="D1045" s="24">
        <v>0.30983866769659246</v>
      </c>
      <c r="E1045" s="24">
        <v>0.47644516998286385</v>
      </c>
      <c r="F1045" s="24">
        <v>1.1690451944500124</v>
      </c>
      <c r="G1045" s="24">
        <v>0.56736819321025278</v>
      </c>
      <c r="H1045" s="24">
        <v>0.8015089935032953</v>
      </c>
      <c r="I1045" s="24">
        <v>1.253262409340784</v>
      </c>
      <c r="J1045" s="24">
        <v>0.3937003937005909</v>
      </c>
      <c r="K1045" s="24">
        <v>0.10759491933482083</v>
      </c>
      <c r="L1045" s="24">
        <v>0.56947929432655098</v>
      </c>
      <c r="M1045" s="24">
        <v>0.3196039215445684</v>
      </c>
      <c r="N1045" s="24">
        <v>4.0193253994503477</v>
      </c>
      <c r="O1045" s="24">
        <v>0.35949965229468545</v>
      </c>
      <c r="P1045" s="24">
        <v>0.578503817331111</v>
      </c>
      <c r="Q1045" s="24">
        <v>0.3452969736328424</v>
      </c>
      <c r="R1045" s="24">
        <v>0.6188699378706326</v>
      </c>
      <c r="S1045" s="24">
        <v>0.21369760566432852</v>
      </c>
      <c r="T1045" s="24">
        <v>0.77049767466661911</v>
      </c>
      <c r="U1045" s="24">
        <v>0.44496067241948511</v>
      </c>
      <c r="V1045" s="24">
        <v>0.57496666570042676</v>
      </c>
      <c r="W1045" s="24">
        <v>2.5298221281347035</v>
      </c>
      <c r="X1045" s="24">
        <v>0.91742392963485919</v>
      </c>
      <c r="Y1045" s="24">
        <v>0.45008517712391494</v>
      </c>
      <c r="Z1045" s="24">
        <v>0.71740272279011219</v>
      </c>
      <c r="AA1045" s="155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A1046" s="30"/>
      <c r="B1046" s="3" t="s">
        <v>87</v>
      </c>
      <c r="C1046" s="29"/>
      <c r="D1046" s="13">
        <v>1.1518166085375184E-2</v>
      </c>
      <c r="E1046" s="13">
        <v>2.318467980451892E-2</v>
      </c>
      <c r="F1046" s="13">
        <v>6.9448229373268069E-2</v>
      </c>
      <c r="G1046" s="13">
        <v>2.2105254280918939E-2</v>
      </c>
      <c r="H1046" s="13">
        <v>3.3974242041821062E-2</v>
      </c>
      <c r="I1046" s="13">
        <v>5.4887404788647481E-2</v>
      </c>
      <c r="J1046" s="13">
        <v>1.7774284139981528E-2</v>
      </c>
      <c r="K1046" s="13">
        <v>4.0665796284026778E-3</v>
      </c>
      <c r="L1046" s="13">
        <v>2.1476277598738564E-2</v>
      </c>
      <c r="M1046" s="13">
        <v>1.1941857823311811E-2</v>
      </c>
      <c r="N1046" s="13">
        <v>0.20695059123575119</v>
      </c>
      <c r="O1046" s="13">
        <v>1.4109091534328313E-2</v>
      </c>
      <c r="P1046" s="13">
        <v>2.3484593396391511E-2</v>
      </c>
      <c r="Q1046" s="13">
        <v>1.3047306768669652E-2</v>
      </c>
      <c r="R1046" s="13">
        <v>2.4413015300616674E-2</v>
      </c>
      <c r="S1046" s="13">
        <v>8.7282888630767271E-3</v>
      </c>
      <c r="T1046" s="13">
        <v>2.9768100759817864E-2</v>
      </c>
      <c r="U1046" s="13">
        <v>1.6593722633581394E-2</v>
      </c>
      <c r="V1046" s="13">
        <v>2.3781883318644427E-2</v>
      </c>
      <c r="W1046" s="13">
        <v>9.3697115856840874E-2</v>
      </c>
      <c r="X1046" s="13">
        <v>3.595390971789128E-2</v>
      </c>
      <c r="Y1046" s="13">
        <v>1.7376687875577442E-2</v>
      </c>
      <c r="Z1046" s="13">
        <v>2.773464134497856E-2</v>
      </c>
      <c r="AA1046" s="155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A1047" s="30"/>
      <c r="B1047" s="3" t="s">
        <v>272</v>
      </c>
      <c r="C1047" s="29"/>
      <c r="D1047" s="13">
        <v>6.168843983107708E-2</v>
      </c>
      <c r="E1047" s="13">
        <v>-0.18893318072384258</v>
      </c>
      <c r="F1047" s="13">
        <v>-0.33562247569430748</v>
      </c>
      <c r="G1047" s="13">
        <v>1.3011274683927487E-2</v>
      </c>
      <c r="H1047" s="13">
        <v>-6.8884766678506959E-2</v>
      </c>
      <c r="I1047" s="13">
        <v>-9.8814645248714084E-2</v>
      </c>
      <c r="J1047" s="13">
        <v>-0.12578442593835093</v>
      </c>
      <c r="K1047" s="13">
        <v>4.4256752312165304E-2</v>
      </c>
      <c r="L1047" s="13">
        <v>4.6559050663719903E-2</v>
      </c>
      <c r="M1047" s="13">
        <v>5.62944836931496E-2</v>
      </c>
      <c r="N1047" s="13">
        <v>-0.23346620883819447</v>
      </c>
      <c r="O1047" s="13">
        <v>5.6439199589533029E-3</v>
      </c>
      <c r="P1047" s="13">
        <v>-2.7772296115035844E-2</v>
      </c>
      <c r="Q1047" s="13">
        <v>4.451987212377162E-2</v>
      </c>
      <c r="R1047" s="13">
        <v>5.1308363263213863E-4</v>
      </c>
      <c r="S1047" s="13">
        <v>-3.3692491876175956E-2</v>
      </c>
      <c r="T1047" s="13">
        <v>2.1562668561129428E-2</v>
      </c>
      <c r="U1047" s="13">
        <v>5.8333662233097883E-2</v>
      </c>
      <c r="V1047" s="13">
        <v>-4.579600321006172E-2</v>
      </c>
      <c r="W1047" s="13">
        <v>6.5635237005170266E-2</v>
      </c>
      <c r="X1047" s="13">
        <v>7.0910789227873749E-3</v>
      </c>
      <c r="Y1047" s="13">
        <v>2.2286248043046131E-2</v>
      </c>
      <c r="Z1047" s="13">
        <v>2.090486903211386E-2</v>
      </c>
      <c r="AA1047" s="155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30"/>
      <c r="B1048" s="46" t="s">
        <v>273</v>
      </c>
      <c r="C1048" s="47"/>
      <c r="D1048" s="45">
        <v>0.9</v>
      </c>
      <c r="E1048" s="45">
        <v>3.24</v>
      </c>
      <c r="F1048" s="45">
        <v>5.67</v>
      </c>
      <c r="G1048" s="45">
        <v>0.1</v>
      </c>
      <c r="H1048" s="45">
        <v>1.26</v>
      </c>
      <c r="I1048" s="45">
        <v>1.75</v>
      </c>
      <c r="J1048" s="45">
        <v>2.2000000000000002</v>
      </c>
      <c r="K1048" s="45">
        <v>0.61</v>
      </c>
      <c r="L1048" s="45">
        <v>0.65</v>
      </c>
      <c r="M1048" s="45">
        <v>0.81</v>
      </c>
      <c r="N1048" s="45">
        <v>3.98</v>
      </c>
      <c r="O1048" s="45">
        <v>0.02</v>
      </c>
      <c r="P1048" s="45">
        <v>0.57999999999999996</v>
      </c>
      <c r="Q1048" s="45">
        <v>0.62</v>
      </c>
      <c r="R1048" s="45">
        <v>0.11</v>
      </c>
      <c r="S1048" s="45">
        <v>0.67</v>
      </c>
      <c r="T1048" s="45">
        <v>0.24</v>
      </c>
      <c r="U1048" s="45">
        <v>0.85</v>
      </c>
      <c r="V1048" s="45">
        <v>0.87</v>
      </c>
      <c r="W1048" s="45">
        <v>0.97</v>
      </c>
      <c r="X1048" s="45">
        <v>0</v>
      </c>
      <c r="Y1048" s="45">
        <v>0.25</v>
      </c>
      <c r="Z1048" s="45">
        <v>0.23</v>
      </c>
      <c r="AA1048" s="155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B1049" s="31"/>
      <c r="C1049" s="20"/>
      <c r="D1049" s="20"/>
      <c r="E1049" s="20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  <c r="BM1049" s="55"/>
    </row>
    <row r="1050" spans="1:65" ht="15">
      <c r="B1050" s="8" t="s">
        <v>615</v>
      </c>
      <c r="BM1050" s="28" t="s">
        <v>67</v>
      </c>
    </row>
    <row r="1051" spans="1:65" ht="15">
      <c r="A1051" s="25" t="s">
        <v>65</v>
      </c>
      <c r="B1051" s="18" t="s">
        <v>110</v>
      </c>
      <c r="C1051" s="15" t="s">
        <v>111</v>
      </c>
      <c r="D1051" s="16" t="s">
        <v>226</v>
      </c>
      <c r="E1051" s="17" t="s">
        <v>226</v>
      </c>
      <c r="F1051" s="17" t="s">
        <v>226</v>
      </c>
      <c r="G1051" s="17" t="s">
        <v>226</v>
      </c>
      <c r="H1051" s="17" t="s">
        <v>226</v>
      </c>
      <c r="I1051" s="17" t="s">
        <v>226</v>
      </c>
      <c r="J1051" s="17" t="s">
        <v>226</v>
      </c>
      <c r="K1051" s="155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1</v>
      </c>
    </row>
    <row r="1052" spans="1:65">
      <c r="A1052" s="30"/>
      <c r="B1052" s="19" t="s">
        <v>227</v>
      </c>
      <c r="C1052" s="9" t="s">
        <v>227</v>
      </c>
      <c r="D1052" s="153" t="s">
        <v>230</v>
      </c>
      <c r="E1052" s="154" t="s">
        <v>235</v>
      </c>
      <c r="F1052" s="154" t="s">
        <v>236</v>
      </c>
      <c r="G1052" s="154" t="s">
        <v>238</v>
      </c>
      <c r="H1052" s="154" t="s">
        <v>240</v>
      </c>
      <c r="I1052" s="154" t="s">
        <v>242</v>
      </c>
      <c r="J1052" s="154" t="s">
        <v>244</v>
      </c>
      <c r="K1052" s="155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 t="s">
        <v>3</v>
      </c>
    </row>
    <row r="1053" spans="1:65">
      <c r="A1053" s="30"/>
      <c r="B1053" s="19"/>
      <c r="C1053" s="9"/>
      <c r="D1053" s="10" t="s">
        <v>319</v>
      </c>
      <c r="E1053" s="11" t="s">
        <v>319</v>
      </c>
      <c r="F1053" s="11" t="s">
        <v>319</v>
      </c>
      <c r="G1053" s="11" t="s">
        <v>319</v>
      </c>
      <c r="H1053" s="11" t="s">
        <v>319</v>
      </c>
      <c r="I1053" s="11" t="s">
        <v>319</v>
      </c>
      <c r="J1053" s="11" t="s">
        <v>324</v>
      </c>
      <c r="K1053" s="155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>
        <v>2</v>
      </c>
    </row>
    <row r="1054" spans="1:65">
      <c r="A1054" s="30"/>
      <c r="B1054" s="19"/>
      <c r="C1054" s="9"/>
      <c r="D1054" s="26" t="s">
        <v>326</v>
      </c>
      <c r="E1054" s="26" t="s">
        <v>116</v>
      </c>
      <c r="F1054" s="26" t="s">
        <v>265</v>
      </c>
      <c r="G1054" s="26" t="s">
        <v>325</v>
      </c>
      <c r="H1054" s="26" t="s">
        <v>116</v>
      </c>
      <c r="I1054" s="26" t="s">
        <v>327</v>
      </c>
      <c r="J1054" s="26" t="s">
        <v>325</v>
      </c>
      <c r="K1054" s="155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3</v>
      </c>
    </row>
    <row r="1055" spans="1:65">
      <c r="A1055" s="30"/>
      <c r="B1055" s="18">
        <v>1</v>
      </c>
      <c r="C1055" s="14">
        <v>1</v>
      </c>
      <c r="D1055" s="22">
        <v>0.18</v>
      </c>
      <c r="E1055" s="22">
        <v>0.15</v>
      </c>
      <c r="F1055" s="22">
        <v>0.155</v>
      </c>
      <c r="G1055" s="22">
        <v>0.182</v>
      </c>
      <c r="H1055" s="22">
        <v>0.18</v>
      </c>
      <c r="I1055" s="22">
        <v>0.17399999999999999</v>
      </c>
      <c r="J1055" s="148">
        <v>0.2</v>
      </c>
      <c r="K1055" s="155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1</v>
      </c>
    </row>
    <row r="1056" spans="1:65">
      <c r="A1056" s="30"/>
      <c r="B1056" s="19">
        <v>1</v>
      </c>
      <c r="C1056" s="9">
        <v>2</v>
      </c>
      <c r="D1056" s="11">
        <v>0.17499999999999999</v>
      </c>
      <c r="E1056" s="11">
        <v>0.2</v>
      </c>
      <c r="F1056" s="11">
        <v>0.15</v>
      </c>
      <c r="G1056" s="11">
        <v>0.182</v>
      </c>
      <c r="H1056" s="11">
        <v>0.17</v>
      </c>
      <c r="I1056" s="11">
        <v>0.184</v>
      </c>
      <c r="J1056" s="150">
        <v>0.2</v>
      </c>
      <c r="K1056" s="155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28</v>
      </c>
    </row>
    <row r="1057" spans="1:65">
      <c r="A1057" s="30"/>
      <c r="B1057" s="19">
        <v>1</v>
      </c>
      <c r="C1057" s="9">
        <v>3</v>
      </c>
      <c r="D1057" s="11">
        <v>0.18</v>
      </c>
      <c r="E1057" s="11">
        <v>0.15</v>
      </c>
      <c r="F1057" s="11">
        <v>0.16500000000000001</v>
      </c>
      <c r="G1057" s="11">
        <v>0.17799999999999999</v>
      </c>
      <c r="H1057" s="11">
        <v>0.17</v>
      </c>
      <c r="I1057" s="11">
        <v>0.183</v>
      </c>
      <c r="J1057" s="150">
        <v>0.2</v>
      </c>
      <c r="K1057" s="155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16</v>
      </c>
    </row>
    <row r="1058" spans="1:65">
      <c r="A1058" s="30"/>
      <c r="B1058" s="19">
        <v>1</v>
      </c>
      <c r="C1058" s="9">
        <v>4</v>
      </c>
      <c r="D1058" s="11">
        <v>0.17499999999999999</v>
      </c>
      <c r="E1058" s="11">
        <v>0.2</v>
      </c>
      <c r="F1058" s="11">
        <v>0.16</v>
      </c>
      <c r="G1058" s="11">
        <v>0.17799999999999999</v>
      </c>
      <c r="H1058" s="11">
        <v>0.17</v>
      </c>
      <c r="I1058" s="11">
        <v>0.17499999999999999</v>
      </c>
      <c r="J1058" s="150">
        <v>0.2</v>
      </c>
      <c r="K1058" s="155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0.17191666666666663</v>
      </c>
    </row>
    <row r="1059" spans="1:65">
      <c r="A1059" s="30"/>
      <c r="B1059" s="19">
        <v>1</v>
      </c>
      <c r="C1059" s="9">
        <v>5</v>
      </c>
      <c r="D1059" s="11">
        <v>0.18</v>
      </c>
      <c r="E1059" s="11">
        <v>0.15</v>
      </c>
      <c r="F1059" s="11">
        <v>0.155</v>
      </c>
      <c r="G1059" s="11">
        <v>0.185</v>
      </c>
      <c r="H1059" s="11">
        <v>0.17</v>
      </c>
      <c r="I1059" s="11">
        <v>0.18099999999999999</v>
      </c>
      <c r="J1059" s="150">
        <v>0.2</v>
      </c>
      <c r="K1059" s="155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123</v>
      </c>
    </row>
    <row r="1060" spans="1:65">
      <c r="A1060" s="30"/>
      <c r="B1060" s="19">
        <v>1</v>
      </c>
      <c r="C1060" s="9">
        <v>6</v>
      </c>
      <c r="D1060" s="11">
        <v>0.17499999999999999</v>
      </c>
      <c r="E1060" s="11">
        <v>0.15</v>
      </c>
      <c r="F1060" s="11">
        <v>0.15</v>
      </c>
      <c r="G1060" s="11">
        <v>0.185</v>
      </c>
      <c r="H1060" s="11">
        <v>0.17</v>
      </c>
      <c r="I1060" s="11">
        <v>0.17199999999999999</v>
      </c>
      <c r="J1060" s="150">
        <v>0.2</v>
      </c>
      <c r="K1060" s="155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20" t="s">
        <v>269</v>
      </c>
      <c r="C1061" s="12"/>
      <c r="D1061" s="23">
        <v>0.17749999999999999</v>
      </c>
      <c r="E1061" s="23">
        <v>0.16666666666666666</v>
      </c>
      <c r="F1061" s="23">
        <v>0.15583333333333335</v>
      </c>
      <c r="G1061" s="23">
        <v>0.18166666666666667</v>
      </c>
      <c r="H1061" s="23">
        <v>0.17166666666666666</v>
      </c>
      <c r="I1061" s="23">
        <v>0.17816666666666667</v>
      </c>
      <c r="J1061" s="23">
        <v>0.19999999999999998</v>
      </c>
      <c r="K1061" s="155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3" t="s">
        <v>270</v>
      </c>
      <c r="C1062" s="29"/>
      <c r="D1062" s="11">
        <v>0.17749999999999999</v>
      </c>
      <c r="E1062" s="11">
        <v>0.15</v>
      </c>
      <c r="F1062" s="11">
        <v>0.155</v>
      </c>
      <c r="G1062" s="11">
        <v>0.182</v>
      </c>
      <c r="H1062" s="11">
        <v>0.17</v>
      </c>
      <c r="I1062" s="11">
        <v>0.17799999999999999</v>
      </c>
      <c r="J1062" s="11">
        <v>0.2</v>
      </c>
      <c r="K1062" s="155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30"/>
      <c r="B1063" s="3" t="s">
        <v>271</v>
      </c>
      <c r="C1063" s="29"/>
      <c r="D1063" s="24">
        <v>2.7386127875258328E-3</v>
      </c>
      <c r="E1063" s="24">
        <v>2.5819888974716088E-2</v>
      </c>
      <c r="F1063" s="24">
        <v>5.8452259722500659E-3</v>
      </c>
      <c r="G1063" s="24">
        <v>3.1411250638372686E-3</v>
      </c>
      <c r="H1063" s="24">
        <v>4.0824829046386219E-3</v>
      </c>
      <c r="I1063" s="24">
        <v>5.1153364177409398E-3</v>
      </c>
      <c r="J1063" s="24">
        <v>3.0404709722440586E-17</v>
      </c>
      <c r="K1063" s="205"/>
      <c r="L1063" s="206"/>
      <c r="M1063" s="206"/>
      <c r="N1063" s="206"/>
      <c r="O1063" s="206"/>
      <c r="P1063" s="206"/>
      <c r="Q1063" s="206"/>
      <c r="R1063" s="206"/>
      <c r="S1063" s="206"/>
      <c r="T1063" s="206"/>
      <c r="U1063" s="206"/>
      <c r="V1063" s="206"/>
      <c r="W1063" s="206"/>
      <c r="X1063" s="206"/>
      <c r="Y1063" s="206"/>
      <c r="Z1063" s="206"/>
      <c r="AA1063" s="206"/>
      <c r="AB1063" s="206"/>
      <c r="AC1063" s="206"/>
      <c r="AD1063" s="206"/>
      <c r="AE1063" s="206"/>
      <c r="AF1063" s="206"/>
      <c r="AG1063" s="206"/>
      <c r="AH1063" s="206"/>
      <c r="AI1063" s="206"/>
      <c r="AJ1063" s="206"/>
      <c r="AK1063" s="206"/>
      <c r="AL1063" s="206"/>
      <c r="AM1063" s="206"/>
      <c r="AN1063" s="206"/>
      <c r="AO1063" s="206"/>
      <c r="AP1063" s="206"/>
      <c r="AQ1063" s="206"/>
      <c r="AR1063" s="206"/>
      <c r="AS1063" s="206"/>
      <c r="AT1063" s="206"/>
      <c r="AU1063" s="206"/>
      <c r="AV1063" s="206"/>
      <c r="AW1063" s="206"/>
      <c r="AX1063" s="206"/>
      <c r="AY1063" s="206"/>
      <c r="AZ1063" s="206"/>
      <c r="BA1063" s="206"/>
      <c r="BB1063" s="206"/>
      <c r="BC1063" s="206"/>
      <c r="BD1063" s="206"/>
      <c r="BE1063" s="206"/>
      <c r="BF1063" s="206"/>
      <c r="BG1063" s="206"/>
      <c r="BH1063" s="206"/>
      <c r="BI1063" s="206"/>
      <c r="BJ1063" s="206"/>
      <c r="BK1063" s="206"/>
      <c r="BL1063" s="206"/>
      <c r="BM1063" s="56"/>
    </row>
    <row r="1064" spans="1:65">
      <c r="A1064" s="30"/>
      <c r="B1064" s="3" t="s">
        <v>87</v>
      </c>
      <c r="C1064" s="29"/>
      <c r="D1064" s="13">
        <v>1.5428804436765257E-2</v>
      </c>
      <c r="E1064" s="13">
        <v>0.15491933384829654</v>
      </c>
      <c r="F1064" s="13">
        <v>3.7509471479679563E-2</v>
      </c>
      <c r="G1064" s="13">
        <v>1.7290596681673039E-2</v>
      </c>
      <c r="H1064" s="13">
        <v>2.3781453813428867E-2</v>
      </c>
      <c r="I1064" s="13">
        <v>2.8710962120154948E-2</v>
      </c>
      <c r="J1064" s="13">
        <v>1.5202354861220294E-16</v>
      </c>
      <c r="K1064" s="155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A1065" s="30"/>
      <c r="B1065" s="3" t="s">
        <v>272</v>
      </c>
      <c r="C1065" s="29"/>
      <c r="D1065" s="13">
        <v>3.2476975278720399E-2</v>
      </c>
      <c r="E1065" s="13">
        <v>-3.0538051381483133E-2</v>
      </c>
      <c r="F1065" s="13">
        <v>-9.3553078041686555E-2</v>
      </c>
      <c r="G1065" s="13">
        <v>5.671352399418339E-2</v>
      </c>
      <c r="H1065" s="13">
        <v>-1.4541929229275885E-3</v>
      </c>
      <c r="I1065" s="13">
        <v>3.6354823073194487E-2</v>
      </c>
      <c r="J1065" s="13">
        <v>0.16335433834222024</v>
      </c>
      <c r="K1065" s="155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30"/>
      <c r="B1066" s="46" t="s">
        <v>273</v>
      </c>
      <c r="C1066" s="47"/>
      <c r="D1066" s="45">
        <v>0.37</v>
      </c>
      <c r="E1066" s="45">
        <v>1</v>
      </c>
      <c r="F1066" s="45">
        <v>2.37</v>
      </c>
      <c r="G1066" s="45">
        <v>0.9</v>
      </c>
      <c r="H1066" s="45">
        <v>0.37</v>
      </c>
      <c r="I1066" s="45">
        <v>0.45</v>
      </c>
      <c r="J1066" s="45" t="s">
        <v>274</v>
      </c>
      <c r="K1066" s="155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B1067" s="31" t="s">
        <v>337</v>
      </c>
      <c r="C1067" s="20"/>
      <c r="D1067" s="20"/>
      <c r="E1067" s="20"/>
      <c r="F1067" s="20"/>
      <c r="G1067" s="20"/>
      <c r="H1067" s="20"/>
      <c r="I1067" s="20"/>
      <c r="J1067" s="20"/>
      <c r="BM1067" s="55"/>
    </row>
    <row r="1068" spans="1:65">
      <c r="BM1068" s="55"/>
    </row>
    <row r="1069" spans="1:65" ht="15">
      <c r="B1069" s="8" t="s">
        <v>616</v>
      </c>
      <c r="BM1069" s="28" t="s">
        <v>67</v>
      </c>
    </row>
    <row r="1070" spans="1:65" ht="15">
      <c r="A1070" s="25" t="s">
        <v>32</v>
      </c>
      <c r="B1070" s="18" t="s">
        <v>110</v>
      </c>
      <c r="C1070" s="15" t="s">
        <v>111</v>
      </c>
      <c r="D1070" s="16" t="s">
        <v>226</v>
      </c>
      <c r="E1070" s="17" t="s">
        <v>226</v>
      </c>
      <c r="F1070" s="17" t="s">
        <v>226</v>
      </c>
      <c r="G1070" s="17" t="s">
        <v>226</v>
      </c>
      <c r="H1070" s="17" t="s">
        <v>226</v>
      </c>
      <c r="I1070" s="17" t="s">
        <v>226</v>
      </c>
      <c r="J1070" s="17" t="s">
        <v>226</v>
      </c>
      <c r="K1070" s="17" t="s">
        <v>226</v>
      </c>
      <c r="L1070" s="17" t="s">
        <v>226</v>
      </c>
      <c r="M1070" s="17" t="s">
        <v>226</v>
      </c>
      <c r="N1070" s="17" t="s">
        <v>226</v>
      </c>
      <c r="O1070" s="17" t="s">
        <v>226</v>
      </c>
      <c r="P1070" s="17" t="s">
        <v>226</v>
      </c>
      <c r="Q1070" s="17" t="s">
        <v>226</v>
      </c>
      <c r="R1070" s="17" t="s">
        <v>226</v>
      </c>
      <c r="S1070" s="17" t="s">
        <v>226</v>
      </c>
      <c r="T1070" s="17" t="s">
        <v>226</v>
      </c>
      <c r="U1070" s="17" t="s">
        <v>226</v>
      </c>
      <c r="V1070" s="17" t="s">
        <v>226</v>
      </c>
      <c r="W1070" s="17" t="s">
        <v>226</v>
      </c>
      <c r="X1070" s="17" t="s">
        <v>226</v>
      </c>
      <c r="Y1070" s="17" t="s">
        <v>226</v>
      </c>
      <c r="Z1070" s="155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1</v>
      </c>
    </row>
    <row r="1071" spans="1:65">
      <c r="A1071" s="30"/>
      <c r="B1071" s="19" t="s">
        <v>227</v>
      </c>
      <c r="C1071" s="9" t="s">
        <v>227</v>
      </c>
      <c r="D1071" s="153" t="s">
        <v>229</v>
      </c>
      <c r="E1071" s="154" t="s">
        <v>230</v>
      </c>
      <c r="F1071" s="154" t="s">
        <v>232</v>
      </c>
      <c r="G1071" s="154" t="s">
        <v>235</v>
      </c>
      <c r="H1071" s="154" t="s">
        <v>236</v>
      </c>
      <c r="I1071" s="154" t="s">
        <v>237</v>
      </c>
      <c r="J1071" s="154" t="s">
        <v>238</v>
      </c>
      <c r="K1071" s="154" t="s">
        <v>240</v>
      </c>
      <c r="L1071" s="154" t="s">
        <v>241</v>
      </c>
      <c r="M1071" s="154" t="s">
        <v>242</v>
      </c>
      <c r="N1071" s="154" t="s">
        <v>243</v>
      </c>
      <c r="O1071" s="154" t="s">
        <v>244</v>
      </c>
      <c r="P1071" s="154" t="s">
        <v>246</v>
      </c>
      <c r="Q1071" s="154" t="s">
        <v>247</v>
      </c>
      <c r="R1071" s="154" t="s">
        <v>248</v>
      </c>
      <c r="S1071" s="154" t="s">
        <v>249</v>
      </c>
      <c r="T1071" s="154" t="s">
        <v>251</v>
      </c>
      <c r="U1071" s="154" t="s">
        <v>255</v>
      </c>
      <c r="V1071" s="154" t="s">
        <v>256</v>
      </c>
      <c r="W1071" s="154" t="s">
        <v>257</v>
      </c>
      <c r="X1071" s="154" t="s">
        <v>258</v>
      </c>
      <c r="Y1071" s="154" t="s">
        <v>259</v>
      </c>
      <c r="Z1071" s="155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8" t="s">
        <v>3</v>
      </c>
    </row>
    <row r="1072" spans="1:65">
      <c r="A1072" s="30"/>
      <c r="B1072" s="19"/>
      <c r="C1072" s="9"/>
      <c r="D1072" s="10" t="s">
        <v>319</v>
      </c>
      <c r="E1072" s="11" t="s">
        <v>319</v>
      </c>
      <c r="F1072" s="11" t="s">
        <v>324</v>
      </c>
      <c r="G1072" s="11" t="s">
        <v>319</v>
      </c>
      <c r="H1072" s="11" t="s">
        <v>319</v>
      </c>
      <c r="I1072" s="11" t="s">
        <v>324</v>
      </c>
      <c r="J1072" s="11" t="s">
        <v>319</v>
      </c>
      <c r="K1072" s="11" t="s">
        <v>319</v>
      </c>
      <c r="L1072" s="11" t="s">
        <v>324</v>
      </c>
      <c r="M1072" s="11" t="s">
        <v>319</v>
      </c>
      <c r="N1072" s="11" t="s">
        <v>319</v>
      </c>
      <c r="O1072" s="11" t="s">
        <v>324</v>
      </c>
      <c r="P1072" s="11" t="s">
        <v>319</v>
      </c>
      <c r="Q1072" s="11" t="s">
        <v>319</v>
      </c>
      <c r="R1072" s="11" t="s">
        <v>319</v>
      </c>
      <c r="S1072" s="11" t="s">
        <v>324</v>
      </c>
      <c r="T1072" s="11" t="s">
        <v>319</v>
      </c>
      <c r="U1072" s="11" t="s">
        <v>319</v>
      </c>
      <c r="V1072" s="11" t="s">
        <v>324</v>
      </c>
      <c r="W1072" s="11" t="s">
        <v>319</v>
      </c>
      <c r="X1072" s="11" t="s">
        <v>324</v>
      </c>
      <c r="Y1072" s="11" t="s">
        <v>319</v>
      </c>
      <c r="Z1072" s="155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2</v>
      </c>
    </row>
    <row r="1073" spans="1:65">
      <c r="A1073" s="30"/>
      <c r="B1073" s="19"/>
      <c r="C1073" s="9"/>
      <c r="D1073" s="26" t="s">
        <v>325</v>
      </c>
      <c r="E1073" s="26" t="s">
        <v>326</v>
      </c>
      <c r="F1073" s="26" t="s">
        <v>327</v>
      </c>
      <c r="G1073" s="26" t="s">
        <v>116</v>
      </c>
      <c r="H1073" s="26" t="s">
        <v>265</v>
      </c>
      <c r="I1073" s="26" t="s">
        <v>327</v>
      </c>
      <c r="J1073" s="26" t="s">
        <v>325</v>
      </c>
      <c r="K1073" s="26" t="s">
        <v>116</v>
      </c>
      <c r="L1073" s="26" t="s">
        <v>328</v>
      </c>
      <c r="M1073" s="26" t="s">
        <v>327</v>
      </c>
      <c r="N1073" s="26" t="s">
        <v>328</v>
      </c>
      <c r="O1073" s="26" t="s">
        <v>325</v>
      </c>
      <c r="P1073" s="26" t="s">
        <v>327</v>
      </c>
      <c r="Q1073" s="26" t="s">
        <v>329</v>
      </c>
      <c r="R1073" s="26" t="s">
        <v>325</v>
      </c>
      <c r="S1073" s="26" t="s">
        <v>328</v>
      </c>
      <c r="T1073" s="26" t="s">
        <v>115</v>
      </c>
      <c r="U1073" s="26" t="s">
        <v>325</v>
      </c>
      <c r="V1073" s="26" t="s">
        <v>330</v>
      </c>
      <c r="W1073" s="26" t="s">
        <v>325</v>
      </c>
      <c r="X1073" s="26" t="s">
        <v>325</v>
      </c>
      <c r="Y1073" s="26" t="s">
        <v>325</v>
      </c>
      <c r="Z1073" s="155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3</v>
      </c>
    </row>
    <row r="1074" spans="1:65">
      <c r="A1074" s="30"/>
      <c r="B1074" s="18">
        <v>1</v>
      </c>
      <c r="C1074" s="14">
        <v>1</v>
      </c>
      <c r="D1074" s="22">
        <v>6.25</v>
      </c>
      <c r="E1074" s="22">
        <v>6.3</v>
      </c>
      <c r="F1074" s="22">
        <v>6.22</v>
      </c>
      <c r="G1074" s="22">
        <v>5.8</v>
      </c>
      <c r="H1074" s="148">
        <v>4.95</v>
      </c>
      <c r="I1074" s="148">
        <v>4.4000000000000004</v>
      </c>
      <c r="J1074" s="22">
        <v>6.2770000000000001</v>
      </c>
      <c r="K1074" s="22">
        <v>6.05</v>
      </c>
      <c r="L1074" s="22">
        <v>5.72</v>
      </c>
      <c r="M1074" s="148">
        <v>4.93</v>
      </c>
      <c r="N1074" s="22">
        <v>6.11</v>
      </c>
      <c r="O1074" s="22">
        <v>6.8</v>
      </c>
      <c r="P1074" s="22">
        <v>6.31</v>
      </c>
      <c r="Q1074" s="22">
        <v>6.14</v>
      </c>
      <c r="R1074" s="22">
        <v>5.65</v>
      </c>
      <c r="S1074" s="22">
        <v>6.5</v>
      </c>
      <c r="T1074" s="22">
        <v>6.9</v>
      </c>
      <c r="U1074" s="22">
        <v>6.06</v>
      </c>
      <c r="V1074" s="148" t="s">
        <v>96</v>
      </c>
      <c r="W1074" s="22">
        <v>6.48</v>
      </c>
      <c r="X1074" s="22">
        <v>6.32</v>
      </c>
      <c r="Y1074" s="22">
        <v>6.18</v>
      </c>
      <c r="Z1074" s="155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1</v>
      </c>
    </row>
    <row r="1075" spans="1:65">
      <c r="A1075" s="30"/>
      <c r="B1075" s="19">
        <v>1</v>
      </c>
      <c r="C1075" s="9">
        <v>2</v>
      </c>
      <c r="D1075" s="11">
        <v>6.12</v>
      </c>
      <c r="E1075" s="11">
        <v>6.24</v>
      </c>
      <c r="F1075" s="11">
        <v>6.09</v>
      </c>
      <c r="G1075" s="151">
        <v>6.5</v>
      </c>
      <c r="H1075" s="150">
        <v>5</v>
      </c>
      <c r="I1075" s="150">
        <v>4.5</v>
      </c>
      <c r="J1075" s="11">
        <v>6.2839999999999998</v>
      </c>
      <c r="K1075" s="11">
        <v>5.88</v>
      </c>
      <c r="L1075" s="11">
        <v>5.5</v>
      </c>
      <c r="M1075" s="150">
        <v>4.88</v>
      </c>
      <c r="N1075" s="11">
        <v>6.24</v>
      </c>
      <c r="O1075" s="11">
        <v>6.8</v>
      </c>
      <c r="P1075" s="11">
        <v>6.29</v>
      </c>
      <c r="Q1075" s="11">
        <v>5.78</v>
      </c>
      <c r="R1075" s="11">
        <v>5.8</v>
      </c>
      <c r="S1075" s="11">
        <v>6.38</v>
      </c>
      <c r="T1075" s="11">
        <v>6.9</v>
      </c>
      <c r="U1075" s="11">
        <v>6.42</v>
      </c>
      <c r="V1075" s="150" t="s">
        <v>96</v>
      </c>
      <c r="W1075" s="11">
        <v>6.05</v>
      </c>
      <c r="X1075" s="11">
        <v>6.04</v>
      </c>
      <c r="Y1075" s="11">
        <v>5.85</v>
      </c>
      <c r="Z1075" s="155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29</v>
      </c>
    </row>
    <row r="1076" spans="1:65">
      <c r="A1076" s="30"/>
      <c r="B1076" s="19">
        <v>1</v>
      </c>
      <c r="C1076" s="9">
        <v>3</v>
      </c>
      <c r="D1076" s="11">
        <v>6.17</v>
      </c>
      <c r="E1076" s="11">
        <v>6.26</v>
      </c>
      <c r="F1076" s="11">
        <v>6.17</v>
      </c>
      <c r="G1076" s="11">
        <v>5.8</v>
      </c>
      <c r="H1076" s="150">
        <v>5.2</v>
      </c>
      <c r="I1076" s="150">
        <v>4.3</v>
      </c>
      <c r="J1076" s="11">
        <v>6.1760000000000002</v>
      </c>
      <c r="K1076" s="11">
        <v>5.77</v>
      </c>
      <c r="L1076" s="11">
        <v>5.71</v>
      </c>
      <c r="M1076" s="150">
        <v>4.92</v>
      </c>
      <c r="N1076" s="11">
        <v>6.14</v>
      </c>
      <c r="O1076" s="11">
        <v>7</v>
      </c>
      <c r="P1076" s="11">
        <v>6.3</v>
      </c>
      <c r="Q1076" s="11">
        <v>5.78</v>
      </c>
      <c r="R1076" s="11">
        <v>5.84</v>
      </c>
      <c r="S1076" s="11">
        <v>6.49</v>
      </c>
      <c r="T1076" s="11">
        <v>6.8</v>
      </c>
      <c r="U1076" s="11">
        <v>6.17</v>
      </c>
      <c r="V1076" s="150" t="s">
        <v>96</v>
      </c>
      <c r="W1076" s="11">
        <v>6.25</v>
      </c>
      <c r="X1076" s="11">
        <v>6.49</v>
      </c>
      <c r="Y1076" s="11">
        <v>6.01</v>
      </c>
      <c r="Z1076" s="155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16</v>
      </c>
    </row>
    <row r="1077" spans="1:65">
      <c r="A1077" s="30"/>
      <c r="B1077" s="19">
        <v>1</v>
      </c>
      <c r="C1077" s="9">
        <v>4</v>
      </c>
      <c r="D1077" s="11">
        <v>6.07</v>
      </c>
      <c r="E1077" s="11">
        <v>6.34</v>
      </c>
      <c r="F1077" s="11">
        <v>6.38</v>
      </c>
      <c r="G1077" s="11">
        <v>5.9</v>
      </c>
      <c r="H1077" s="150">
        <v>5.5</v>
      </c>
      <c r="I1077" s="150">
        <v>4.5999999999999996</v>
      </c>
      <c r="J1077" s="11">
        <v>6.2110000000000003</v>
      </c>
      <c r="K1077" s="11">
        <v>5.84</v>
      </c>
      <c r="L1077" s="11">
        <v>5.47</v>
      </c>
      <c r="M1077" s="150">
        <v>4.8499999999999996</v>
      </c>
      <c r="N1077" s="151">
        <v>6.33</v>
      </c>
      <c r="O1077" s="11">
        <v>6.5</v>
      </c>
      <c r="P1077" s="151">
        <v>6.1</v>
      </c>
      <c r="Q1077" s="11">
        <v>5.86</v>
      </c>
      <c r="R1077" s="11">
        <v>5.72</v>
      </c>
      <c r="S1077" s="11">
        <v>6.55</v>
      </c>
      <c r="T1077" s="11">
        <v>6.5</v>
      </c>
      <c r="U1077" s="11">
        <v>6.27</v>
      </c>
      <c r="V1077" s="150" t="s">
        <v>96</v>
      </c>
      <c r="W1077" s="11">
        <v>6.11</v>
      </c>
      <c r="X1077" s="11">
        <v>6.36</v>
      </c>
      <c r="Y1077" s="11">
        <v>5.97</v>
      </c>
      <c r="Z1077" s="155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6.1673888888888904</v>
      </c>
    </row>
    <row r="1078" spans="1:65">
      <c r="A1078" s="30"/>
      <c r="B1078" s="19">
        <v>1</v>
      </c>
      <c r="C1078" s="9">
        <v>5</v>
      </c>
      <c r="D1078" s="11">
        <v>6.15</v>
      </c>
      <c r="E1078" s="11">
        <v>6.34</v>
      </c>
      <c r="F1078" s="11">
        <v>6.08</v>
      </c>
      <c r="G1078" s="11">
        <v>6</v>
      </c>
      <c r="H1078" s="150">
        <v>5.4</v>
      </c>
      <c r="I1078" s="150">
        <v>4.5</v>
      </c>
      <c r="J1078" s="11">
        <v>6.2</v>
      </c>
      <c r="K1078" s="11">
        <v>5.86</v>
      </c>
      <c r="L1078" s="11">
        <v>5.53</v>
      </c>
      <c r="M1078" s="150">
        <v>4.84</v>
      </c>
      <c r="N1078" s="11">
        <v>6.1</v>
      </c>
      <c r="O1078" s="11">
        <v>6.8</v>
      </c>
      <c r="P1078" s="11">
        <v>6.21</v>
      </c>
      <c r="Q1078" s="11">
        <v>6.03</v>
      </c>
      <c r="R1078" s="11">
        <v>5.75</v>
      </c>
      <c r="S1078" s="11">
        <v>6.58</v>
      </c>
      <c r="T1078" s="11">
        <v>6.7</v>
      </c>
      <c r="U1078" s="11">
        <v>6.1</v>
      </c>
      <c r="V1078" s="150" t="s">
        <v>96</v>
      </c>
      <c r="W1078" s="11">
        <v>5.74</v>
      </c>
      <c r="X1078" s="11">
        <v>6.34</v>
      </c>
      <c r="Y1078" s="11">
        <v>5.93</v>
      </c>
      <c r="Z1078" s="155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124</v>
      </c>
    </row>
    <row r="1079" spans="1:65">
      <c r="A1079" s="30"/>
      <c r="B1079" s="19">
        <v>1</v>
      </c>
      <c r="C1079" s="9">
        <v>6</v>
      </c>
      <c r="D1079" s="11">
        <v>5.97</v>
      </c>
      <c r="E1079" s="11">
        <v>6.26</v>
      </c>
      <c r="F1079" s="11">
        <v>6.33</v>
      </c>
      <c r="G1079" s="11">
        <v>5.9</v>
      </c>
      <c r="H1079" s="150">
        <v>4.95</v>
      </c>
      <c r="I1079" s="150">
        <v>4.5</v>
      </c>
      <c r="J1079" s="11">
        <v>6.2160000000000002</v>
      </c>
      <c r="K1079" s="11">
        <v>5.78</v>
      </c>
      <c r="L1079" s="11">
        <v>5.45</v>
      </c>
      <c r="M1079" s="150">
        <v>4.83</v>
      </c>
      <c r="N1079" s="11">
        <v>6.13</v>
      </c>
      <c r="O1079" s="11">
        <v>7</v>
      </c>
      <c r="P1079" s="11">
        <v>6.29</v>
      </c>
      <c r="Q1079" s="11">
        <v>5.97</v>
      </c>
      <c r="R1079" s="11">
        <v>5.73</v>
      </c>
      <c r="S1079" s="11">
        <v>6.5</v>
      </c>
      <c r="T1079" s="11">
        <v>6.6</v>
      </c>
      <c r="U1079" s="11">
        <v>6.55</v>
      </c>
      <c r="V1079" s="150" t="s">
        <v>96</v>
      </c>
      <c r="W1079" s="11">
        <v>6.07</v>
      </c>
      <c r="X1079" s="11">
        <v>6.16</v>
      </c>
      <c r="Y1079" s="11">
        <v>6.32</v>
      </c>
      <c r="Z1079" s="155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20" t="s">
        <v>269</v>
      </c>
      <c r="C1080" s="12"/>
      <c r="D1080" s="23">
        <v>6.1216666666666661</v>
      </c>
      <c r="E1080" s="23">
        <v>6.2899999999999991</v>
      </c>
      <c r="F1080" s="23">
        <v>6.211666666666666</v>
      </c>
      <c r="G1080" s="23">
        <v>5.9833333333333334</v>
      </c>
      <c r="H1080" s="23">
        <v>5.1666666666666661</v>
      </c>
      <c r="I1080" s="23">
        <v>4.4666666666666659</v>
      </c>
      <c r="J1080" s="23">
        <v>6.2273333333333332</v>
      </c>
      <c r="K1080" s="23">
        <v>5.8633333333333333</v>
      </c>
      <c r="L1080" s="23">
        <v>5.5633333333333335</v>
      </c>
      <c r="M1080" s="23">
        <v>4.875</v>
      </c>
      <c r="N1080" s="23">
        <v>6.1750000000000007</v>
      </c>
      <c r="O1080" s="23">
        <v>6.8166666666666664</v>
      </c>
      <c r="P1080" s="23">
        <v>6.25</v>
      </c>
      <c r="Q1080" s="23">
        <v>5.9266666666666667</v>
      </c>
      <c r="R1080" s="23">
        <v>5.7483333333333322</v>
      </c>
      <c r="S1080" s="23">
        <v>6.5</v>
      </c>
      <c r="T1080" s="23">
        <v>6.7333333333333343</v>
      </c>
      <c r="U1080" s="23">
        <v>6.2616666666666658</v>
      </c>
      <c r="V1080" s="23" t="s">
        <v>688</v>
      </c>
      <c r="W1080" s="23">
        <v>6.1166666666666671</v>
      </c>
      <c r="X1080" s="23">
        <v>6.2850000000000001</v>
      </c>
      <c r="Y1080" s="23">
        <v>6.043333333333333</v>
      </c>
      <c r="Z1080" s="155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3" t="s">
        <v>270</v>
      </c>
      <c r="C1081" s="29"/>
      <c r="D1081" s="11">
        <v>6.1349999999999998</v>
      </c>
      <c r="E1081" s="11">
        <v>6.2799999999999994</v>
      </c>
      <c r="F1081" s="11">
        <v>6.1950000000000003</v>
      </c>
      <c r="G1081" s="11">
        <v>5.9</v>
      </c>
      <c r="H1081" s="11">
        <v>5.0999999999999996</v>
      </c>
      <c r="I1081" s="11">
        <v>4.5</v>
      </c>
      <c r="J1081" s="11">
        <v>6.2134999999999998</v>
      </c>
      <c r="K1081" s="11">
        <v>5.85</v>
      </c>
      <c r="L1081" s="11">
        <v>5.5150000000000006</v>
      </c>
      <c r="M1081" s="11">
        <v>4.8650000000000002</v>
      </c>
      <c r="N1081" s="11">
        <v>6.1349999999999998</v>
      </c>
      <c r="O1081" s="11">
        <v>6.8</v>
      </c>
      <c r="P1081" s="11">
        <v>6.29</v>
      </c>
      <c r="Q1081" s="11">
        <v>5.915</v>
      </c>
      <c r="R1081" s="11">
        <v>5.74</v>
      </c>
      <c r="S1081" s="11">
        <v>6.5</v>
      </c>
      <c r="T1081" s="11">
        <v>6.75</v>
      </c>
      <c r="U1081" s="11">
        <v>6.22</v>
      </c>
      <c r="V1081" s="11" t="s">
        <v>688</v>
      </c>
      <c r="W1081" s="11">
        <v>6.09</v>
      </c>
      <c r="X1081" s="11">
        <v>6.33</v>
      </c>
      <c r="Y1081" s="11">
        <v>5.99</v>
      </c>
      <c r="Z1081" s="155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30"/>
      <c r="B1082" s="3" t="s">
        <v>271</v>
      </c>
      <c r="C1082" s="29"/>
      <c r="D1082" s="24">
        <v>9.5166520723764386E-2</v>
      </c>
      <c r="E1082" s="24">
        <v>4.3358966777357538E-2</v>
      </c>
      <c r="F1082" s="24">
        <v>0.12351787994726376</v>
      </c>
      <c r="G1082" s="24">
        <v>0.2639444385977221</v>
      </c>
      <c r="H1082" s="24">
        <v>0.24013884872437169</v>
      </c>
      <c r="I1082" s="24">
        <v>0.10327955589886437</v>
      </c>
      <c r="J1082" s="24">
        <v>4.3486396340311498E-2</v>
      </c>
      <c r="K1082" s="24">
        <v>0.1013245610238044</v>
      </c>
      <c r="L1082" s="24">
        <v>0.12060956291549459</v>
      </c>
      <c r="M1082" s="24">
        <v>4.2308391602612315E-2</v>
      </c>
      <c r="N1082" s="24">
        <v>9.0939540355117365E-2</v>
      </c>
      <c r="O1082" s="24">
        <v>0.18348478592697179</v>
      </c>
      <c r="P1082" s="24">
        <v>8.1731266966810268E-2</v>
      </c>
      <c r="Q1082" s="24">
        <v>0.1452813362640453</v>
      </c>
      <c r="R1082" s="24">
        <v>6.6156380392722855E-2</v>
      </c>
      <c r="S1082" s="24">
        <v>6.8410525505948311E-2</v>
      </c>
      <c r="T1082" s="24">
        <v>0.16329931618554538</v>
      </c>
      <c r="U1082" s="24">
        <v>0.19156374047994235</v>
      </c>
      <c r="V1082" s="24" t="s">
        <v>688</v>
      </c>
      <c r="W1082" s="24">
        <v>0.24426761280748352</v>
      </c>
      <c r="X1082" s="24">
        <v>0.1597185023721423</v>
      </c>
      <c r="Y1082" s="24">
        <v>0.17431771759252337</v>
      </c>
      <c r="Z1082" s="205"/>
      <c r="AA1082" s="206"/>
      <c r="AB1082" s="206"/>
      <c r="AC1082" s="206"/>
      <c r="AD1082" s="206"/>
      <c r="AE1082" s="206"/>
      <c r="AF1082" s="206"/>
      <c r="AG1082" s="206"/>
      <c r="AH1082" s="206"/>
      <c r="AI1082" s="206"/>
      <c r="AJ1082" s="206"/>
      <c r="AK1082" s="206"/>
      <c r="AL1082" s="206"/>
      <c r="AM1082" s="206"/>
      <c r="AN1082" s="206"/>
      <c r="AO1082" s="206"/>
      <c r="AP1082" s="206"/>
      <c r="AQ1082" s="206"/>
      <c r="AR1082" s="206"/>
      <c r="AS1082" s="206"/>
      <c r="AT1082" s="206"/>
      <c r="AU1082" s="206"/>
      <c r="AV1082" s="206"/>
      <c r="AW1082" s="206"/>
      <c r="AX1082" s="206"/>
      <c r="AY1082" s="206"/>
      <c r="AZ1082" s="206"/>
      <c r="BA1082" s="206"/>
      <c r="BB1082" s="206"/>
      <c r="BC1082" s="206"/>
      <c r="BD1082" s="206"/>
      <c r="BE1082" s="206"/>
      <c r="BF1082" s="206"/>
      <c r="BG1082" s="206"/>
      <c r="BH1082" s="206"/>
      <c r="BI1082" s="206"/>
      <c r="BJ1082" s="206"/>
      <c r="BK1082" s="206"/>
      <c r="BL1082" s="206"/>
      <c r="BM1082" s="56"/>
    </row>
    <row r="1083" spans="1:65">
      <c r="A1083" s="30"/>
      <c r="B1083" s="3" t="s">
        <v>87</v>
      </c>
      <c r="C1083" s="29"/>
      <c r="D1083" s="13">
        <v>1.554585146590216E-2</v>
      </c>
      <c r="E1083" s="13">
        <v>6.8933174526800544E-3</v>
      </c>
      <c r="F1083" s="13">
        <v>1.988482102719567E-2</v>
      </c>
      <c r="G1083" s="13">
        <v>4.4113276645858845E-2</v>
      </c>
      <c r="H1083" s="13">
        <v>4.6478486849878396E-2</v>
      </c>
      <c r="I1083" s="13">
        <v>2.3122288634074117E-2</v>
      </c>
      <c r="J1083" s="13">
        <v>6.9831489680406006E-3</v>
      </c>
      <c r="K1083" s="13">
        <v>1.7281050771541399E-2</v>
      </c>
      <c r="L1083" s="13">
        <v>2.1679370206499925E-2</v>
      </c>
      <c r="M1083" s="13">
        <v>8.6786444313050898E-3</v>
      </c>
      <c r="N1083" s="13">
        <v>1.4727051069654632E-2</v>
      </c>
      <c r="O1083" s="13">
        <v>2.691708351006921E-2</v>
      </c>
      <c r="P1083" s="13">
        <v>1.3077002714689643E-2</v>
      </c>
      <c r="Q1083" s="13">
        <v>2.4513161349388971E-2</v>
      </c>
      <c r="R1083" s="13">
        <v>1.1508793341732016E-2</v>
      </c>
      <c r="S1083" s="13">
        <v>1.0524696231684356E-2</v>
      </c>
      <c r="T1083" s="13">
        <v>2.4252373690922577E-2</v>
      </c>
      <c r="U1083" s="13">
        <v>3.0593091372894711E-2</v>
      </c>
      <c r="V1083" s="13" t="s">
        <v>688</v>
      </c>
      <c r="W1083" s="13">
        <v>3.9934759587054523E-2</v>
      </c>
      <c r="X1083" s="13">
        <v>2.5412649542106969E-2</v>
      </c>
      <c r="Y1083" s="13">
        <v>2.884463059997629E-2</v>
      </c>
      <c r="Z1083" s="155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30"/>
      <c r="B1084" s="3" t="s">
        <v>272</v>
      </c>
      <c r="C1084" s="29"/>
      <c r="D1084" s="13">
        <v>-7.4135461612606646E-3</v>
      </c>
      <c r="E1084" s="13">
        <v>1.9880554529649208E-2</v>
      </c>
      <c r="F1084" s="13">
        <v>7.1793393566514929E-3</v>
      </c>
      <c r="G1084" s="13">
        <v>-2.9843351679533225E-2</v>
      </c>
      <c r="H1084" s="13">
        <v>-0.16226027582355251</v>
      </c>
      <c r="I1084" s="13">
        <v>-0.27576049651842605</v>
      </c>
      <c r="J1084" s="13">
        <v>9.719582391251258E-3</v>
      </c>
      <c r="K1084" s="13">
        <v>-4.9300532370083028E-2</v>
      </c>
      <c r="L1084" s="13">
        <v>-9.7943484096457367E-2</v>
      </c>
      <c r="M1084" s="13">
        <v>-0.20955203444641635</v>
      </c>
      <c r="N1084" s="13">
        <v>1.2340897012059759E-3</v>
      </c>
      <c r="O1084" s="13">
        <v>0.10527595867150663</v>
      </c>
      <c r="P1084" s="13">
        <v>1.3394827632799533E-2</v>
      </c>
      <c r="Q1084" s="13">
        <v>-3.9031464783403913E-2</v>
      </c>
      <c r="R1084" s="13">
        <v>-6.7946997198526704E-2</v>
      </c>
      <c r="S1084" s="13">
        <v>5.393062073811139E-2</v>
      </c>
      <c r="T1084" s="13">
        <v>9.1764027636402901E-2</v>
      </c>
      <c r="U1084" s="13">
        <v>1.5286497977713864E-2</v>
      </c>
      <c r="V1084" s="13" t="s">
        <v>688</v>
      </c>
      <c r="W1084" s="13">
        <v>-8.2242620233667907E-3</v>
      </c>
      <c r="X1084" s="13">
        <v>1.9069838667543193E-2</v>
      </c>
      <c r="Y1084" s="13">
        <v>-2.0114761334258491E-2</v>
      </c>
      <c r="Z1084" s="155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30"/>
      <c r="B1085" s="46" t="s">
        <v>273</v>
      </c>
      <c r="C1085" s="47"/>
      <c r="D1085" s="45">
        <v>0.01</v>
      </c>
      <c r="E1085" s="45">
        <v>0.63</v>
      </c>
      <c r="F1085" s="45">
        <v>0.34</v>
      </c>
      <c r="G1085" s="45">
        <v>0.5</v>
      </c>
      <c r="H1085" s="45">
        <v>3.54</v>
      </c>
      <c r="I1085" s="45">
        <v>6.13</v>
      </c>
      <c r="J1085" s="45">
        <v>0.4</v>
      </c>
      <c r="K1085" s="45">
        <v>0.95</v>
      </c>
      <c r="L1085" s="45">
        <v>2.06</v>
      </c>
      <c r="M1085" s="45">
        <v>4.62</v>
      </c>
      <c r="N1085" s="45">
        <v>0.21</v>
      </c>
      <c r="O1085" s="45">
        <v>2.59</v>
      </c>
      <c r="P1085" s="45">
        <v>0.49</v>
      </c>
      <c r="Q1085" s="45">
        <v>0.71</v>
      </c>
      <c r="R1085" s="45">
        <v>1.38</v>
      </c>
      <c r="S1085" s="45">
        <v>1.41</v>
      </c>
      <c r="T1085" s="45">
        <v>2.2799999999999998</v>
      </c>
      <c r="U1085" s="45">
        <v>0.53</v>
      </c>
      <c r="V1085" s="45">
        <v>4.1500000000000004</v>
      </c>
      <c r="W1085" s="45">
        <v>0.01</v>
      </c>
      <c r="X1085" s="45">
        <v>0.62</v>
      </c>
      <c r="Y1085" s="45">
        <v>0.28000000000000003</v>
      </c>
      <c r="Z1085" s="155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B1086" s="31"/>
      <c r="C1086" s="20"/>
      <c r="D1086" s="20"/>
      <c r="E1086" s="20"/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20"/>
      <c r="X1086" s="20"/>
      <c r="Y1086" s="20"/>
      <c r="BM1086" s="55"/>
    </row>
    <row r="1087" spans="1:65" ht="15">
      <c r="B1087" s="8" t="s">
        <v>617</v>
      </c>
      <c r="BM1087" s="28" t="s">
        <v>67</v>
      </c>
    </row>
    <row r="1088" spans="1:65" ht="15">
      <c r="A1088" s="25" t="s">
        <v>66</v>
      </c>
      <c r="B1088" s="18" t="s">
        <v>110</v>
      </c>
      <c r="C1088" s="15" t="s">
        <v>111</v>
      </c>
      <c r="D1088" s="16" t="s">
        <v>226</v>
      </c>
      <c r="E1088" s="17" t="s">
        <v>226</v>
      </c>
      <c r="F1088" s="17" t="s">
        <v>226</v>
      </c>
      <c r="G1088" s="17" t="s">
        <v>226</v>
      </c>
      <c r="H1088" s="17" t="s">
        <v>226</v>
      </c>
      <c r="I1088" s="17" t="s">
        <v>226</v>
      </c>
      <c r="J1088" s="17" t="s">
        <v>226</v>
      </c>
      <c r="K1088" s="17" t="s">
        <v>226</v>
      </c>
      <c r="L1088" s="17" t="s">
        <v>226</v>
      </c>
      <c r="M1088" s="17" t="s">
        <v>226</v>
      </c>
      <c r="N1088" s="17" t="s">
        <v>226</v>
      </c>
      <c r="O1088" s="17" t="s">
        <v>226</v>
      </c>
      <c r="P1088" s="17" t="s">
        <v>226</v>
      </c>
      <c r="Q1088" s="17" t="s">
        <v>226</v>
      </c>
      <c r="R1088" s="17" t="s">
        <v>226</v>
      </c>
      <c r="S1088" s="17" t="s">
        <v>226</v>
      </c>
      <c r="T1088" s="17" t="s">
        <v>226</v>
      </c>
      <c r="U1088" s="17" t="s">
        <v>226</v>
      </c>
      <c r="V1088" s="17" t="s">
        <v>226</v>
      </c>
      <c r="W1088" s="17" t="s">
        <v>226</v>
      </c>
      <c r="X1088" s="17" t="s">
        <v>226</v>
      </c>
      <c r="Y1088" s="17" t="s">
        <v>226</v>
      </c>
      <c r="Z1088" s="155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1</v>
      </c>
    </row>
    <row r="1089" spans="1:65">
      <c r="A1089" s="30"/>
      <c r="B1089" s="19" t="s">
        <v>227</v>
      </c>
      <c r="C1089" s="9" t="s">
        <v>227</v>
      </c>
      <c r="D1089" s="153" t="s">
        <v>229</v>
      </c>
      <c r="E1089" s="154" t="s">
        <v>231</v>
      </c>
      <c r="F1089" s="154" t="s">
        <v>232</v>
      </c>
      <c r="G1089" s="154" t="s">
        <v>234</v>
      </c>
      <c r="H1089" s="154" t="s">
        <v>235</v>
      </c>
      <c r="I1089" s="154" t="s">
        <v>236</v>
      </c>
      <c r="J1089" s="154" t="s">
        <v>237</v>
      </c>
      <c r="K1089" s="154" t="s">
        <v>238</v>
      </c>
      <c r="L1089" s="154" t="s">
        <v>241</v>
      </c>
      <c r="M1089" s="154" t="s">
        <v>242</v>
      </c>
      <c r="N1089" s="154" t="s">
        <v>243</v>
      </c>
      <c r="O1089" s="154" t="s">
        <v>244</v>
      </c>
      <c r="P1089" s="154" t="s">
        <v>246</v>
      </c>
      <c r="Q1089" s="154" t="s">
        <v>247</v>
      </c>
      <c r="R1089" s="154" t="s">
        <v>248</v>
      </c>
      <c r="S1089" s="154" t="s">
        <v>249</v>
      </c>
      <c r="T1089" s="154" t="s">
        <v>251</v>
      </c>
      <c r="U1089" s="154" t="s">
        <v>255</v>
      </c>
      <c r="V1089" s="154" t="s">
        <v>256</v>
      </c>
      <c r="W1089" s="154" t="s">
        <v>257</v>
      </c>
      <c r="X1089" s="154" t="s">
        <v>258</v>
      </c>
      <c r="Y1089" s="154" t="s">
        <v>259</v>
      </c>
      <c r="Z1089" s="155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 t="s">
        <v>3</v>
      </c>
    </row>
    <row r="1090" spans="1:65">
      <c r="A1090" s="30"/>
      <c r="B1090" s="19"/>
      <c r="C1090" s="9"/>
      <c r="D1090" s="10" t="s">
        <v>319</v>
      </c>
      <c r="E1090" s="11" t="s">
        <v>323</v>
      </c>
      <c r="F1090" s="11" t="s">
        <v>323</v>
      </c>
      <c r="G1090" s="11" t="s">
        <v>324</v>
      </c>
      <c r="H1090" s="11" t="s">
        <v>319</v>
      </c>
      <c r="I1090" s="11" t="s">
        <v>323</v>
      </c>
      <c r="J1090" s="11" t="s">
        <v>324</v>
      </c>
      <c r="K1090" s="11" t="s">
        <v>319</v>
      </c>
      <c r="L1090" s="11" t="s">
        <v>324</v>
      </c>
      <c r="M1090" s="11" t="s">
        <v>319</v>
      </c>
      <c r="N1090" s="11" t="s">
        <v>323</v>
      </c>
      <c r="O1090" s="11" t="s">
        <v>324</v>
      </c>
      <c r="P1090" s="11" t="s">
        <v>323</v>
      </c>
      <c r="Q1090" s="11" t="s">
        <v>323</v>
      </c>
      <c r="R1090" s="11" t="s">
        <v>319</v>
      </c>
      <c r="S1090" s="11" t="s">
        <v>324</v>
      </c>
      <c r="T1090" s="11" t="s">
        <v>319</v>
      </c>
      <c r="U1090" s="11" t="s">
        <v>319</v>
      </c>
      <c r="V1090" s="11" t="s">
        <v>324</v>
      </c>
      <c r="W1090" s="11" t="s">
        <v>319</v>
      </c>
      <c r="X1090" s="11" t="s">
        <v>324</v>
      </c>
      <c r="Y1090" s="11" t="s">
        <v>319</v>
      </c>
      <c r="Z1090" s="155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0</v>
      </c>
    </row>
    <row r="1091" spans="1:65">
      <c r="A1091" s="30"/>
      <c r="B1091" s="19"/>
      <c r="C1091" s="9"/>
      <c r="D1091" s="26" t="s">
        <v>325</v>
      </c>
      <c r="E1091" s="26" t="s">
        <v>325</v>
      </c>
      <c r="F1091" s="26" t="s">
        <v>327</v>
      </c>
      <c r="G1091" s="26" t="s">
        <v>327</v>
      </c>
      <c r="H1091" s="26" t="s">
        <v>116</v>
      </c>
      <c r="I1091" s="26" t="s">
        <v>265</v>
      </c>
      <c r="J1091" s="26" t="s">
        <v>327</v>
      </c>
      <c r="K1091" s="26" t="s">
        <v>325</v>
      </c>
      <c r="L1091" s="26" t="s">
        <v>328</v>
      </c>
      <c r="M1091" s="26" t="s">
        <v>327</v>
      </c>
      <c r="N1091" s="26" t="s">
        <v>328</v>
      </c>
      <c r="O1091" s="26" t="s">
        <v>325</v>
      </c>
      <c r="P1091" s="26" t="s">
        <v>327</v>
      </c>
      <c r="Q1091" s="26" t="s">
        <v>329</v>
      </c>
      <c r="R1091" s="26" t="s">
        <v>325</v>
      </c>
      <c r="S1091" s="26" t="s">
        <v>328</v>
      </c>
      <c r="T1091" s="26" t="s">
        <v>115</v>
      </c>
      <c r="U1091" s="26" t="s">
        <v>325</v>
      </c>
      <c r="V1091" s="26" t="s">
        <v>330</v>
      </c>
      <c r="W1091" s="26" t="s">
        <v>325</v>
      </c>
      <c r="X1091" s="26" t="s">
        <v>325</v>
      </c>
      <c r="Y1091" s="26" t="s">
        <v>325</v>
      </c>
      <c r="Z1091" s="155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1</v>
      </c>
    </row>
    <row r="1092" spans="1:65">
      <c r="A1092" s="30"/>
      <c r="B1092" s="18">
        <v>1</v>
      </c>
      <c r="C1092" s="14">
        <v>1</v>
      </c>
      <c r="D1092" s="213">
        <v>58</v>
      </c>
      <c r="E1092" s="213">
        <v>56</v>
      </c>
      <c r="F1092" s="213">
        <v>55</v>
      </c>
      <c r="G1092" s="213">
        <v>63.4</v>
      </c>
      <c r="H1092" s="213">
        <v>50</v>
      </c>
      <c r="I1092" s="215">
        <v>50</v>
      </c>
      <c r="J1092" s="213">
        <v>68</v>
      </c>
      <c r="K1092" s="213">
        <v>64</v>
      </c>
      <c r="L1092" s="213">
        <v>72</v>
      </c>
      <c r="M1092" s="213">
        <v>59</v>
      </c>
      <c r="N1092" s="213">
        <v>67</v>
      </c>
      <c r="O1092" s="215">
        <v>82</v>
      </c>
      <c r="P1092" s="213">
        <v>61</v>
      </c>
      <c r="Q1092" s="213">
        <v>66</v>
      </c>
      <c r="R1092" s="213">
        <v>56</v>
      </c>
      <c r="S1092" s="213">
        <v>65</v>
      </c>
      <c r="T1092" s="213">
        <v>60</v>
      </c>
      <c r="U1092" s="213">
        <v>54</v>
      </c>
      <c r="V1092" s="213">
        <v>66</v>
      </c>
      <c r="W1092" s="213">
        <v>63</v>
      </c>
      <c r="X1092" s="213">
        <v>60</v>
      </c>
      <c r="Y1092" s="213">
        <v>57</v>
      </c>
      <c r="Z1092" s="216"/>
      <c r="AA1092" s="217"/>
      <c r="AB1092" s="217"/>
      <c r="AC1092" s="217"/>
      <c r="AD1092" s="217"/>
      <c r="AE1092" s="217"/>
      <c r="AF1092" s="217"/>
      <c r="AG1092" s="217"/>
      <c r="AH1092" s="217"/>
      <c r="AI1092" s="217"/>
      <c r="AJ1092" s="217"/>
      <c r="AK1092" s="217"/>
      <c r="AL1092" s="217"/>
      <c r="AM1092" s="217"/>
      <c r="AN1092" s="217"/>
      <c r="AO1092" s="217"/>
      <c r="AP1092" s="217"/>
      <c r="AQ1092" s="217"/>
      <c r="AR1092" s="217"/>
      <c r="AS1092" s="217"/>
      <c r="AT1092" s="217"/>
      <c r="AU1092" s="217"/>
      <c r="AV1092" s="217"/>
      <c r="AW1092" s="217"/>
      <c r="AX1092" s="217"/>
      <c r="AY1092" s="217"/>
      <c r="AZ1092" s="217"/>
      <c r="BA1092" s="217"/>
      <c r="BB1092" s="217"/>
      <c r="BC1092" s="217"/>
      <c r="BD1092" s="217"/>
      <c r="BE1092" s="217"/>
      <c r="BF1092" s="217"/>
      <c r="BG1092" s="217"/>
      <c r="BH1092" s="217"/>
      <c r="BI1092" s="217"/>
      <c r="BJ1092" s="217"/>
      <c r="BK1092" s="217"/>
      <c r="BL1092" s="217"/>
      <c r="BM1092" s="218">
        <v>1</v>
      </c>
    </row>
    <row r="1093" spans="1:65">
      <c r="A1093" s="30"/>
      <c r="B1093" s="19">
        <v>1</v>
      </c>
      <c r="C1093" s="9">
        <v>2</v>
      </c>
      <c r="D1093" s="219">
        <v>57</v>
      </c>
      <c r="E1093" s="219">
        <v>57</v>
      </c>
      <c r="F1093" s="219">
        <v>55</v>
      </c>
      <c r="G1093" s="219">
        <v>61.3</v>
      </c>
      <c r="H1093" s="219">
        <v>50</v>
      </c>
      <c r="I1093" s="220">
        <v>50</v>
      </c>
      <c r="J1093" s="219">
        <v>69</v>
      </c>
      <c r="K1093" s="219">
        <v>64.5</v>
      </c>
      <c r="L1093" s="219">
        <v>68</v>
      </c>
      <c r="M1093" s="219">
        <v>62</v>
      </c>
      <c r="N1093" s="219">
        <v>69</v>
      </c>
      <c r="O1093" s="220">
        <v>81</v>
      </c>
      <c r="P1093" s="219">
        <v>60</v>
      </c>
      <c r="Q1093" s="219">
        <v>56</v>
      </c>
      <c r="R1093" s="219">
        <v>55</v>
      </c>
      <c r="S1093" s="219">
        <v>64</v>
      </c>
      <c r="T1093" s="219">
        <v>60</v>
      </c>
      <c r="U1093" s="219">
        <v>56</v>
      </c>
      <c r="V1093" s="219">
        <v>66</v>
      </c>
      <c r="W1093" s="219">
        <v>60</v>
      </c>
      <c r="X1093" s="219">
        <v>60</v>
      </c>
      <c r="Y1093" s="219">
        <v>56</v>
      </c>
      <c r="Z1093" s="216"/>
      <c r="AA1093" s="217"/>
      <c r="AB1093" s="217"/>
      <c r="AC1093" s="217"/>
      <c r="AD1093" s="217"/>
      <c r="AE1093" s="217"/>
      <c r="AF1093" s="217"/>
      <c r="AG1093" s="217"/>
      <c r="AH1093" s="217"/>
      <c r="AI1093" s="217"/>
      <c r="AJ1093" s="217"/>
      <c r="AK1093" s="217"/>
      <c r="AL1093" s="217"/>
      <c r="AM1093" s="217"/>
      <c r="AN1093" s="217"/>
      <c r="AO1093" s="217"/>
      <c r="AP1093" s="217"/>
      <c r="AQ1093" s="217"/>
      <c r="AR1093" s="217"/>
      <c r="AS1093" s="217"/>
      <c r="AT1093" s="217"/>
      <c r="AU1093" s="217"/>
      <c r="AV1093" s="217"/>
      <c r="AW1093" s="217"/>
      <c r="AX1093" s="217"/>
      <c r="AY1093" s="217"/>
      <c r="AZ1093" s="217"/>
      <c r="BA1093" s="217"/>
      <c r="BB1093" s="217"/>
      <c r="BC1093" s="217"/>
      <c r="BD1093" s="217"/>
      <c r="BE1093" s="217"/>
      <c r="BF1093" s="217"/>
      <c r="BG1093" s="217"/>
      <c r="BH1093" s="217"/>
      <c r="BI1093" s="217"/>
      <c r="BJ1093" s="217"/>
      <c r="BK1093" s="217"/>
      <c r="BL1093" s="217"/>
      <c r="BM1093" s="218">
        <v>30</v>
      </c>
    </row>
    <row r="1094" spans="1:65">
      <c r="A1094" s="30"/>
      <c r="B1094" s="19">
        <v>1</v>
      </c>
      <c r="C1094" s="9">
        <v>3</v>
      </c>
      <c r="D1094" s="219">
        <v>57</v>
      </c>
      <c r="E1094" s="219">
        <v>56</v>
      </c>
      <c r="F1094" s="219">
        <v>55</v>
      </c>
      <c r="G1094" s="219">
        <v>62.4</v>
      </c>
      <c r="H1094" s="219">
        <v>50</v>
      </c>
      <c r="I1094" s="220">
        <v>60</v>
      </c>
      <c r="J1094" s="219">
        <v>67</v>
      </c>
      <c r="K1094" s="219">
        <v>62.6</v>
      </c>
      <c r="L1094" s="219">
        <v>72</v>
      </c>
      <c r="M1094" s="219">
        <v>62</v>
      </c>
      <c r="N1094" s="219">
        <v>67</v>
      </c>
      <c r="O1094" s="220">
        <v>85</v>
      </c>
      <c r="P1094" s="219">
        <v>60</v>
      </c>
      <c r="Q1094" s="219">
        <v>65</v>
      </c>
      <c r="R1094" s="219">
        <v>55</v>
      </c>
      <c r="S1094" s="219">
        <v>66</v>
      </c>
      <c r="T1094" s="219">
        <v>59</v>
      </c>
      <c r="U1094" s="219">
        <v>55</v>
      </c>
      <c r="V1094" s="219">
        <v>66</v>
      </c>
      <c r="W1094" s="219">
        <v>59</v>
      </c>
      <c r="X1094" s="219">
        <v>62</v>
      </c>
      <c r="Y1094" s="219">
        <v>56</v>
      </c>
      <c r="Z1094" s="216"/>
      <c r="AA1094" s="217"/>
      <c r="AB1094" s="217"/>
      <c r="AC1094" s="217"/>
      <c r="AD1094" s="217"/>
      <c r="AE1094" s="217"/>
      <c r="AF1094" s="217"/>
      <c r="AG1094" s="217"/>
      <c r="AH1094" s="217"/>
      <c r="AI1094" s="217"/>
      <c r="AJ1094" s="217"/>
      <c r="AK1094" s="217"/>
      <c r="AL1094" s="217"/>
      <c r="AM1094" s="217"/>
      <c r="AN1094" s="217"/>
      <c r="AO1094" s="217"/>
      <c r="AP1094" s="217"/>
      <c r="AQ1094" s="217"/>
      <c r="AR1094" s="217"/>
      <c r="AS1094" s="217"/>
      <c r="AT1094" s="217"/>
      <c r="AU1094" s="217"/>
      <c r="AV1094" s="217"/>
      <c r="AW1094" s="217"/>
      <c r="AX1094" s="217"/>
      <c r="AY1094" s="217"/>
      <c r="AZ1094" s="217"/>
      <c r="BA1094" s="217"/>
      <c r="BB1094" s="217"/>
      <c r="BC1094" s="217"/>
      <c r="BD1094" s="217"/>
      <c r="BE1094" s="217"/>
      <c r="BF1094" s="217"/>
      <c r="BG1094" s="217"/>
      <c r="BH1094" s="217"/>
      <c r="BI1094" s="217"/>
      <c r="BJ1094" s="217"/>
      <c r="BK1094" s="217"/>
      <c r="BL1094" s="217"/>
      <c r="BM1094" s="218">
        <v>16</v>
      </c>
    </row>
    <row r="1095" spans="1:65">
      <c r="A1095" s="30"/>
      <c r="B1095" s="19">
        <v>1</v>
      </c>
      <c r="C1095" s="9">
        <v>4</v>
      </c>
      <c r="D1095" s="219">
        <v>58</v>
      </c>
      <c r="E1095" s="219">
        <v>56</v>
      </c>
      <c r="F1095" s="219">
        <v>55</v>
      </c>
      <c r="G1095" s="219">
        <v>63.4</v>
      </c>
      <c r="H1095" s="219">
        <v>50</v>
      </c>
      <c r="I1095" s="220">
        <v>60</v>
      </c>
      <c r="J1095" s="219">
        <v>71</v>
      </c>
      <c r="K1095" s="219">
        <v>62.4</v>
      </c>
      <c r="L1095" s="219">
        <v>68</v>
      </c>
      <c r="M1095" s="219">
        <v>62</v>
      </c>
      <c r="N1095" s="219">
        <v>67</v>
      </c>
      <c r="O1095" s="220">
        <v>77</v>
      </c>
      <c r="P1095" s="219">
        <v>60</v>
      </c>
      <c r="Q1095" s="219">
        <v>52</v>
      </c>
      <c r="R1095" s="219">
        <v>55</v>
      </c>
      <c r="S1095" s="219">
        <v>64</v>
      </c>
      <c r="T1095" s="219">
        <v>58</v>
      </c>
      <c r="U1095" s="219">
        <v>55</v>
      </c>
      <c r="V1095" s="219">
        <v>65</v>
      </c>
      <c r="W1095" s="219">
        <v>60</v>
      </c>
      <c r="X1095" s="219">
        <v>61</v>
      </c>
      <c r="Y1095" s="219">
        <v>57</v>
      </c>
      <c r="Z1095" s="216"/>
      <c r="AA1095" s="217"/>
      <c r="AB1095" s="217"/>
      <c r="AC1095" s="217"/>
      <c r="AD1095" s="217"/>
      <c r="AE1095" s="217"/>
      <c r="AF1095" s="217"/>
      <c r="AG1095" s="217"/>
      <c r="AH1095" s="217"/>
      <c r="AI1095" s="217"/>
      <c r="AJ1095" s="217"/>
      <c r="AK1095" s="217"/>
      <c r="AL1095" s="217"/>
      <c r="AM1095" s="217"/>
      <c r="AN1095" s="217"/>
      <c r="AO1095" s="217"/>
      <c r="AP1095" s="217"/>
      <c r="AQ1095" s="217"/>
      <c r="AR1095" s="217"/>
      <c r="AS1095" s="217"/>
      <c r="AT1095" s="217"/>
      <c r="AU1095" s="217"/>
      <c r="AV1095" s="217"/>
      <c r="AW1095" s="217"/>
      <c r="AX1095" s="217"/>
      <c r="AY1095" s="217"/>
      <c r="AZ1095" s="217"/>
      <c r="BA1095" s="217"/>
      <c r="BB1095" s="217"/>
      <c r="BC1095" s="217"/>
      <c r="BD1095" s="217"/>
      <c r="BE1095" s="217"/>
      <c r="BF1095" s="217"/>
      <c r="BG1095" s="217"/>
      <c r="BH1095" s="217"/>
      <c r="BI1095" s="217"/>
      <c r="BJ1095" s="217"/>
      <c r="BK1095" s="217"/>
      <c r="BL1095" s="217"/>
      <c r="BM1095" s="218">
        <v>60.355833333333329</v>
      </c>
    </row>
    <row r="1096" spans="1:65">
      <c r="A1096" s="30"/>
      <c r="B1096" s="19">
        <v>1</v>
      </c>
      <c r="C1096" s="9">
        <v>5</v>
      </c>
      <c r="D1096" s="219">
        <v>58</v>
      </c>
      <c r="E1096" s="219">
        <v>54</v>
      </c>
      <c r="F1096" s="219">
        <v>55</v>
      </c>
      <c r="G1096" s="219">
        <v>61.600000000000009</v>
      </c>
      <c r="H1096" s="219">
        <v>50</v>
      </c>
      <c r="I1096" s="220">
        <v>60</v>
      </c>
      <c r="J1096" s="219">
        <v>69</v>
      </c>
      <c r="K1096" s="219">
        <v>65.099999999999994</v>
      </c>
      <c r="L1096" s="219">
        <v>68</v>
      </c>
      <c r="M1096" s="219">
        <v>63</v>
      </c>
      <c r="N1096" s="219">
        <v>66</v>
      </c>
      <c r="O1096" s="220">
        <v>81</v>
      </c>
      <c r="P1096" s="219">
        <v>61</v>
      </c>
      <c r="Q1096" s="219">
        <v>64</v>
      </c>
      <c r="R1096" s="219">
        <v>57</v>
      </c>
      <c r="S1096" s="219">
        <v>64</v>
      </c>
      <c r="T1096" s="219">
        <v>60</v>
      </c>
      <c r="U1096" s="219">
        <v>55</v>
      </c>
      <c r="V1096" s="219">
        <v>64</v>
      </c>
      <c r="W1096" s="219">
        <v>57</v>
      </c>
      <c r="X1096" s="219">
        <v>59</v>
      </c>
      <c r="Y1096" s="219">
        <v>57</v>
      </c>
      <c r="Z1096" s="216"/>
      <c r="AA1096" s="217"/>
      <c r="AB1096" s="217"/>
      <c r="AC1096" s="217"/>
      <c r="AD1096" s="217"/>
      <c r="AE1096" s="217"/>
      <c r="AF1096" s="217"/>
      <c r="AG1096" s="217"/>
      <c r="AH1096" s="217"/>
      <c r="AI1096" s="217"/>
      <c r="AJ1096" s="217"/>
      <c r="AK1096" s="217"/>
      <c r="AL1096" s="217"/>
      <c r="AM1096" s="217"/>
      <c r="AN1096" s="217"/>
      <c r="AO1096" s="217"/>
      <c r="AP1096" s="217"/>
      <c r="AQ1096" s="217"/>
      <c r="AR1096" s="217"/>
      <c r="AS1096" s="217"/>
      <c r="AT1096" s="217"/>
      <c r="AU1096" s="217"/>
      <c r="AV1096" s="217"/>
      <c r="AW1096" s="217"/>
      <c r="AX1096" s="217"/>
      <c r="AY1096" s="217"/>
      <c r="AZ1096" s="217"/>
      <c r="BA1096" s="217"/>
      <c r="BB1096" s="217"/>
      <c r="BC1096" s="217"/>
      <c r="BD1096" s="217"/>
      <c r="BE1096" s="217"/>
      <c r="BF1096" s="217"/>
      <c r="BG1096" s="217"/>
      <c r="BH1096" s="217"/>
      <c r="BI1096" s="217"/>
      <c r="BJ1096" s="217"/>
      <c r="BK1096" s="217"/>
      <c r="BL1096" s="217"/>
      <c r="BM1096" s="218">
        <v>125</v>
      </c>
    </row>
    <row r="1097" spans="1:65">
      <c r="A1097" s="30"/>
      <c r="B1097" s="19">
        <v>1</v>
      </c>
      <c r="C1097" s="9">
        <v>6</v>
      </c>
      <c r="D1097" s="219">
        <v>58</v>
      </c>
      <c r="E1097" s="219">
        <v>57</v>
      </c>
      <c r="F1097" s="219">
        <v>56</v>
      </c>
      <c r="G1097" s="219">
        <v>61.500000000000007</v>
      </c>
      <c r="H1097" s="219">
        <v>50</v>
      </c>
      <c r="I1097" s="220">
        <v>60</v>
      </c>
      <c r="J1097" s="219">
        <v>67</v>
      </c>
      <c r="K1097" s="219">
        <v>59.5</v>
      </c>
      <c r="L1097" s="219">
        <v>66</v>
      </c>
      <c r="M1097" s="219">
        <v>59</v>
      </c>
      <c r="N1097" s="219">
        <v>68</v>
      </c>
      <c r="O1097" s="220">
        <v>83</v>
      </c>
      <c r="P1097" s="219">
        <v>58</v>
      </c>
      <c r="Q1097" s="219">
        <v>60</v>
      </c>
      <c r="R1097" s="219">
        <v>54</v>
      </c>
      <c r="S1097" s="219">
        <v>64</v>
      </c>
      <c r="T1097" s="219">
        <v>59</v>
      </c>
      <c r="U1097" s="219">
        <v>57</v>
      </c>
      <c r="V1097" s="219">
        <v>66</v>
      </c>
      <c r="W1097" s="219">
        <v>59</v>
      </c>
      <c r="X1097" s="219">
        <v>59</v>
      </c>
      <c r="Y1097" s="219">
        <v>57</v>
      </c>
      <c r="Z1097" s="216"/>
      <c r="AA1097" s="217"/>
      <c r="AB1097" s="217"/>
      <c r="AC1097" s="217"/>
      <c r="AD1097" s="217"/>
      <c r="AE1097" s="217"/>
      <c r="AF1097" s="217"/>
      <c r="AG1097" s="217"/>
      <c r="AH1097" s="217"/>
      <c r="AI1097" s="217"/>
      <c r="AJ1097" s="217"/>
      <c r="AK1097" s="217"/>
      <c r="AL1097" s="217"/>
      <c r="AM1097" s="217"/>
      <c r="AN1097" s="217"/>
      <c r="AO1097" s="217"/>
      <c r="AP1097" s="217"/>
      <c r="AQ1097" s="217"/>
      <c r="AR1097" s="217"/>
      <c r="AS1097" s="217"/>
      <c r="AT1097" s="217"/>
      <c r="AU1097" s="217"/>
      <c r="AV1097" s="217"/>
      <c r="AW1097" s="217"/>
      <c r="AX1097" s="217"/>
      <c r="AY1097" s="217"/>
      <c r="AZ1097" s="217"/>
      <c r="BA1097" s="217"/>
      <c r="BB1097" s="217"/>
      <c r="BC1097" s="217"/>
      <c r="BD1097" s="217"/>
      <c r="BE1097" s="217"/>
      <c r="BF1097" s="217"/>
      <c r="BG1097" s="217"/>
      <c r="BH1097" s="217"/>
      <c r="BI1097" s="217"/>
      <c r="BJ1097" s="217"/>
      <c r="BK1097" s="217"/>
      <c r="BL1097" s="217"/>
      <c r="BM1097" s="221"/>
    </row>
    <row r="1098" spans="1:65">
      <c r="A1098" s="30"/>
      <c r="B1098" s="20" t="s">
        <v>269</v>
      </c>
      <c r="C1098" s="12"/>
      <c r="D1098" s="222">
        <v>57.666666666666664</v>
      </c>
      <c r="E1098" s="222">
        <v>56</v>
      </c>
      <c r="F1098" s="222">
        <v>55.166666666666664</v>
      </c>
      <c r="G1098" s="222">
        <v>62.266666666666673</v>
      </c>
      <c r="H1098" s="222">
        <v>50</v>
      </c>
      <c r="I1098" s="222">
        <v>56.666666666666664</v>
      </c>
      <c r="J1098" s="222">
        <v>68.5</v>
      </c>
      <c r="K1098" s="222">
        <v>63.016666666666673</v>
      </c>
      <c r="L1098" s="222">
        <v>69</v>
      </c>
      <c r="M1098" s="222">
        <v>61.166666666666664</v>
      </c>
      <c r="N1098" s="222">
        <v>67.333333333333329</v>
      </c>
      <c r="O1098" s="222">
        <v>81.5</v>
      </c>
      <c r="P1098" s="222">
        <v>60</v>
      </c>
      <c r="Q1098" s="222">
        <v>60.5</v>
      </c>
      <c r="R1098" s="222">
        <v>55.333333333333336</v>
      </c>
      <c r="S1098" s="222">
        <v>64.5</v>
      </c>
      <c r="T1098" s="222">
        <v>59.333333333333336</v>
      </c>
      <c r="U1098" s="222">
        <v>55.333333333333336</v>
      </c>
      <c r="V1098" s="222">
        <v>65.5</v>
      </c>
      <c r="W1098" s="222">
        <v>59.666666666666664</v>
      </c>
      <c r="X1098" s="222">
        <v>60.166666666666664</v>
      </c>
      <c r="Y1098" s="222">
        <v>56.666666666666664</v>
      </c>
      <c r="Z1098" s="216"/>
      <c r="AA1098" s="217"/>
      <c r="AB1098" s="217"/>
      <c r="AC1098" s="217"/>
      <c r="AD1098" s="217"/>
      <c r="AE1098" s="217"/>
      <c r="AF1098" s="217"/>
      <c r="AG1098" s="217"/>
      <c r="AH1098" s="217"/>
      <c r="AI1098" s="217"/>
      <c r="AJ1098" s="217"/>
      <c r="AK1098" s="217"/>
      <c r="AL1098" s="217"/>
      <c r="AM1098" s="217"/>
      <c r="AN1098" s="217"/>
      <c r="AO1098" s="217"/>
      <c r="AP1098" s="217"/>
      <c r="AQ1098" s="217"/>
      <c r="AR1098" s="217"/>
      <c r="AS1098" s="217"/>
      <c r="AT1098" s="217"/>
      <c r="AU1098" s="217"/>
      <c r="AV1098" s="217"/>
      <c r="AW1098" s="217"/>
      <c r="AX1098" s="217"/>
      <c r="AY1098" s="217"/>
      <c r="AZ1098" s="217"/>
      <c r="BA1098" s="217"/>
      <c r="BB1098" s="217"/>
      <c r="BC1098" s="217"/>
      <c r="BD1098" s="217"/>
      <c r="BE1098" s="217"/>
      <c r="BF1098" s="217"/>
      <c r="BG1098" s="217"/>
      <c r="BH1098" s="217"/>
      <c r="BI1098" s="217"/>
      <c r="BJ1098" s="217"/>
      <c r="BK1098" s="217"/>
      <c r="BL1098" s="217"/>
      <c r="BM1098" s="221"/>
    </row>
    <row r="1099" spans="1:65">
      <c r="A1099" s="30"/>
      <c r="B1099" s="3" t="s">
        <v>270</v>
      </c>
      <c r="C1099" s="29"/>
      <c r="D1099" s="219">
        <v>58</v>
      </c>
      <c r="E1099" s="219">
        <v>56</v>
      </c>
      <c r="F1099" s="219">
        <v>55</v>
      </c>
      <c r="G1099" s="219">
        <v>62</v>
      </c>
      <c r="H1099" s="219">
        <v>50</v>
      </c>
      <c r="I1099" s="219">
        <v>60</v>
      </c>
      <c r="J1099" s="219">
        <v>68.5</v>
      </c>
      <c r="K1099" s="219">
        <v>63.3</v>
      </c>
      <c r="L1099" s="219">
        <v>68</v>
      </c>
      <c r="M1099" s="219">
        <v>62</v>
      </c>
      <c r="N1099" s="219">
        <v>67</v>
      </c>
      <c r="O1099" s="219">
        <v>81.5</v>
      </c>
      <c r="P1099" s="219">
        <v>60</v>
      </c>
      <c r="Q1099" s="219">
        <v>62</v>
      </c>
      <c r="R1099" s="219">
        <v>55</v>
      </c>
      <c r="S1099" s="219">
        <v>64</v>
      </c>
      <c r="T1099" s="219">
        <v>59.5</v>
      </c>
      <c r="U1099" s="219">
        <v>55</v>
      </c>
      <c r="V1099" s="219">
        <v>66</v>
      </c>
      <c r="W1099" s="219">
        <v>59.5</v>
      </c>
      <c r="X1099" s="219">
        <v>60</v>
      </c>
      <c r="Y1099" s="219">
        <v>57</v>
      </c>
      <c r="Z1099" s="216"/>
      <c r="AA1099" s="217"/>
      <c r="AB1099" s="217"/>
      <c r="AC1099" s="217"/>
      <c r="AD1099" s="217"/>
      <c r="AE1099" s="217"/>
      <c r="AF1099" s="217"/>
      <c r="AG1099" s="217"/>
      <c r="AH1099" s="217"/>
      <c r="AI1099" s="217"/>
      <c r="AJ1099" s="217"/>
      <c r="AK1099" s="217"/>
      <c r="AL1099" s="217"/>
      <c r="AM1099" s="217"/>
      <c r="AN1099" s="217"/>
      <c r="AO1099" s="217"/>
      <c r="AP1099" s="217"/>
      <c r="AQ1099" s="217"/>
      <c r="AR1099" s="217"/>
      <c r="AS1099" s="217"/>
      <c r="AT1099" s="217"/>
      <c r="AU1099" s="217"/>
      <c r="AV1099" s="217"/>
      <c r="AW1099" s="217"/>
      <c r="AX1099" s="217"/>
      <c r="AY1099" s="217"/>
      <c r="AZ1099" s="217"/>
      <c r="BA1099" s="217"/>
      <c r="BB1099" s="217"/>
      <c r="BC1099" s="217"/>
      <c r="BD1099" s="217"/>
      <c r="BE1099" s="217"/>
      <c r="BF1099" s="217"/>
      <c r="BG1099" s="217"/>
      <c r="BH1099" s="217"/>
      <c r="BI1099" s="217"/>
      <c r="BJ1099" s="217"/>
      <c r="BK1099" s="217"/>
      <c r="BL1099" s="217"/>
      <c r="BM1099" s="221"/>
    </row>
    <row r="1100" spans="1:65">
      <c r="A1100" s="30"/>
      <c r="B1100" s="3" t="s">
        <v>271</v>
      </c>
      <c r="C1100" s="29"/>
      <c r="D1100" s="224">
        <v>0.51639777949432231</v>
      </c>
      <c r="E1100" s="224">
        <v>1.0954451150103321</v>
      </c>
      <c r="F1100" s="224">
        <v>0.40824829046386302</v>
      </c>
      <c r="G1100" s="224">
        <v>0.95428856572142895</v>
      </c>
      <c r="H1100" s="224">
        <v>0</v>
      </c>
      <c r="I1100" s="224">
        <v>5.1639777949432224</v>
      </c>
      <c r="J1100" s="224">
        <v>1.51657508881031</v>
      </c>
      <c r="K1100" s="224">
        <v>2.0213032099778259</v>
      </c>
      <c r="L1100" s="224">
        <v>2.4494897427831779</v>
      </c>
      <c r="M1100" s="224">
        <v>1.7224014243685084</v>
      </c>
      <c r="N1100" s="224">
        <v>1.0327955589886446</v>
      </c>
      <c r="O1100" s="224">
        <v>2.6645825188948455</v>
      </c>
      <c r="P1100" s="224">
        <v>1.0954451150103321</v>
      </c>
      <c r="Q1100" s="224">
        <v>5.5767373974394747</v>
      </c>
      <c r="R1100" s="224">
        <v>1.0327955589886444</v>
      </c>
      <c r="S1100" s="224">
        <v>0.83666002653407556</v>
      </c>
      <c r="T1100" s="224">
        <v>0.81649658092772603</v>
      </c>
      <c r="U1100" s="224">
        <v>1.0327955589886444</v>
      </c>
      <c r="V1100" s="224">
        <v>0.83666002653407556</v>
      </c>
      <c r="W1100" s="224">
        <v>1.9663841605003503</v>
      </c>
      <c r="X1100" s="224">
        <v>1.1690451944500122</v>
      </c>
      <c r="Y1100" s="224">
        <v>0.51639777949432231</v>
      </c>
      <c r="Z1100" s="225"/>
      <c r="AA1100" s="226"/>
      <c r="AB1100" s="226"/>
      <c r="AC1100" s="226"/>
      <c r="AD1100" s="226"/>
      <c r="AE1100" s="226"/>
      <c r="AF1100" s="226"/>
      <c r="AG1100" s="226"/>
      <c r="AH1100" s="226"/>
      <c r="AI1100" s="226"/>
      <c r="AJ1100" s="226"/>
      <c r="AK1100" s="226"/>
      <c r="AL1100" s="226"/>
      <c r="AM1100" s="226"/>
      <c r="AN1100" s="226"/>
      <c r="AO1100" s="226"/>
      <c r="AP1100" s="226"/>
      <c r="AQ1100" s="226"/>
      <c r="AR1100" s="226"/>
      <c r="AS1100" s="226"/>
      <c r="AT1100" s="226"/>
      <c r="AU1100" s="226"/>
      <c r="AV1100" s="226"/>
      <c r="AW1100" s="226"/>
      <c r="AX1100" s="226"/>
      <c r="AY1100" s="226"/>
      <c r="AZ1100" s="226"/>
      <c r="BA1100" s="226"/>
      <c r="BB1100" s="226"/>
      <c r="BC1100" s="226"/>
      <c r="BD1100" s="226"/>
      <c r="BE1100" s="226"/>
      <c r="BF1100" s="226"/>
      <c r="BG1100" s="226"/>
      <c r="BH1100" s="226"/>
      <c r="BI1100" s="226"/>
      <c r="BJ1100" s="226"/>
      <c r="BK1100" s="226"/>
      <c r="BL1100" s="226"/>
      <c r="BM1100" s="227"/>
    </row>
    <row r="1101" spans="1:65">
      <c r="A1101" s="30"/>
      <c r="B1101" s="3" t="s">
        <v>87</v>
      </c>
      <c r="C1101" s="29"/>
      <c r="D1101" s="13">
        <v>8.9548747889188849E-3</v>
      </c>
      <c r="E1101" s="13">
        <v>1.956151991089879E-2</v>
      </c>
      <c r="F1101" s="13">
        <v>7.4002711262331671E-3</v>
      </c>
      <c r="G1101" s="13">
        <v>1.5325833496596823E-2</v>
      </c>
      <c r="H1101" s="13">
        <v>0</v>
      </c>
      <c r="I1101" s="13">
        <v>9.1129019910762749E-2</v>
      </c>
      <c r="J1101" s="13">
        <v>2.2139782318398686E-2</v>
      </c>
      <c r="K1101" s="13">
        <v>3.2075692303271501E-2</v>
      </c>
      <c r="L1101" s="13">
        <v>3.5499851344683739E-2</v>
      </c>
      <c r="M1101" s="13">
        <v>2.8159151352073707E-2</v>
      </c>
      <c r="N1101" s="13">
        <v>1.5338547905771951E-2</v>
      </c>
      <c r="O1101" s="13">
        <v>3.2694264035519574E-2</v>
      </c>
      <c r="P1101" s="13">
        <v>1.8257418583505537E-2</v>
      </c>
      <c r="Q1101" s="13">
        <v>9.2177477643627687E-2</v>
      </c>
      <c r="R1101" s="13">
        <v>1.866497998172249E-2</v>
      </c>
      <c r="S1101" s="13">
        <v>1.2971473279598071E-2</v>
      </c>
      <c r="T1101" s="13">
        <v>1.3761178330242574E-2</v>
      </c>
      <c r="U1101" s="13">
        <v>1.866497998172249E-2</v>
      </c>
      <c r="V1101" s="13">
        <v>1.2773435519604207E-2</v>
      </c>
      <c r="W1101" s="13">
        <v>3.2956159114531008E-2</v>
      </c>
      <c r="X1101" s="13">
        <v>1.943011403518026E-2</v>
      </c>
      <c r="Y1101" s="13">
        <v>9.1129019910762762E-3</v>
      </c>
      <c r="Z1101" s="155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30"/>
      <c r="B1102" s="3" t="s">
        <v>272</v>
      </c>
      <c r="C1102" s="29"/>
      <c r="D1102" s="13">
        <v>-4.4555207312190204E-2</v>
      </c>
      <c r="E1102" s="13">
        <v>-7.2169218661548795E-2</v>
      </c>
      <c r="F1102" s="13">
        <v>-8.5976224336228202E-2</v>
      </c>
      <c r="G1102" s="13">
        <v>3.1659464012039784E-2</v>
      </c>
      <c r="H1102" s="13">
        <v>-0.17157965951924004</v>
      </c>
      <c r="I1102" s="13">
        <v>-6.1123614121805336E-2</v>
      </c>
      <c r="J1102" s="13">
        <v>0.13493586645864108</v>
      </c>
      <c r="K1102" s="13">
        <v>4.4085769119251328E-2</v>
      </c>
      <c r="L1102" s="13">
        <v>0.14322006986344871</v>
      </c>
      <c r="M1102" s="13">
        <v>1.3434216521462927E-2</v>
      </c>
      <c r="N1102" s="13">
        <v>0.11560605851409012</v>
      </c>
      <c r="O1102" s="13">
        <v>0.35032515498363881</v>
      </c>
      <c r="P1102" s="13">
        <v>-5.8955914230880424E-3</v>
      </c>
      <c r="Q1102" s="13">
        <v>2.3886119817195794E-3</v>
      </c>
      <c r="R1102" s="13">
        <v>-8.3214823201292254E-2</v>
      </c>
      <c r="S1102" s="13">
        <v>6.8662239220180332E-2</v>
      </c>
      <c r="T1102" s="13">
        <v>-1.694119596283139E-2</v>
      </c>
      <c r="U1102" s="13">
        <v>-8.3214823201292254E-2</v>
      </c>
      <c r="V1102" s="13">
        <v>8.5230646029795576E-2</v>
      </c>
      <c r="W1102" s="13">
        <v>-1.1418393692959827E-2</v>
      </c>
      <c r="X1102" s="13">
        <v>-3.1341902881522055E-3</v>
      </c>
      <c r="Y1102" s="13">
        <v>-6.1123614121805336E-2</v>
      </c>
      <c r="Z1102" s="155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30"/>
      <c r="B1103" s="46" t="s">
        <v>273</v>
      </c>
      <c r="C1103" s="47"/>
      <c r="D1103" s="45">
        <v>0.4</v>
      </c>
      <c r="E1103" s="45">
        <v>0.67</v>
      </c>
      <c r="F1103" s="45">
        <v>0.81</v>
      </c>
      <c r="G1103" s="45">
        <v>0.34</v>
      </c>
      <c r="H1103" s="45">
        <v>1.65</v>
      </c>
      <c r="I1103" s="45" t="s">
        <v>274</v>
      </c>
      <c r="J1103" s="45">
        <v>1.35</v>
      </c>
      <c r="K1103" s="45">
        <v>0.46</v>
      </c>
      <c r="L1103" s="45">
        <v>1.43</v>
      </c>
      <c r="M1103" s="45">
        <v>0.16</v>
      </c>
      <c r="N1103" s="45">
        <v>1.1599999999999999</v>
      </c>
      <c r="O1103" s="45">
        <v>3.45</v>
      </c>
      <c r="P1103" s="45">
        <v>0.03</v>
      </c>
      <c r="Q1103" s="45">
        <v>0.05</v>
      </c>
      <c r="R1103" s="45">
        <v>0.78</v>
      </c>
      <c r="S1103" s="45">
        <v>0.7</v>
      </c>
      <c r="T1103" s="45">
        <v>0.13</v>
      </c>
      <c r="U1103" s="45">
        <v>0.78</v>
      </c>
      <c r="V1103" s="45">
        <v>0.86</v>
      </c>
      <c r="W1103" s="45">
        <v>0.08</v>
      </c>
      <c r="X1103" s="45">
        <v>0</v>
      </c>
      <c r="Y1103" s="45">
        <v>0.56999999999999995</v>
      </c>
      <c r="Z1103" s="155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B1104" s="31" t="s">
        <v>306</v>
      </c>
      <c r="C1104" s="20"/>
      <c r="D1104" s="20"/>
      <c r="E1104" s="20"/>
      <c r="F1104" s="20"/>
      <c r="G1104" s="20"/>
      <c r="H1104" s="20"/>
      <c r="I1104" s="20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20"/>
      <c r="X1104" s="20"/>
      <c r="Y1104" s="20"/>
      <c r="BM1104" s="55"/>
    </row>
    <row r="1105" spans="1:65">
      <c r="BM1105" s="55"/>
    </row>
    <row r="1106" spans="1:65" ht="15">
      <c r="B1106" s="8" t="s">
        <v>618</v>
      </c>
      <c r="BM1106" s="28" t="s">
        <v>67</v>
      </c>
    </row>
    <row r="1107" spans="1:65" ht="15">
      <c r="A1107" s="25" t="s">
        <v>35</v>
      </c>
      <c r="B1107" s="18" t="s">
        <v>110</v>
      </c>
      <c r="C1107" s="15" t="s">
        <v>111</v>
      </c>
      <c r="D1107" s="16" t="s">
        <v>226</v>
      </c>
      <c r="E1107" s="17" t="s">
        <v>226</v>
      </c>
      <c r="F1107" s="17" t="s">
        <v>226</v>
      </c>
      <c r="G1107" s="17" t="s">
        <v>226</v>
      </c>
      <c r="H1107" s="17" t="s">
        <v>226</v>
      </c>
      <c r="I1107" s="17" t="s">
        <v>226</v>
      </c>
      <c r="J1107" s="17" t="s">
        <v>226</v>
      </c>
      <c r="K1107" s="17" t="s">
        <v>226</v>
      </c>
      <c r="L1107" s="17" t="s">
        <v>226</v>
      </c>
      <c r="M1107" s="17" t="s">
        <v>226</v>
      </c>
      <c r="N1107" s="17" t="s">
        <v>226</v>
      </c>
      <c r="O1107" s="17" t="s">
        <v>226</v>
      </c>
      <c r="P1107" s="17" t="s">
        <v>226</v>
      </c>
      <c r="Q1107" s="17" t="s">
        <v>226</v>
      </c>
      <c r="R1107" s="17" t="s">
        <v>226</v>
      </c>
      <c r="S1107" s="17" t="s">
        <v>226</v>
      </c>
      <c r="T1107" s="17" t="s">
        <v>226</v>
      </c>
      <c r="U1107" s="17" t="s">
        <v>226</v>
      </c>
      <c r="V1107" s="17" t="s">
        <v>226</v>
      </c>
      <c r="W1107" s="17" t="s">
        <v>226</v>
      </c>
      <c r="X1107" s="17" t="s">
        <v>226</v>
      </c>
      <c r="Y1107" s="17" t="s">
        <v>226</v>
      </c>
      <c r="Z1107" s="17" t="s">
        <v>226</v>
      </c>
      <c r="AA1107" s="17" t="s">
        <v>226</v>
      </c>
      <c r="AB1107" s="155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8">
        <v>1</v>
      </c>
    </row>
    <row r="1108" spans="1:65">
      <c r="A1108" s="30"/>
      <c r="B1108" s="19" t="s">
        <v>227</v>
      </c>
      <c r="C1108" s="9" t="s">
        <v>227</v>
      </c>
      <c r="D1108" s="153" t="s">
        <v>229</v>
      </c>
      <c r="E1108" s="154" t="s">
        <v>230</v>
      </c>
      <c r="F1108" s="154" t="s">
        <v>231</v>
      </c>
      <c r="G1108" s="154" t="s">
        <v>232</v>
      </c>
      <c r="H1108" s="154" t="s">
        <v>234</v>
      </c>
      <c r="I1108" s="154" t="s">
        <v>235</v>
      </c>
      <c r="J1108" s="154" t="s">
        <v>236</v>
      </c>
      <c r="K1108" s="154" t="s">
        <v>237</v>
      </c>
      <c r="L1108" s="154" t="s">
        <v>238</v>
      </c>
      <c r="M1108" s="154" t="s">
        <v>240</v>
      </c>
      <c r="N1108" s="154" t="s">
        <v>241</v>
      </c>
      <c r="O1108" s="154" t="s">
        <v>242</v>
      </c>
      <c r="P1108" s="154" t="s">
        <v>243</v>
      </c>
      <c r="Q1108" s="154" t="s">
        <v>244</v>
      </c>
      <c r="R1108" s="154" t="s">
        <v>246</v>
      </c>
      <c r="S1108" s="154" t="s">
        <v>247</v>
      </c>
      <c r="T1108" s="154" t="s">
        <v>248</v>
      </c>
      <c r="U1108" s="154" t="s">
        <v>249</v>
      </c>
      <c r="V1108" s="154" t="s">
        <v>251</v>
      </c>
      <c r="W1108" s="154" t="s">
        <v>255</v>
      </c>
      <c r="X1108" s="154" t="s">
        <v>256</v>
      </c>
      <c r="Y1108" s="154" t="s">
        <v>257</v>
      </c>
      <c r="Z1108" s="154" t="s">
        <v>258</v>
      </c>
      <c r="AA1108" s="154" t="s">
        <v>259</v>
      </c>
      <c r="AB1108" s="155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8" t="s">
        <v>3</v>
      </c>
    </row>
    <row r="1109" spans="1:65">
      <c r="A1109" s="30"/>
      <c r="B1109" s="19"/>
      <c r="C1109" s="9"/>
      <c r="D1109" s="10" t="s">
        <v>319</v>
      </c>
      <c r="E1109" s="11" t="s">
        <v>319</v>
      </c>
      <c r="F1109" s="11" t="s">
        <v>323</v>
      </c>
      <c r="G1109" s="11" t="s">
        <v>323</v>
      </c>
      <c r="H1109" s="11" t="s">
        <v>324</v>
      </c>
      <c r="I1109" s="11" t="s">
        <v>319</v>
      </c>
      <c r="J1109" s="11" t="s">
        <v>319</v>
      </c>
      <c r="K1109" s="11" t="s">
        <v>324</v>
      </c>
      <c r="L1109" s="11" t="s">
        <v>319</v>
      </c>
      <c r="M1109" s="11" t="s">
        <v>319</v>
      </c>
      <c r="N1109" s="11" t="s">
        <v>324</v>
      </c>
      <c r="O1109" s="11" t="s">
        <v>319</v>
      </c>
      <c r="P1109" s="11" t="s">
        <v>319</v>
      </c>
      <c r="Q1109" s="11" t="s">
        <v>324</v>
      </c>
      <c r="R1109" s="11" t="s">
        <v>319</v>
      </c>
      <c r="S1109" s="11" t="s">
        <v>319</v>
      </c>
      <c r="T1109" s="11" t="s">
        <v>319</v>
      </c>
      <c r="U1109" s="11" t="s">
        <v>324</v>
      </c>
      <c r="V1109" s="11" t="s">
        <v>319</v>
      </c>
      <c r="W1109" s="11" t="s">
        <v>319</v>
      </c>
      <c r="X1109" s="11" t="s">
        <v>324</v>
      </c>
      <c r="Y1109" s="11" t="s">
        <v>319</v>
      </c>
      <c r="Z1109" s="11" t="s">
        <v>324</v>
      </c>
      <c r="AA1109" s="11" t="s">
        <v>319</v>
      </c>
      <c r="AB1109" s="155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8">
        <v>2</v>
      </c>
    </row>
    <row r="1110" spans="1:65">
      <c r="A1110" s="30"/>
      <c r="B1110" s="19"/>
      <c r="C1110" s="9"/>
      <c r="D1110" s="26" t="s">
        <v>325</v>
      </c>
      <c r="E1110" s="26" t="s">
        <v>326</v>
      </c>
      <c r="F1110" s="26" t="s">
        <v>325</v>
      </c>
      <c r="G1110" s="26" t="s">
        <v>327</v>
      </c>
      <c r="H1110" s="26" t="s">
        <v>327</v>
      </c>
      <c r="I1110" s="26" t="s">
        <v>116</v>
      </c>
      <c r="J1110" s="26" t="s">
        <v>265</v>
      </c>
      <c r="K1110" s="26" t="s">
        <v>327</v>
      </c>
      <c r="L1110" s="26" t="s">
        <v>325</v>
      </c>
      <c r="M1110" s="26" t="s">
        <v>116</v>
      </c>
      <c r="N1110" s="26" t="s">
        <v>328</v>
      </c>
      <c r="O1110" s="26" t="s">
        <v>327</v>
      </c>
      <c r="P1110" s="26" t="s">
        <v>328</v>
      </c>
      <c r="Q1110" s="26" t="s">
        <v>325</v>
      </c>
      <c r="R1110" s="26" t="s">
        <v>327</v>
      </c>
      <c r="S1110" s="26" t="s">
        <v>329</v>
      </c>
      <c r="T1110" s="26" t="s">
        <v>325</v>
      </c>
      <c r="U1110" s="26" t="s">
        <v>328</v>
      </c>
      <c r="V1110" s="26" t="s">
        <v>115</v>
      </c>
      <c r="W1110" s="26" t="s">
        <v>325</v>
      </c>
      <c r="X1110" s="26" t="s">
        <v>330</v>
      </c>
      <c r="Y1110" s="26" t="s">
        <v>325</v>
      </c>
      <c r="Z1110" s="26" t="s">
        <v>325</v>
      </c>
      <c r="AA1110" s="26" t="s">
        <v>325</v>
      </c>
      <c r="AB1110" s="155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8">
        <v>2</v>
      </c>
    </row>
    <row r="1111" spans="1:65">
      <c r="A1111" s="30"/>
      <c r="B1111" s="18">
        <v>1</v>
      </c>
      <c r="C1111" s="14">
        <v>1</v>
      </c>
      <c r="D1111" s="22">
        <v>4.9800000000000004</v>
      </c>
      <c r="E1111" s="148">
        <v>7.5</v>
      </c>
      <c r="F1111" s="148">
        <v>14</v>
      </c>
      <c r="G1111" s="148" t="s">
        <v>96</v>
      </c>
      <c r="H1111" s="22">
        <v>3.4</v>
      </c>
      <c r="I1111" s="148">
        <v>4</v>
      </c>
      <c r="J1111" s="22">
        <v>4.5</v>
      </c>
      <c r="K1111" s="22">
        <v>3.9</v>
      </c>
      <c r="L1111" s="22">
        <v>5.45</v>
      </c>
      <c r="M1111" s="22">
        <v>4.63</v>
      </c>
      <c r="N1111" s="22">
        <v>5.0999999999999996</v>
      </c>
      <c r="O1111" s="22">
        <v>4.03</v>
      </c>
      <c r="P1111" s="22">
        <v>3.44</v>
      </c>
      <c r="Q1111" s="22">
        <v>5.3</v>
      </c>
      <c r="R1111" s="22">
        <v>4.4000000000000004</v>
      </c>
      <c r="S1111" s="148">
        <v>6.2</v>
      </c>
      <c r="T1111" s="22">
        <v>4.28</v>
      </c>
      <c r="U1111" s="22">
        <v>4.4000000000000004</v>
      </c>
      <c r="V1111" s="22">
        <v>4.3</v>
      </c>
      <c r="W1111" s="22">
        <v>4.47</v>
      </c>
      <c r="X1111" s="148" t="s">
        <v>332</v>
      </c>
      <c r="Y1111" s="22">
        <v>5.51</v>
      </c>
      <c r="Z1111" s="22">
        <v>4.1399999999999997</v>
      </c>
      <c r="AA1111" s="22">
        <v>4.97</v>
      </c>
      <c r="AB1111" s="155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>
        <v>1</v>
      </c>
    </row>
    <row r="1112" spans="1:65">
      <c r="A1112" s="30"/>
      <c r="B1112" s="19">
        <v>1</v>
      </c>
      <c r="C1112" s="9">
        <v>2</v>
      </c>
      <c r="D1112" s="11">
        <v>4.82</v>
      </c>
      <c r="E1112" s="150">
        <v>7.4</v>
      </c>
      <c r="F1112" s="150">
        <v>11</v>
      </c>
      <c r="G1112" s="150" t="s">
        <v>96</v>
      </c>
      <c r="H1112" s="11">
        <v>3.3</v>
      </c>
      <c r="I1112" s="150">
        <v>4</v>
      </c>
      <c r="J1112" s="11">
        <v>4</v>
      </c>
      <c r="K1112" s="11">
        <v>4</v>
      </c>
      <c r="L1112" s="11">
        <v>5.4</v>
      </c>
      <c r="M1112" s="11">
        <v>4.5</v>
      </c>
      <c r="N1112" s="11">
        <v>4.8</v>
      </c>
      <c r="O1112" s="11">
        <v>4.0199999999999996</v>
      </c>
      <c r="P1112" s="11">
        <v>3.35</v>
      </c>
      <c r="Q1112" s="11">
        <v>5</v>
      </c>
      <c r="R1112" s="11">
        <v>4.5</v>
      </c>
      <c r="S1112" s="150">
        <v>6.2</v>
      </c>
      <c r="T1112" s="11">
        <v>4.16</v>
      </c>
      <c r="U1112" s="11">
        <v>4.2</v>
      </c>
      <c r="V1112" s="11">
        <v>4.5</v>
      </c>
      <c r="W1112" s="11">
        <v>4.42</v>
      </c>
      <c r="X1112" s="150" t="s">
        <v>332</v>
      </c>
      <c r="Y1112" s="11">
        <v>5.3</v>
      </c>
      <c r="Z1112" s="11">
        <v>4.1900000000000004</v>
      </c>
      <c r="AA1112" s="11">
        <v>4.72</v>
      </c>
      <c r="AB1112" s="155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>
        <v>31</v>
      </c>
    </row>
    <row r="1113" spans="1:65">
      <c r="A1113" s="30"/>
      <c r="B1113" s="19">
        <v>1</v>
      </c>
      <c r="C1113" s="9">
        <v>3</v>
      </c>
      <c r="D1113" s="11">
        <v>4.9000000000000004</v>
      </c>
      <c r="E1113" s="150">
        <v>7.6</v>
      </c>
      <c r="F1113" s="150">
        <v>11</v>
      </c>
      <c r="G1113" s="150" t="s">
        <v>96</v>
      </c>
      <c r="H1113" s="11">
        <v>3.5</v>
      </c>
      <c r="I1113" s="150">
        <v>4</v>
      </c>
      <c r="J1113" s="11">
        <v>5</v>
      </c>
      <c r="K1113" s="11">
        <v>3.9</v>
      </c>
      <c r="L1113" s="11">
        <v>5.34</v>
      </c>
      <c r="M1113" s="11">
        <v>4.46</v>
      </c>
      <c r="N1113" s="11">
        <v>4.9000000000000004</v>
      </c>
      <c r="O1113" s="11">
        <v>4.01</v>
      </c>
      <c r="P1113" s="11">
        <v>3.47</v>
      </c>
      <c r="Q1113" s="11">
        <v>5.0999999999999996</v>
      </c>
      <c r="R1113" s="11">
        <v>4.4000000000000004</v>
      </c>
      <c r="S1113" s="150">
        <v>6.1</v>
      </c>
      <c r="T1113" s="11">
        <v>4.34</v>
      </c>
      <c r="U1113" s="11">
        <v>4.2</v>
      </c>
      <c r="V1113" s="11">
        <v>4.5</v>
      </c>
      <c r="W1113" s="11">
        <v>4.42</v>
      </c>
      <c r="X1113" s="150" t="s">
        <v>332</v>
      </c>
      <c r="Y1113" s="11">
        <v>5.29</v>
      </c>
      <c r="Z1113" s="11">
        <v>4.2699999999999996</v>
      </c>
      <c r="AA1113" s="11">
        <v>4.7699999999999996</v>
      </c>
      <c r="AB1113" s="155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16</v>
      </c>
    </row>
    <row r="1114" spans="1:65">
      <c r="A1114" s="30"/>
      <c r="B1114" s="19">
        <v>1</v>
      </c>
      <c r="C1114" s="9">
        <v>4</v>
      </c>
      <c r="D1114" s="11">
        <v>4.92</v>
      </c>
      <c r="E1114" s="150">
        <v>7.5</v>
      </c>
      <c r="F1114" s="150">
        <v>12</v>
      </c>
      <c r="G1114" s="150" t="s">
        <v>96</v>
      </c>
      <c r="H1114" s="11">
        <v>3.3</v>
      </c>
      <c r="I1114" s="150">
        <v>4</v>
      </c>
      <c r="J1114" s="11">
        <v>5</v>
      </c>
      <c r="K1114" s="11">
        <v>4</v>
      </c>
      <c r="L1114" s="11">
        <v>5.27</v>
      </c>
      <c r="M1114" s="11">
        <v>4.51</v>
      </c>
      <c r="N1114" s="11">
        <v>4.7</v>
      </c>
      <c r="O1114" s="11">
        <v>3.98</v>
      </c>
      <c r="P1114" s="11">
        <v>3.8</v>
      </c>
      <c r="Q1114" s="11">
        <v>5.0999999999999996</v>
      </c>
      <c r="R1114" s="11">
        <v>4.3</v>
      </c>
      <c r="S1114" s="150">
        <v>6</v>
      </c>
      <c r="T1114" s="11">
        <v>4.09</v>
      </c>
      <c r="U1114" s="11">
        <v>4.0999999999999996</v>
      </c>
      <c r="V1114" s="11">
        <v>4.3</v>
      </c>
      <c r="W1114" s="11">
        <v>4.41</v>
      </c>
      <c r="X1114" s="150" t="s">
        <v>332</v>
      </c>
      <c r="Y1114" s="11">
        <v>5.21</v>
      </c>
      <c r="Z1114" s="11">
        <v>4.2699999999999996</v>
      </c>
      <c r="AA1114" s="11">
        <v>4.6900000000000004</v>
      </c>
      <c r="AB1114" s="155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4.4621666666666666</v>
      </c>
    </row>
    <row r="1115" spans="1:65">
      <c r="A1115" s="30"/>
      <c r="B1115" s="19">
        <v>1</v>
      </c>
      <c r="C1115" s="9">
        <v>5</v>
      </c>
      <c r="D1115" s="11">
        <v>4.8899999999999997</v>
      </c>
      <c r="E1115" s="150">
        <v>7.3</v>
      </c>
      <c r="F1115" s="150">
        <v>11</v>
      </c>
      <c r="G1115" s="150" t="s">
        <v>96</v>
      </c>
      <c r="H1115" s="11">
        <v>3.5</v>
      </c>
      <c r="I1115" s="150">
        <v>4</v>
      </c>
      <c r="J1115" s="11">
        <v>5</v>
      </c>
      <c r="K1115" s="11">
        <v>3.9</v>
      </c>
      <c r="L1115" s="11">
        <v>5.32</v>
      </c>
      <c r="M1115" s="11">
        <v>4.41</v>
      </c>
      <c r="N1115" s="11">
        <v>5.0999999999999996</v>
      </c>
      <c r="O1115" s="11">
        <v>3.95</v>
      </c>
      <c r="P1115" s="11">
        <v>3.76</v>
      </c>
      <c r="Q1115" s="11">
        <v>5</v>
      </c>
      <c r="R1115" s="11">
        <v>4.4000000000000004</v>
      </c>
      <c r="S1115" s="150">
        <v>6.4</v>
      </c>
      <c r="T1115" s="11">
        <v>4.2699999999999996</v>
      </c>
      <c r="U1115" s="11">
        <v>4.0999999999999996</v>
      </c>
      <c r="V1115" s="11">
        <v>4.3</v>
      </c>
      <c r="W1115" s="151">
        <v>4.1900000000000004</v>
      </c>
      <c r="X1115" s="150" t="s">
        <v>332</v>
      </c>
      <c r="Y1115" s="11">
        <v>5.12</v>
      </c>
      <c r="Z1115" s="151">
        <v>3.55</v>
      </c>
      <c r="AA1115" s="11">
        <v>4.7300000000000004</v>
      </c>
      <c r="AB1115" s="155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126</v>
      </c>
    </row>
    <row r="1116" spans="1:65">
      <c r="A1116" s="30"/>
      <c r="B1116" s="19">
        <v>1</v>
      </c>
      <c r="C1116" s="9">
        <v>6</v>
      </c>
      <c r="D1116" s="11">
        <v>4.8</v>
      </c>
      <c r="E1116" s="150">
        <v>7.4</v>
      </c>
      <c r="F1116" s="150">
        <v>13</v>
      </c>
      <c r="G1116" s="150" t="s">
        <v>96</v>
      </c>
      <c r="H1116" s="11">
        <v>3.4</v>
      </c>
      <c r="I1116" s="150">
        <v>4</v>
      </c>
      <c r="J1116" s="11">
        <v>4.5</v>
      </c>
      <c r="K1116" s="11">
        <v>3.9</v>
      </c>
      <c r="L1116" s="11">
        <v>5.09</v>
      </c>
      <c r="M1116" s="11">
        <v>4.3600000000000003</v>
      </c>
      <c r="N1116" s="11">
        <v>4.8</v>
      </c>
      <c r="O1116" s="11">
        <v>4.05</v>
      </c>
      <c r="P1116" s="11">
        <v>3.56</v>
      </c>
      <c r="Q1116" s="11">
        <v>5.3</v>
      </c>
      <c r="R1116" s="11">
        <v>4.5</v>
      </c>
      <c r="S1116" s="150">
        <v>6.2</v>
      </c>
      <c r="T1116" s="11">
        <v>4.17</v>
      </c>
      <c r="U1116" s="11">
        <v>4.4000000000000004</v>
      </c>
      <c r="V1116" s="11">
        <v>4.5</v>
      </c>
      <c r="W1116" s="11">
        <v>4.49</v>
      </c>
      <c r="X1116" s="150" t="s">
        <v>332</v>
      </c>
      <c r="Y1116" s="11">
        <v>5.44</v>
      </c>
      <c r="Z1116" s="11">
        <v>4.09</v>
      </c>
      <c r="AA1116" s="11">
        <v>5.08</v>
      </c>
      <c r="AB1116" s="155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30"/>
      <c r="B1117" s="20" t="s">
        <v>269</v>
      </c>
      <c r="C1117" s="12"/>
      <c r="D1117" s="23">
        <v>4.8850000000000007</v>
      </c>
      <c r="E1117" s="23">
        <v>7.4499999999999993</v>
      </c>
      <c r="F1117" s="23">
        <v>12</v>
      </c>
      <c r="G1117" s="23" t="s">
        <v>688</v>
      </c>
      <c r="H1117" s="23">
        <v>3.4</v>
      </c>
      <c r="I1117" s="23">
        <v>4</v>
      </c>
      <c r="J1117" s="23">
        <v>4.666666666666667</v>
      </c>
      <c r="K1117" s="23">
        <v>3.9333333333333331</v>
      </c>
      <c r="L1117" s="23">
        <v>5.3116666666666665</v>
      </c>
      <c r="M1117" s="23">
        <v>4.4783333333333335</v>
      </c>
      <c r="N1117" s="23">
        <v>4.9000000000000004</v>
      </c>
      <c r="O1117" s="23">
        <v>4.0066666666666668</v>
      </c>
      <c r="P1117" s="23">
        <v>3.563333333333333</v>
      </c>
      <c r="Q1117" s="23">
        <v>5.1333333333333337</v>
      </c>
      <c r="R1117" s="23">
        <v>4.416666666666667</v>
      </c>
      <c r="S1117" s="23">
        <v>6.1833333333333336</v>
      </c>
      <c r="T1117" s="23">
        <v>4.2183333333333337</v>
      </c>
      <c r="U1117" s="23">
        <v>4.2333333333333334</v>
      </c>
      <c r="V1117" s="23">
        <v>4.4000000000000004</v>
      </c>
      <c r="W1117" s="23">
        <v>4.3999999999999995</v>
      </c>
      <c r="X1117" s="23" t="s">
        <v>688</v>
      </c>
      <c r="Y1117" s="23">
        <v>5.3116666666666665</v>
      </c>
      <c r="Z1117" s="23">
        <v>4.085</v>
      </c>
      <c r="AA1117" s="23">
        <v>4.8266666666666671</v>
      </c>
      <c r="AB1117" s="155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30"/>
      <c r="B1118" s="3" t="s">
        <v>270</v>
      </c>
      <c r="C1118" s="29"/>
      <c r="D1118" s="11">
        <v>4.8949999999999996</v>
      </c>
      <c r="E1118" s="11">
        <v>7.45</v>
      </c>
      <c r="F1118" s="11">
        <v>11.5</v>
      </c>
      <c r="G1118" s="11" t="s">
        <v>688</v>
      </c>
      <c r="H1118" s="11">
        <v>3.4</v>
      </c>
      <c r="I1118" s="11">
        <v>4</v>
      </c>
      <c r="J1118" s="11">
        <v>4.75</v>
      </c>
      <c r="K1118" s="11">
        <v>3.9</v>
      </c>
      <c r="L1118" s="11">
        <v>5.33</v>
      </c>
      <c r="M1118" s="11">
        <v>4.4800000000000004</v>
      </c>
      <c r="N1118" s="11">
        <v>4.8499999999999996</v>
      </c>
      <c r="O1118" s="11">
        <v>4.0149999999999997</v>
      </c>
      <c r="P1118" s="11">
        <v>3.5150000000000001</v>
      </c>
      <c r="Q1118" s="11">
        <v>5.0999999999999996</v>
      </c>
      <c r="R1118" s="11">
        <v>4.4000000000000004</v>
      </c>
      <c r="S1118" s="11">
        <v>6.2</v>
      </c>
      <c r="T1118" s="11">
        <v>4.22</v>
      </c>
      <c r="U1118" s="11">
        <v>4.2</v>
      </c>
      <c r="V1118" s="11">
        <v>4.4000000000000004</v>
      </c>
      <c r="W1118" s="11">
        <v>4.42</v>
      </c>
      <c r="X1118" s="11" t="s">
        <v>688</v>
      </c>
      <c r="Y1118" s="11">
        <v>5.2949999999999999</v>
      </c>
      <c r="Z1118" s="11">
        <v>4.165</v>
      </c>
      <c r="AA1118" s="11">
        <v>4.75</v>
      </c>
      <c r="AB1118" s="155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A1119" s="30"/>
      <c r="B1119" s="3" t="s">
        <v>271</v>
      </c>
      <c r="C1119" s="29"/>
      <c r="D1119" s="24">
        <v>6.6257075093909906E-2</v>
      </c>
      <c r="E1119" s="24">
        <v>0.10488088481701503</v>
      </c>
      <c r="F1119" s="24">
        <v>1.2649110640673518</v>
      </c>
      <c r="G1119" s="24" t="s">
        <v>688</v>
      </c>
      <c r="H1119" s="24">
        <v>8.9442719099991672E-2</v>
      </c>
      <c r="I1119" s="24">
        <v>0</v>
      </c>
      <c r="J1119" s="24">
        <v>0.40824829046386302</v>
      </c>
      <c r="K1119" s="24">
        <v>5.1639777949432274E-2</v>
      </c>
      <c r="L1119" s="24">
        <v>0.1254458714612271</v>
      </c>
      <c r="M1119" s="24">
        <v>9.3255920276766546E-2</v>
      </c>
      <c r="N1119" s="24">
        <v>0.16733200530681497</v>
      </c>
      <c r="O1119" s="24">
        <v>3.614784456460246E-2</v>
      </c>
      <c r="P1119" s="24">
        <v>0.1811813088225897</v>
      </c>
      <c r="Q1119" s="24">
        <v>0.13662601021279461</v>
      </c>
      <c r="R1119" s="24">
        <v>7.5277265270908111E-2</v>
      </c>
      <c r="S1119" s="24">
        <v>0.13291601358251273</v>
      </c>
      <c r="T1119" s="24">
        <v>9.3255920276766685E-2</v>
      </c>
      <c r="U1119" s="24">
        <v>0.13662601021279494</v>
      </c>
      <c r="V1119" s="24">
        <v>0.10954451150103332</v>
      </c>
      <c r="W1119" s="24">
        <v>0.10770329614268993</v>
      </c>
      <c r="X1119" s="24" t="s">
        <v>688</v>
      </c>
      <c r="Y1119" s="24">
        <v>0.14386336109887973</v>
      </c>
      <c r="Z1119" s="24">
        <v>0.27156951228000537</v>
      </c>
      <c r="AA1119" s="24">
        <v>0.15958278938114426</v>
      </c>
      <c r="AB1119" s="155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30"/>
      <c r="B1120" s="3" t="s">
        <v>87</v>
      </c>
      <c r="C1120" s="29"/>
      <c r="D1120" s="13">
        <v>1.3563372588313182E-2</v>
      </c>
      <c r="E1120" s="13">
        <v>1.4077971116377859E-2</v>
      </c>
      <c r="F1120" s="13">
        <v>0.10540925533894598</v>
      </c>
      <c r="G1120" s="13" t="s">
        <v>688</v>
      </c>
      <c r="H1120" s="13">
        <v>2.6306682088232846E-2</v>
      </c>
      <c r="I1120" s="13">
        <v>0</v>
      </c>
      <c r="J1120" s="13">
        <v>8.7481776527970637E-2</v>
      </c>
      <c r="K1120" s="13">
        <v>1.3128757105787868E-2</v>
      </c>
      <c r="L1120" s="13">
        <v>2.3617045144881162E-2</v>
      </c>
      <c r="M1120" s="13">
        <v>2.0823800582828407E-2</v>
      </c>
      <c r="N1120" s="13">
        <v>3.4149388838125502E-2</v>
      </c>
      <c r="O1120" s="13">
        <v>9.021924600150364E-3</v>
      </c>
      <c r="P1120" s="13">
        <v>5.0846017443196369E-2</v>
      </c>
      <c r="Q1120" s="13">
        <v>2.6615456534959985E-2</v>
      </c>
      <c r="R1120" s="13">
        <v>1.7043909117941458E-2</v>
      </c>
      <c r="S1120" s="13">
        <v>2.149585125323656E-2</v>
      </c>
      <c r="T1120" s="13">
        <v>2.2107290464662192E-2</v>
      </c>
      <c r="U1120" s="13">
        <v>3.2273860680187783E-2</v>
      </c>
      <c r="V1120" s="13">
        <v>2.4896479886598481E-2</v>
      </c>
      <c r="W1120" s="13">
        <v>2.4478021850611351E-2</v>
      </c>
      <c r="X1120" s="13" t="s">
        <v>688</v>
      </c>
      <c r="Y1120" s="13">
        <v>2.7084410624200767E-2</v>
      </c>
      <c r="Z1120" s="13">
        <v>6.6479684768667169E-2</v>
      </c>
      <c r="AA1120" s="13">
        <v>3.3062732606590657E-2</v>
      </c>
      <c r="AB1120" s="155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30"/>
      <c r="B1121" s="3" t="s">
        <v>272</v>
      </c>
      <c r="C1121" s="29"/>
      <c r="D1121" s="13">
        <v>9.4759645911926427E-2</v>
      </c>
      <c r="E1121" s="13">
        <v>0.66959249990662228</v>
      </c>
      <c r="F1121" s="13">
        <v>1.6892765099167071</v>
      </c>
      <c r="G1121" s="13" t="s">
        <v>688</v>
      </c>
      <c r="H1121" s="13">
        <v>-0.23803832219026633</v>
      </c>
      <c r="I1121" s="13">
        <v>-0.10357449669443097</v>
      </c>
      <c r="J1121" s="13">
        <v>4.5829753856497346E-2</v>
      </c>
      <c r="K1121" s="13">
        <v>-0.11851492174952383</v>
      </c>
      <c r="L1121" s="13">
        <v>0.1903783662645202</v>
      </c>
      <c r="M1121" s="13">
        <v>3.6230530758600832E-3</v>
      </c>
      <c r="N1121" s="13">
        <v>9.8121241549322225E-2</v>
      </c>
      <c r="O1121" s="13">
        <v>-0.10208045418892164</v>
      </c>
      <c r="P1121" s="13">
        <v>-0.20143428080528902</v>
      </c>
      <c r="Q1121" s="13">
        <v>0.1504127292421471</v>
      </c>
      <c r="R1121" s="13">
        <v>-1.0196840100100801E-2</v>
      </c>
      <c r="S1121" s="13">
        <v>0.38572442385985894</v>
      </c>
      <c r="T1121" s="13">
        <v>-5.4644604639001892E-2</v>
      </c>
      <c r="U1121" s="13">
        <v>-5.1283009001606095E-2</v>
      </c>
      <c r="V1121" s="13">
        <v>-1.3931946363873959E-2</v>
      </c>
      <c r="W1121" s="13">
        <v>-1.3931946363874181E-2</v>
      </c>
      <c r="X1121" s="13" t="s">
        <v>688</v>
      </c>
      <c r="Y1121" s="13">
        <v>0.1903783662645202</v>
      </c>
      <c r="Z1121" s="13">
        <v>-8.4525454749187601E-2</v>
      </c>
      <c r="AA1121" s="13">
        <v>8.1686773988720152E-2</v>
      </c>
      <c r="AB1121" s="155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30"/>
      <c r="B1122" s="46" t="s">
        <v>273</v>
      </c>
      <c r="C1122" s="47"/>
      <c r="D1122" s="45">
        <v>0.32</v>
      </c>
      <c r="E1122" s="45">
        <v>4.0199999999999996</v>
      </c>
      <c r="F1122" s="45">
        <v>10.6</v>
      </c>
      <c r="G1122" s="45">
        <v>0.48</v>
      </c>
      <c r="H1122" s="45">
        <v>1.83</v>
      </c>
      <c r="I1122" s="45" t="s">
        <v>274</v>
      </c>
      <c r="J1122" s="45">
        <v>0</v>
      </c>
      <c r="K1122" s="45">
        <v>1.06</v>
      </c>
      <c r="L1122" s="45">
        <v>0.93</v>
      </c>
      <c r="M1122" s="45">
        <v>0.27</v>
      </c>
      <c r="N1122" s="45">
        <v>0.34</v>
      </c>
      <c r="O1122" s="45">
        <v>0.95</v>
      </c>
      <c r="P1122" s="45">
        <v>1.59</v>
      </c>
      <c r="Q1122" s="45">
        <v>0.67</v>
      </c>
      <c r="R1122" s="45">
        <v>0.36</v>
      </c>
      <c r="S1122" s="45">
        <v>2.19</v>
      </c>
      <c r="T1122" s="45">
        <v>0.65</v>
      </c>
      <c r="U1122" s="45">
        <v>0.63</v>
      </c>
      <c r="V1122" s="45">
        <v>0.39</v>
      </c>
      <c r="W1122" s="45">
        <v>0.39</v>
      </c>
      <c r="X1122" s="45">
        <v>7.71</v>
      </c>
      <c r="Y1122" s="45">
        <v>0.93</v>
      </c>
      <c r="Z1122" s="45">
        <v>0.84</v>
      </c>
      <c r="AA1122" s="45">
        <v>0.23</v>
      </c>
      <c r="AB1122" s="155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B1123" s="31" t="s">
        <v>351</v>
      </c>
      <c r="C1123" s="20"/>
      <c r="D1123" s="20"/>
      <c r="E1123" s="20"/>
      <c r="F1123" s="20"/>
      <c r="G1123" s="20"/>
      <c r="H1123" s="20"/>
      <c r="I1123" s="20"/>
      <c r="J1123" s="20"/>
      <c r="K1123" s="20"/>
      <c r="L1123" s="20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  <c r="W1123" s="20"/>
      <c r="X1123" s="20"/>
      <c r="Y1123" s="20"/>
      <c r="Z1123" s="20"/>
      <c r="AA1123" s="20"/>
      <c r="BM1123" s="55"/>
    </row>
    <row r="1124" spans="1:65">
      <c r="BM1124" s="55"/>
    </row>
    <row r="1125" spans="1:65" ht="15">
      <c r="B1125" s="8" t="s">
        <v>619</v>
      </c>
      <c r="BM1125" s="28" t="s">
        <v>67</v>
      </c>
    </row>
    <row r="1126" spans="1:65" ht="15">
      <c r="A1126" s="25" t="s">
        <v>38</v>
      </c>
      <c r="B1126" s="18" t="s">
        <v>110</v>
      </c>
      <c r="C1126" s="15" t="s">
        <v>111</v>
      </c>
      <c r="D1126" s="16" t="s">
        <v>226</v>
      </c>
      <c r="E1126" s="17" t="s">
        <v>226</v>
      </c>
      <c r="F1126" s="17" t="s">
        <v>226</v>
      </c>
      <c r="G1126" s="17" t="s">
        <v>226</v>
      </c>
      <c r="H1126" s="17" t="s">
        <v>226</v>
      </c>
      <c r="I1126" s="17" t="s">
        <v>226</v>
      </c>
      <c r="J1126" s="17" t="s">
        <v>226</v>
      </c>
      <c r="K1126" s="17" t="s">
        <v>226</v>
      </c>
      <c r="L1126" s="17" t="s">
        <v>226</v>
      </c>
      <c r="M1126" s="17" t="s">
        <v>226</v>
      </c>
      <c r="N1126" s="17" t="s">
        <v>226</v>
      </c>
      <c r="O1126" s="17" t="s">
        <v>226</v>
      </c>
      <c r="P1126" s="17" t="s">
        <v>226</v>
      </c>
      <c r="Q1126" s="17" t="s">
        <v>226</v>
      </c>
      <c r="R1126" s="17" t="s">
        <v>226</v>
      </c>
      <c r="S1126" s="17" t="s">
        <v>226</v>
      </c>
      <c r="T1126" s="17" t="s">
        <v>226</v>
      </c>
      <c r="U1126" s="17" t="s">
        <v>226</v>
      </c>
      <c r="V1126" s="17" t="s">
        <v>226</v>
      </c>
      <c r="W1126" s="17" t="s">
        <v>226</v>
      </c>
      <c r="X1126" s="17" t="s">
        <v>226</v>
      </c>
      <c r="Y1126" s="17" t="s">
        <v>226</v>
      </c>
      <c r="Z1126" s="155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8">
        <v>1</v>
      </c>
    </row>
    <row r="1127" spans="1:65">
      <c r="A1127" s="30"/>
      <c r="B1127" s="19" t="s">
        <v>227</v>
      </c>
      <c r="C1127" s="9" t="s">
        <v>227</v>
      </c>
      <c r="D1127" s="153" t="s">
        <v>229</v>
      </c>
      <c r="E1127" s="154" t="s">
        <v>230</v>
      </c>
      <c r="F1127" s="154" t="s">
        <v>231</v>
      </c>
      <c r="G1127" s="154" t="s">
        <v>232</v>
      </c>
      <c r="H1127" s="154" t="s">
        <v>234</v>
      </c>
      <c r="I1127" s="154" t="s">
        <v>235</v>
      </c>
      <c r="J1127" s="154" t="s">
        <v>236</v>
      </c>
      <c r="K1127" s="154" t="s">
        <v>237</v>
      </c>
      <c r="L1127" s="154" t="s">
        <v>238</v>
      </c>
      <c r="M1127" s="154" t="s">
        <v>240</v>
      </c>
      <c r="N1127" s="154" t="s">
        <v>241</v>
      </c>
      <c r="O1127" s="154" t="s">
        <v>242</v>
      </c>
      <c r="P1127" s="154" t="s">
        <v>243</v>
      </c>
      <c r="Q1127" s="154" t="s">
        <v>244</v>
      </c>
      <c r="R1127" s="154" t="s">
        <v>246</v>
      </c>
      <c r="S1127" s="154" t="s">
        <v>247</v>
      </c>
      <c r="T1127" s="154" t="s">
        <v>248</v>
      </c>
      <c r="U1127" s="154" t="s">
        <v>249</v>
      </c>
      <c r="V1127" s="154" t="s">
        <v>256</v>
      </c>
      <c r="W1127" s="154" t="s">
        <v>257</v>
      </c>
      <c r="X1127" s="154" t="s">
        <v>258</v>
      </c>
      <c r="Y1127" s="154" t="s">
        <v>259</v>
      </c>
      <c r="Z1127" s="155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8" t="s">
        <v>3</v>
      </c>
    </row>
    <row r="1128" spans="1:65">
      <c r="A1128" s="30"/>
      <c r="B1128" s="19"/>
      <c r="C1128" s="9"/>
      <c r="D1128" s="10" t="s">
        <v>319</v>
      </c>
      <c r="E1128" s="11" t="s">
        <v>319</v>
      </c>
      <c r="F1128" s="11" t="s">
        <v>323</v>
      </c>
      <c r="G1128" s="11" t="s">
        <v>323</v>
      </c>
      <c r="H1128" s="11" t="s">
        <v>324</v>
      </c>
      <c r="I1128" s="11" t="s">
        <v>319</v>
      </c>
      <c r="J1128" s="11" t="s">
        <v>319</v>
      </c>
      <c r="K1128" s="11" t="s">
        <v>324</v>
      </c>
      <c r="L1128" s="11" t="s">
        <v>319</v>
      </c>
      <c r="M1128" s="11" t="s">
        <v>319</v>
      </c>
      <c r="N1128" s="11" t="s">
        <v>324</v>
      </c>
      <c r="O1128" s="11" t="s">
        <v>319</v>
      </c>
      <c r="P1128" s="11" t="s">
        <v>319</v>
      </c>
      <c r="Q1128" s="11" t="s">
        <v>324</v>
      </c>
      <c r="R1128" s="11" t="s">
        <v>319</v>
      </c>
      <c r="S1128" s="11" t="s">
        <v>319</v>
      </c>
      <c r="T1128" s="11" t="s">
        <v>319</v>
      </c>
      <c r="U1128" s="11" t="s">
        <v>324</v>
      </c>
      <c r="V1128" s="11" t="s">
        <v>324</v>
      </c>
      <c r="W1128" s="11" t="s">
        <v>319</v>
      </c>
      <c r="X1128" s="11" t="s">
        <v>324</v>
      </c>
      <c r="Y1128" s="11" t="s">
        <v>319</v>
      </c>
      <c r="Z1128" s="155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8">
        <v>1</v>
      </c>
    </row>
    <row r="1129" spans="1:65">
      <c r="A1129" s="30"/>
      <c r="B1129" s="19"/>
      <c r="C1129" s="9"/>
      <c r="D1129" s="26" t="s">
        <v>325</v>
      </c>
      <c r="E1129" s="26" t="s">
        <v>326</v>
      </c>
      <c r="F1129" s="26" t="s">
        <v>325</v>
      </c>
      <c r="G1129" s="26" t="s">
        <v>327</v>
      </c>
      <c r="H1129" s="26" t="s">
        <v>327</v>
      </c>
      <c r="I1129" s="26" t="s">
        <v>116</v>
      </c>
      <c r="J1129" s="26" t="s">
        <v>265</v>
      </c>
      <c r="K1129" s="26" t="s">
        <v>327</v>
      </c>
      <c r="L1129" s="26" t="s">
        <v>325</v>
      </c>
      <c r="M1129" s="26" t="s">
        <v>116</v>
      </c>
      <c r="N1129" s="26" t="s">
        <v>328</v>
      </c>
      <c r="O1129" s="26" t="s">
        <v>327</v>
      </c>
      <c r="P1129" s="26" t="s">
        <v>328</v>
      </c>
      <c r="Q1129" s="26" t="s">
        <v>325</v>
      </c>
      <c r="R1129" s="26" t="s">
        <v>327</v>
      </c>
      <c r="S1129" s="26" t="s">
        <v>329</v>
      </c>
      <c r="T1129" s="26" t="s">
        <v>325</v>
      </c>
      <c r="U1129" s="26" t="s">
        <v>328</v>
      </c>
      <c r="V1129" s="26" t="s">
        <v>330</v>
      </c>
      <c r="W1129" s="26" t="s">
        <v>325</v>
      </c>
      <c r="X1129" s="26" t="s">
        <v>325</v>
      </c>
      <c r="Y1129" s="26" t="s">
        <v>325</v>
      </c>
      <c r="Z1129" s="155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8">
        <v>2</v>
      </c>
    </row>
    <row r="1130" spans="1:65">
      <c r="A1130" s="30"/>
      <c r="B1130" s="18">
        <v>1</v>
      </c>
      <c r="C1130" s="14">
        <v>1</v>
      </c>
      <c r="D1130" s="229">
        <v>15.35</v>
      </c>
      <c r="E1130" s="229">
        <v>15.400000000000002</v>
      </c>
      <c r="F1130" s="228">
        <v>12</v>
      </c>
      <c r="G1130" s="229">
        <v>14.1</v>
      </c>
      <c r="H1130" s="229">
        <v>13.9</v>
      </c>
      <c r="I1130" s="229">
        <v>13.4</v>
      </c>
      <c r="J1130" s="229">
        <v>13.5</v>
      </c>
      <c r="K1130" s="229">
        <v>15</v>
      </c>
      <c r="L1130" s="229">
        <v>15.67</v>
      </c>
      <c r="M1130" s="229">
        <v>14.92</v>
      </c>
      <c r="N1130" s="228">
        <v>13.54</v>
      </c>
      <c r="O1130" s="229">
        <v>15.43</v>
      </c>
      <c r="P1130" s="229">
        <v>14.54</v>
      </c>
      <c r="Q1130" s="229">
        <v>16.3</v>
      </c>
      <c r="R1130" s="229">
        <v>15.17</v>
      </c>
      <c r="S1130" s="229">
        <v>14.7</v>
      </c>
      <c r="T1130" s="229">
        <v>15.15</v>
      </c>
      <c r="U1130" s="229">
        <v>14.2</v>
      </c>
      <c r="V1130" s="228">
        <v>16</v>
      </c>
      <c r="W1130" s="229">
        <v>16.45</v>
      </c>
      <c r="X1130" s="229">
        <v>15.35</v>
      </c>
      <c r="Y1130" s="229">
        <v>15.75</v>
      </c>
      <c r="Z1130" s="225"/>
      <c r="AA1130" s="226"/>
      <c r="AB1130" s="226"/>
      <c r="AC1130" s="226"/>
      <c r="AD1130" s="226"/>
      <c r="AE1130" s="226"/>
      <c r="AF1130" s="226"/>
      <c r="AG1130" s="226"/>
      <c r="AH1130" s="226"/>
      <c r="AI1130" s="226"/>
      <c r="AJ1130" s="226"/>
      <c r="AK1130" s="226"/>
      <c r="AL1130" s="226"/>
      <c r="AM1130" s="226"/>
      <c r="AN1130" s="226"/>
      <c r="AO1130" s="226"/>
      <c r="AP1130" s="226"/>
      <c r="AQ1130" s="226"/>
      <c r="AR1130" s="226"/>
      <c r="AS1130" s="226"/>
      <c r="AT1130" s="226"/>
      <c r="AU1130" s="226"/>
      <c r="AV1130" s="226"/>
      <c r="AW1130" s="226"/>
      <c r="AX1130" s="226"/>
      <c r="AY1130" s="226"/>
      <c r="AZ1130" s="226"/>
      <c r="BA1130" s="226"/>
      <c r="BB1130" s="226"/>
      <c r="BC1130" s="226"/>
      <c r="BD1130" s="226"/>
      <c r="BE1130" s="226"/>
      <c r="BF1130" s="226"/>
      <c r="BG1130" s="226"/>
      <c r="BH1130" s="226"/>
      <c r="BI1130" s="226"/>
      <c r="BJ1130" s="226"/>
      <c r="BK1130" s="226"/>
      <c r="BL1130" s="226"/>
      <c r="BM1130" s="230">
        <v>1</v>
      </c>
    </row>
    <row r="1131" spans="1:65">
      <c r="A1131" s="30"/>
      <c r="B1131" s="19">
        <v>1</v>
      </c>
      <c r="C1131" s="9">
        <v>2</v>
      </c>
      <c r="D1131" s="224">
        <v>15.400000000000002</v>
      </c>
      <c r="E1131" s="224">
        <v>14.8</v>
      </c>
      <c r="F1131" s="231">
        <v>12</v>
      </c>
      <c r="G1131" s="224">
        <v>15.299999999999999</v>
      </c>
      <c r="H1131" s="224">
        <v>13.5</v>
      </c>
      <c r="I1131" s="224">
        <v>15.299999999999999</v>
      </c>
      <c r="J1131" s="224">
        <v>13.9</v>
      </c>
      <c r="K1131" s="224">
        <v>15</v>
      </c>
      <c r="L1131" s="224">
        <v>15.759999999999998</v>
      </c>
      <c r="M1131" s="224">
        <v>14.67</v>
      </c>
      <c r="N1131" s="231">
        <v>13.5</v>
      </c>
      <c r="O1131" s="224">
        <v>15.809999999999999</v>
      </c>
      <c r="P1131" s="224">
        <v>14.84</v>
      </c>
      <c r="Q1131" s="224">
        <v>16.100000000000001</v>
      </c>
      <c r="R1131" s="224">
        <v>14.98</v>
      </c>
      <c r="S1131" s="224">
        <v>15.2</v>
      </c>
      <c r="T1131" s="224">
        <v>15.25</v>
      </c>
      <c r="U1131" s="224">
        <v>14.1</v>
      </c>
      <c r="V1131" s="231">
        <v>16</v>
      </c>
      <c r="W1131" s="224">
        <v>15.05</v>
      </c>
      <c r="X1131" s="224">
        <v>15.92</v>
      </c>
      <c r="Y1131" s="224">
        <v>14.65</v>
      </c>
      <c r="Z1131" s="225"/>
      <c r="AA1131" s="226"/>
      <c r="AB1131" s="226"/>
      <c r="AC1131" s="226"/>
      <c r="AD1131" s="226"/>
      <c r="AE1131" s="226"/>
      <c r="AF1131" s="226"/>
      <c r="AG1131" s="226"/>
      <c r="AH1131" s="226"/>
      <c r="AI1131" s="226"/>
      <c r="AJ1131" s="226"/>
      <c r="AK1131" s="226"/>
      <c r="AL1131" s="226"/>
      <c r="AM1131" s="226"/>
      <c r="AN1131" s="226"/>
      <c r="AO1131" s="226"/>
      <c r="AP1131" s="226"/>
      <c r="AQ1131" s="226"/>
      <c r="AR1131" s="226"/>
      <c r="AS1131" s="226"/>
      <c r="AT1131" s="226"/>
      <c r="AU1131" s="226"/>
      <c r="AV1131" s="226"/>
      <c r="AW1131" s="226"/>
      <c r="AX1131" s="226"/>
      <c r="AY1131" s="226"/>
      <c r="AZ1131" s="226"/>
      <c r="BA1131" s="226"/>
      <c r="BB1131" s="226"/>
      <c r="BC1131" s="226"/>
      <c r="BD1131" s="226"/>
      <c r="BE1131" s="226"/>
      <c r="BF1131" s="226"/>
      <c r="BG1131" s="226"/>
      <c r="BH1131" s="226"/>
      <c r="BI1131" s="226"/>
      <c r="BJ1131" s="226"/>
      <c r="BK1131" s="226"/>
      <c r="BL1131" s="226"/>
      <c r="BM1131" s="230">
        <v>32</v>
      </c>
    </row>
    <row r="1132" spans="1:65">
      <c r="A1132" s="30"/>
      <c r="B1132" s="19">
        <v>1</v>
      </c>
      <c r="C1132" s="9">
        <v>3</v>
      </c>
      <c r="D1132" s="224">
        <v>15.25</v>
      </c>
      <c r="E1132" s="224">
        <v>15.1</v>
      </c>
      <c r="F1132" s="231">
        <v>12</v>
      </c>
      <c r="G1132" s="224">
        <v>14</v>
      </c>
      <c r="H1132" s="224">
        <v>13.9</v>
      </c>
      <c r="I1132" s="224">
        <v>13.4</v>
      </c>
      <c r="J1132" s="224">
        <v>14.4</v>
      </c>
      <c r="K1132" s="232">
        <v>14.4</v>
      </c>
      <c r="L1132" s="224">
        <v>15.19</v>
      </c>
      <c r="M1132" s="224">
        <v>14.8</v>
      </c>
      <c r="N1132" s="231">
        <v>13.6</v>
      </c>
      <c r="O1132" s="224">
        <v>15.65</v>
      </c>
      <c r="P1132" s="224">
        <v>14.47</v>
      </c>
      <c r="Q1132" s="224">
        <v>16.7</v>
      </c>
      <c r="R1132" s="224">
        <v>15.289999999999997</v>
      </c>
      <c r="S1132" s="224">
        <v>15.1</v>
      </c>
      <c r="T1132" s="224">
        <v>15.1</v>
      </c>
      <c r="U1132" s="224">
        <v>14.3</v>
      </c>
      <c r="V1132" s="231">
        <v>16</v>
      </c>
      <c r="W1132" s="224">
        <v>15.15</v>
      </c>
      <c r="X1132" s="224">
        <v>16.05</v>
      </c>
      <c r="Y1132" s="224">
        <v>15.1</v>
      </c>
      <c r="Z1132" s="225"/>
      <c r="AA1132" s="226"/>
      <c r="AB1132" s="226"/>
      <c r="AC1132" s="226"/>
      <c r="AD1132" s="226"/>
      <c r="AE1132" s="226"/>
      <c r="AF1132" s="226"/>
      <c r="AG1132" s="226"/>
      <c r="AH1132" s="226"/>
      <c r="AI1132" s="226"/>
      <c r="AJ1132" s="226"/>
      <c r="AK1132" s="226"/>
      <c r="AL1132" s="226"/>
      <c r="AM1132" s="226"/>
      <c r="AN1132" s="226"/>
      <c r="AO1132" s="226"/>
      <c r="AP1132" s="226"/>
      <c r="AQ1132" s="226"/>
      <c r="AR1132" s="226"/>
      <c r="AS1132" s="226"/>
      <c r="AT1132" s="226"/>
      <c r="AU1132" s="226"/>
      <c r="AV1132" s="226"/>
      <c r="AW1132" s="226"/>
      <c r="AX1132" s="226"/>
      <c r="AY1132" s="226"/>
      <c r="AZ1132" s="226"/>
      <c r="BA1132" s="226"/>
      <c r="BB1132" s="226"/>
      <c r="BC1132" s="226"/>
      <c r="BD1132" s="226"/>
      <c r="BE1132" s="226"/>
      <c r="BF1132" s="226"/>
      <c r="BG1132" s="226"/>
      <c r="BH1132" s="226"/>
      <c r="BI1132" s="226"/>
      <c r="BJ1132" s="226"/>
      <c r="BK1132" s="226"/>
      <c r="BL1132" s="226"/>
      <c r="BM1132" s="230">
        <v>16</v>
      </c>
    </row>
    <row r="1133" spans="1:65">
      <c r="A1133" s="30"/>
      <c r="B1133" s="19">
        <v>1</v>
      </c>
      <c r="C1133" s="9">
        <v>4</v>
      </c>
      <c r="D1133" s="224">
        <v>15.5</v>
      </c>
      <c r="E1133" s="224">
        <v>15.299999999999999</v>
      </c>
      <c r="F1133" s="231">
        <v>12</v>
      </c>
      <c r="G1133" s="224">
        <v>14.6</v>
      </c>
      <c r="H1133" s="224">
        <v>13.8</v>
      </c>
      <c r="I1133" s="224">
        <v>14.1</v>
      </c>
      <c r="J1133" s="224">
        <v>15.400000000000002</v>
      </c>
      <c r="K1133" s="224">
        <v>15.1</v>
      </c>
      <c r="L1133" s="224">
        <v>15.420000000000002</v>
      </c>
      <c r="M1133" s="224">
        <v>15.17</v>
      </c>
      <c r="N1133" s="231">
        <v>13.3</v>
      </c>
      <c r="O1133" s="224">
        <v>15.720000000000002</v>
      </c>
      <c r="P1133" s="224">
        <v>14.82</v>
      </c>
      <c r="Q1133" s="224">
        <v>15.5</v>
      </c>
      <c r="R1133" s="224">
        <v>15.17</v>
      </c>
      <c r="S1133" s="224">
        <v>14.3</v>
      </c>
      <c r="T1133" s="224">
        <v>15.15</v>
      </c>
      <c r="U1133" s="224">
        <v>14.4</v>
      </c>
      <c r="V1133" s="231">
        <v>16</v>
      </c>
      <c r="W1133" s="224">
        <v>15.400000000000002</v>
      </c>
      <c r="X1133" s="224">
        <v>15.550000000000002</v>
      </c>
      <c r="Y1133" s="224">
        <v>14.1</v>
      </c>
      <c r="Z1133" s="225"/>
      <c r="AA1133" s="226"/>
      <c r="AB1133" s="226"/>
      <c r="AC1133" s="226"/>
      <c r="AD1133" s="226"/>
      <c r="AE1133" s="226"/>
      <c r="AF1133" s="226"/>
      <c r="AG1133" s="226"/>
      <c r="AH1133" s="226"/>
      <c r="AI1133" s="226"/>
      <c r="AJ1133" s="226"/>
      <c r="AK1133" s="226"/>
      <c r="AL1133" s="226"/>
      <c r="AM1133" s="226"/>
      <c r="AN1133" s="226"/>
      <c r="AO1133" s="226"/>
      <c r="AP1133" s="226"/>
      <c r="AQ1133" s="226"/>
      <c r="AR1133" s="226"/>
      <c r="AS1133" s="226"/>
      <c r="AT1133" s="226"/>
      <c r="AU1133" s="226"/>
      <c r="AV1133" s="226"/>
      <c r="AW1133" s="226"/>
      <c r="AX1133" s="226"/>
      <c r="AY1133" s="226"/>
      <c r="AZ1133" s="226"/>
      <c r="BA1133" s="226"/>
      <c r="BB1133" s="226"/>
      <c r="BC1133" s="226"/>
      <c r="BD1133" s="226"/>
      <c r="BE1133" s="226"/>
      <c r="BF1133" s="226"/>
      <c r="BG1133" s="226"/>
      <c r="BH1133" s="226"/>
      <c r="BI1133" s="226"/>
      <c r="BJ1133" s="226"/>
      <c r="BK1133" s="226"/>
      <c r="BL1133" s="226"/>
      <c r="BM1133" s="230">
        <v>14.971491228070175</v>
      </c>
    </row>
    <row r="1134" spans="1:65">
      <c r="A1134" s="30"/>
      <c r="B1134" s="19">
        <v>1</v>
      </c>
      <c r="C1134" s="9">
        <v>5</v>
      </c>
      <c r="D1134" s="224">
        <v>15.2</v>
      </c>
      <c r="E1134" s="224">
        <v>15.5</v>
      </c>
      <c r="F1134" s="231">
        <v>12</v>
      </c>
      <c r="G1134" s="224">
        <v>14.6</v>
      </c>
      <c r="H1134" s="224">
        <v>14</v>
      </c>
      <c r="I1134" s="224">
        <v>14</v>
      </c>
      <c r="J1134" s="224">
        <v>14.8</v>
      </c>
      <c r="K1134" s="224">
        <v>15</v>
      </c>
      <c r="L1134" s="224">
        <v>15.65</v>
      </c>
      <c r="M1134" s="224">
        <v>15.11</v>
      </c>
      <c r="N1134" s="231">
        <v>13.35</v>
      </c>
      <c r="O1134" s="224">
        <v>15.33</v>
      </c>
      <c r="P1134" s="224">
        <v>14.38</v>
      </c>
      <c r="Q1134" s="224">
        <v>15.9</v>
      </c>
      <c r="R1134" s="224">
        <v>14.92</v>
      </c>
      <c r="S1134" s="224">
        <v>15.1</v>
      </c>
      <c r="T1134" s="224">
        <v>15.1</v>
      </c>
      <c r="U1134" s="224">
        <v>14.4</v>
      </c>
      <c r="V1134" s="231">
        <v>16</v>
      </c>
      <c r="W1134" s="224">
        <v>14.7</v>
      </c>
      <c r="X1134" s="224">
        <v>15.2</v>
      </c>
      <c r="Y1134" s="224">
        <v>15.25</v>
      </c>
      <c r="Z1134" s="225"/>
      <c r="AA1134" s="226"/>
      <c r="AB1134" s="226"/>
      <c r="AC1134" s="226"/>
      <c r="AD1134" s="226"/>
      <c r="AE1134" s="226"/>
      <c r="AF1134" s="226"/>
      <c r="AG1134" s="226"/>
      <c r="AH1134" s="226"/>
      <c r="AI1134" s="226"/>
      <c r="AJ1134" s="226"/>
      <c r="AK1134" s="226"/>
      <c r="AL1134" s="226"/>
      <c r="AM1134" s="226"/>
      <c r="AN1134" s="226"/>
      <c r="AO1134" s="226"/>
      <c r="AP1134" s="226"/>
      <c r="AQ1134" s="226"/>
      <c r="AR1134" s="226"/>
      <c r="AS1134" s="226"/>
      <c r="AT1134" s="226"/>
      <c r="AU1134" s="226"/>
      <c r="AV1134" s="226"/>
      <c r="AW1134" s="226"/>
      <c r="AX1134" s="226"/>
      <c r="AY1134" s="226"/>
      <c r="AZ1134" s="226"/>
      <c r="BA1134" s="226"/>
      <c r="BB1134" s="226"/>
      <c r="BC1134" s="226"/>
      <c r="BD1134" s="226"/>
      <c r="BE1134" s="226"/>
      <c r="BF1134" s="226"/>
      <c r="BG1134" s="226"/>
      <c r="BH1134" s="226"/>
      <c r="BI1134" s="226"/>
      <c r="BJ1134" s="226"/>
      <c r="BK1134" s="226"/>
      <c r="BL1134" s="226"/>
      <c r="BM1134" s="230">
        <v>127</v>
      </c>
    </row>
    <row r="1135" spans="1:65">
      <c r="A1135" s="30"/>
      <c r="B1135" s="19">
        <v>1</v>
      </c>
      <c r="C1135" s="9">
        <v>6</v>
      </c>
      <c r="D1135" s="232">
        <v>14.65</v>
      </c>
      <c r="E1135" s="224">
        <v>15.1</v>
      </c>
      <c r="F1135" s="231">
        <v>13</v>
      </c>
      <c r="G1135" s="224">
        <v>14.4</v>
      </c>
      <c r="H1135" s="224">
        <v>13.8</v>
      </c>
      <c r="I1135" s="224">
        <v>14</v>
      </c>
      <c r="J1135" s="224">
        <v>13.5</v>
      </c>
      <c r="K1135" s="224">
        <v>14.9</v>
      </c>
      <c r="L1135" s="224">
        <v>15.400000000000002</v>
      </c>
      <c r="M1135" s="224">
        <v>15.09</v>
      </c>
      <c r="N1135" s="231">
        <v>13.21</v>
      </c>
      <c r="O1135" s="224">
        <v>15.63</v>
      </c>
      <c r="P1135" s="224">
        <v>14.6</v>
      </c>
      <c r="Q1135" s="224">
        <v>16.899999999999999</v>
      </c>
      <c r="R1135" s="224">
        <v>14.94</v>
      </c>
      <c r="S1135" s="224">
        <v>14.6</v>
      </c>
      <c r="T1135" s="224">
        <v>15.6</v>
      </c>
      <c r="U1135" s="224">
        <v>14.2</v>
      </c>
      <c r="V1135" s="231">
        <v>16</v>
      </c>
      <c r="W1135" s="224">
        <v>15.65</v>
      </c>
      <c r="X1135" s="224">
        <v>14.8</v>
      </c>
      <c r="Y1135" s="224">
        <v>15.9</v>
      </c>
      <c r="Z1135" s="225"/>
      <c r="AA1135" s="226"/>
      <c r="AB1135" s="226"/>
      <c r="AC1135" s="226"/>
      <c r="AD1135" s="226"/>
      <c r="AE1135" s="226"/>
      <c r="AF1135" s="226"/>
      <c r="AG1135" s="226"/>
      <c r="AH1135" s="226"/>
      <c r="AI1135" s="226"/>
      <c r="AJ1135" s="226"/>
      <c r="AK1135" s="226"/>
      <c r="AL1135" s="226"/>
      <c r="AM1135" s="226"/>
      <c r="AN1135" s="226"/>
      <c r="AO1135" s="226"/>
      <c r="AP1135" s="226"/>
      <c r="AQ1135" s="226"/>
      <c r="AR1135" s="226"/>
      <c r="AS1135" s="226"/>
      <c r="AT1135" s="226"/>
      <c r="AU1135" s="226"/>
      <c r="AV1135" s="226"/>
      <c r="AW1135" s="226"/>
      <c r="AX1135" s="226"/>
      <c r="AY1135" s="226"/>
      <c r="AZ1135" s="226"/>
      <c r="BA1135" s="226"/>
      <c r="BB1135" s="226"/>
      <c r="BC1135" s="226"/>
      <c r="BD1135" s="226"/>
      <c r="BE1135" s="226"/>
      <c r="BF1135" s="226"/>
      <c r="BG1135" s="226"/>
      <c r="BH1135" s="226"/>
      <c r="BI1135" s="226"/>
      <c r="BJ1135" s="226"/>
      <c r="BK1135" s="226"/>
      <c r="BL1135" s="226"/>
      <c r="BM1135" s="227"/>
    </row>
    <row r="1136" spans="1:65">
      <c r="A1136" s="30"/>
      <c r="B1136" s="20" t="s">
        <v>269</v>
      </c>
      <c r="C1136" s="12"/>
      <c r="D1136" s="233">
        <v>15.225000000000001</v>
      </c>
      <c r="E1136" s="233">
        <v>15.199999999999998</v>
      </c>
      <c r="F1136" s="233">
        <v>12.166666666666666</v>
      </c>
      <c r="G1136" s="233">
        <v>14.5</v>
      </c>
      <c r="H1136" s="233">
        <v>13.816666666666665</v>
      </c>
      <c r="I1136" s="233">
        <v>14.033333333333333</v>
      </c>
      <c r="J1136" s="233">
        <v>14.25</v>
      </c>
      <c r="K1136" s="233">
        <v>14.9</v>
      </c>
      <c r="L1136" s="233">
        <v>15.515000000000001</v>
      </c>
      <c r="M1136" s="233">
        <v>14.96</v>
      </c>
      <c r="N1136" s="233">
        <v>13.416666666666666</v>
      </c>
      <c r="O1136" s="233">
        <v>15.594999999999999</v>
      </c>
      <c r="P1136" s="233">
        <v>14.608333333333333</v>
      </c>
      <c r="Q1136" s="233">
        <v>16.233333333333334</v>
      </c>
      <c r="R1136" s="233">
        <v>15.078333333333333</v>
      </c>
      <c r="S1136" s="233">
        <v>14.83333333333333</v>
      </c>
      <c r="T1136" s="233">
        <v>15.225</v>
      </c>
      <c r="U1136" s="233">
        <v>14.266666666666666</v>
      </c>
      <c r="V1136" s="233">
        <v>16</v>
      </c>
      <c r="W1136" s="233">
        <v>15.4</v>
      </c>
      <c r="X1136" s="233">
        <v>15.478333333333333</v>
      </c>
      <c r="Y1136" s="233">
        <v>15.125</v>
      </c>
      <c r="Z1136" s="225"/>
      <c r="AA1136" s="226"/>
      <c r="AB1136" s="226"/>
      <c r="AC1136" s="226"/>
      <c r="AD1136" s="226"/>
      <c r="AE1136" s="226"/>
      <c r="AF1136" s="226"/>
      <c r="AG1136" s="226"/>
      <c r="AH1136" s="226"/>
      <c r="AI1136" s="226"/>
      <c r="AJ1136" s="226"/>
      <c r="AK1136" s="226"/>
      <c r="AL1136" s="226"/>
      <c r="AM1136" s="226"/>
      <c r="AN1136" s="226"/>
      <c r="AO1136" s="226"/>
      <c r="AP1136" s="226"/>
      <c r="AQ1136" s="226"/>
      <c r="AR1136" s="226"/>
      <c r="AS1136" s="226"/>
      <c r="AT1136" s="226"/>
      <c r="AU1136" s="226"/>
      <c r="AV1136" s="226"/>
      <c r="AW1136" s="226"/>
      <c r="AX1136" s="226"/>
      <c r="AY1136" s="226"/>
      <c r="AZ1136" s="226"/>
      <c r="BA1136" s="226"/>
      <c r="BB1136" s="226"/>
      <c r="BC1136" s="226"/>
      <c r="BD1136" s="226"/>
      <c r="BE1136" s="226"/>
      <c r="BF1136" s="226"/>
      <c r="BG1136" s="226"/>
      <c r="BH1136" s="226"/>
      <c r="BI1136" s="226"/>
      <c r="BJ1136" s="226"/>
      <c r="BK1136" s="226"/>
      <c r="BL1136" s="226"/>
      <c r="BM1136" s="227"/>
    </row>
    <row r="1137" spans="1:65">
      <c r="A1137" s="30"/>
      <c r="B1137" s="3" t="s">
        <v>270</v>
      </c>
      <c r="C1137" s="29"/>
      <c r="D1137" s="224">
        <v>15.3</v>
      </c>
      <c r="E1137" s="224">
        <v>15.2</v>
      </c>
      <c r="F1137" s="224">
        <v>12</v>
      </c>
      <c r="G1137" s="224">
        <v>14.5</v>
      </c>
      <c r="H1137" s="224">
        <v>13.850000000000001</v>
      </c>
      <c r="I1137" s="224">
        <v>14</v>
      </c>
      <c r="J1137" s="224">
        <v>14.15</v>
      </c>
      <c r="K1137" s="224">
        <v>15</v>
      </c>
      <c r="L1137" s="224">
        <v>15.535</v>
      </c>
      <c r="M1137" s="224">
        <v>15.004999999999999</v>
      </c>
      <c r="N1137" s="224">
        <v>13.425000000000001</v>
      </c>
      <c r="O1137" s="224">
        <v>15.64</v>
      </c>
      <c r="P1137" s="224">
        <v>14.57</v>
      </c>
      <c r="Q1137" s="224">
        <v>16.200000000000003</v>
      </c>
      <c r="R1137" s="224">
        <v>15.074999999999999</v>
      </c>
      <c r="S1137" s="224">
        <v>14.899999999999999</v>
      </c>
      <c r="T1137" s="224">
        <v>15.15</v>
      </c>
      <c r="U1137" s="224">
        <v>14.25</v>
      </c>
      <c r="V1137" s="224">
        <v>16</v>
      </c>
      <c r="W1137" s="224">
        <v>15.275000000000002</v>
      </c>
      <c r="X1137" s="224">
        <v>15.450000000000001</v>
      </c>
      <c r="Y1137" s="224">
        <v>15.175000000000001</v>
      </c>
      <c r="Z1137" s="225"/>
      <c r="AA1137" s="226"/>
      <c r="AB1137" s="226"/>
      <c r="AC1137" s="226"/>
      <c r="AD1137" s="226"/>
      <c r="AE1137" s="226"/>
      <c r="AF1137" s="226"/>
      <c r="AG1137" s="226"/>
      <c r="AH1137" s="226"/>
      <c r="AI1137" s="226"/>
      <c r="AJ1137" s="226"/>
      <c r="AK1137" s="226"/>
      <c r="AL1137" s="226"/>
      <c r="AM1137" s="226"/>
      <c r="AN1137" s="226"/>
      <c r="AO1137" s="226"/>
      <c r="AP1137" s="226"/>
      <c r="AQ1137" s="226"/>
      <c r="AR1137" s="226"/>
      <c r="AS1137" s="226"/>
      <c r="AT1137" s="226"/>
      <c r="AU1137" s="226"/>
      <c r="AV1137" s="226"/>
      <c r="AW1137" s="226"/>
      <c r="AX1137" s="226"/>
      <c r="AY1137" s="226"/>
      <c r="AZ1137" s="226"/>
      <c r="BA1137" s="226"/>
      <c r="BB1137" s="226"/>
      <c r="BC1137" s="226"/>
      <c r="BD1137" s="226"/>
      <c r="BE1137" s="226"/>
      <c r="BF1137" s="226"/>
      <c r="BG1137" s="226"/>
      <c r="BH1137" s="226"/>
      <c r="BI1137" s="226"/>
      <c r="BJ1137" s="226"/>
      <c r="BK1137" s="226"/>
      <c r="BL1137" s="226"/>
      <c r="BM1137" s="227"/>
    </row>
    <row r="1138" spans="1:65">
      <c r="A1138" s="30"/>
      <c r="B1138" s="3" t="s">
        <v>271</v>
      </c>
      <c r="C1138" s="29"/>
      <c r="D1138" s="24">
        <v>0.3012474066278415</v>
      </c>
      <c r="E1138" s="24">
        <v>0.25298221281347039</v>
      </c>
      <c r="F1138" s="24">
        <v>0.40824829046386302</v>
      </c>
      <c r="G1138" s="24">
        <v>0.46475800154488972</v>
      </c>
      <c r="H1138" s="24">
        <v>0.17224014243685087</v>
      </c>
      <c r="I1138" s="24">
        <v>0.69474215840602771</v>
      </c>
      <c r="J1138" s="24">
        <v>0.7609204951898727</v>
      </c>
      <c r="K1138" s="24">
        <v>0.25298221281347016</v>
      </c>
      <c r="L1138" s="24">
        <v>0.21454603235669431</v>
      </c>
      <c r="M1138" s="24">
        <v>0.19738287666360504</v>
      </c>
      <c r="N1138" s="24">
        <v>0.15266521105565112</v>
      </c>
      <c r="O1138" s="24">
        <v>0.18085906114983577</v>
      </c>
      <c r="P1138" s="24">
        <v>0.18680649524753307</v>
      </c>
      <c r="Q1138" s="24">
        <v>0.51639777949432164</v>
      </c>
      <c r="R1138" s="24">
        <v>0.15197587527850087</v>
      </c>
      <c r="S1138" s="24">
        <v>0.35590260840104332</v>
      </c>
      <c r="T1138" s="24">
        <v>0.19170289512680805</v>
      </c>
      <c r="U1138" s="24">
        <v>0.12110601416390013</v>
      </c>
      <c r="V1138" s="24">
        <v>0</v>
      </c>
      <c r="W1138" s="24">
        <v>0.60663003552412387</v>
      </c>
      <c r="X1138" s="24">
        <v>0.46499103934018643</v>
      </c>
      <c r="Y1138" s="24">
        <v>0.67583281956412866</v>
      </c>
      <c r="Z1138" s="155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55"/>
    </row>
    <row r="1139" spans="1:65">
      <c r="A1139" s="30"/>
      <c r="B1139" s="3" t="s">
        <v>87</v>
      </c>
      <c r="C1139" s="29"/>
      <c r="D1139" s="13">
        <v>1.9786364967345909E-2</v>
      </c>
      <c r="E1139" s="13">
        <v>1.6643566632465159E-2</v>
      </c>
      <c r="F1139" s="13">
        <v>3.355465401072847E-2</v>
      </c>
      <c r="G1139" s="13">
        <v>3.2052275968613084E-2</v>
      </c>
      <c r="H1139" s="13">
        <v>1.2466114048505493E-2</v>
      </c>
      <c r="I1139" s="13">
        <v>4.9506567107317892E-2</v>
      </c>
      <c r="J1139" s="13">
        <v>5.3397929487008611E-2</v>
      </c>
      <c r="K1139" s="13">
        <v>1.6978672000904037E-2</v>
      </c>
      <c r="L1139" s="13">
        <v>1.3828297283705724E-2</v>
      </c>
      <c r="M1139" s="13">
        <v>1.3194042557727608E-2</v>
      </c>
      <c r="N1139" s="13">
        <v>1.137877349483114E-2</v>
      </c>
      <c r="O1139" s="13">
        <v>1.1597246627113549E-2</v>
      </c>
      <c r="P1139" s="13">
        <v>1.2787666531491141E-2</v>
      </c>
      <c r="Q1139" s="13">
        <v>3.1810951508890448E-2</v>
      </c>
      <c r="R1139" s="13">
        <v>1.0079089771979719E-2</v>
      </c>
      <c r="S1139" s="13">
        <v>2.3993434274227645E-2</v>
      </c>
      <c r="T1139" s="13">
        <v>1.2591323161038295E-2</v>
      </c>
      <c r="U1139" s="13">
        <v>8.488739310553748E-3</v>
      </c>
      <c r="V1139" s="13">
        <v>0</v>
      </c>
      <c r="W1139" s="13">
        <v>3.9391560748319732E-2</v>
      </c>
      <c r="X1139" s="13">
        <v>3.0041415269097864E-2</v>
      </c>
      <c r="Y1139" s="13">
        <v>4.4683161624074624E-2</v>
      </c>
      <c r="Z1139" s="155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55"/>
    </row>
    <row r="1140" spans="1:65">
      <c r="A1140" s="30"/>
      <c r="B1140" s="3" t="s">
        <v>272</v>
      </c>
      <c r="C1140" s="29"/>
      <c r="D1140" s="13">
        <v>1.6932766954738776E-2</v>
      </c>
      <c r="E1140" s="13">
        <v>1.5262926614911354E-2</v>
      </c>
      <c r="F1140" s="13">
        <v>-0.18734436795078369</v>
      </c>
      <c r="G1140" s="13">
        <v>-3.1492602900248912E-2</v>
      </c>
      <c r="H1140" s="13">
        <v>-7.7134905522191377E-2</v>
      </c>
      <c r="I1140" s="13">
        <v>-6.2662955910355866E-2</v>
      </c>
      <c r="J1140" s="13">
        <v>-4.8191006298520578E-2</v>
      </c>
      <c r="K1140" s="13">
        <v>-4.7751574630143789E-3</v>
      </c>
      <c r="L1140" s="13">
        <v>3.6302914896733762E-2</v>
      </c>
      <c r="M1140" s="13">
        <v>-7.6754064742923234E-4</v>
      </c>
      <c r="N1140" s="13">
        <v>-0.1038523509594258</v>
      </c>
      <c r="O1140" s="13">
        <v>4.1646403984180402E-2</v>
      </c>
      <c r="P1140" s="13">
        <v>-2.4256628094331378E-2</v>
      </c>
      <c r="Q1140" s="13">
        <v>8.4282993994434063E-2</v>
      </c>
      <c r="R1140" s="13">
        <v>7.1363702944191587E-3</v>
      </c>
      <c r="S1140" s="13">
        <v>-9.2280650358870231E-3</v>
      </c>
      <c r="T1140" s="13">
        <v>1.6932766954738554E-2</v>
      </c>
      <c r="U1140" s="13">
        <v>-4.7077779405302445E-2</v>
      </c>
      <c r="V1140" s="13">
        <v>6.8697817489380419E-2</v>
      </c>
      <c r="W1140" s="13">
        <v>2.8621649333528731E-2</v>
      </c>
      <c r="X1140" s="13">
        <v>3.3853815731653691E-2</v>
      </c>
      <c r="Y1140" s="13">
        <v>1.0253405595429976E-2</v>
      </c>
      <c r="Z1140" s="155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55"/>
    </row>
    <row r="1141" spans="1:65">
      <c r="A1141" s="30"/>
      <c r="B1141" s="46" t="s">
        <v>273</v>
      </c>
      <c r="C1141" s="47"/>
      <c r="D1141" s="45">
        <v>0.32</v>
      </c>
      <c r="E1141" s="45">
        <v>0.28000000000000003</v>
      </c>
      <c r="F1141" s="45" t="s">
        <v>274</v>
      </c>
      <c r="G1141" s="45">
        <v>0.8</v>
      </c>
      <c r="H1141" s="45">
        <v>1.86</v>
      </c>
      <c r="I1141" s="45">
        <v>1.53</v>
      </c>
      <c r="J1141" s="45">
        <v>1.19</v>
      </c>
      <c r="K1141" s="45">
        <v>0.18</v>
      </c>
      <c r="L1141" s="45">
        <v>0.77</v>
      </c>
      <c r="M1141" s="45">
        <v>0.09</v>
      </c>
      <c r="N1141" s="45">
        <v>2.48</v>
      </c>
      <c r="O1141" s="45">
        <v>0.89</v>
      </c>
      <c r="P1141" s="45">
        <v>0.64</v>
      </c>
      <c r="Q1141" s="45">
        <v>1.88</v>
      </c>
      <c r="R1141" s="45">
        <v>0.09</v>
      </c>
      <c r="S1141" s="45">
        <v>0.28999999999999998</v>
      </c>
      <c r="T1141" s="45">
        <v>0.32</v>
      </c>
      <c r="U1141" s="45">
        <v>1.17</v>
      </c>
      <c r="V1141" s="45" t="s">
        <v>274</v>
      </c>
      <c r="W1141" s="45">
        <v>0.59</v>
      </c>
      <c r="X1141" s="45">
        <v>0.71</v>
      </c>
      <c r="Y1141" s="45">
        <v>0.16</v>
      </c>
      <c r="Z1141" s="155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5"/>
    </row>
    <row r="1142" spans="1:65">
      <c r="B1142" s="31" t="s">
        <v>317</v>
      </c>
      <c r="C1142" s="20"/>
      <c r="D1142" s="20"/>
      <c r="E1142" s="20"/>
      <c r="F1142" s="20"/>
      <c r="G1142" s="20"/>
      <c r="H1142" s="20"/>
      <c r="I1142" s="20"/>
      <c r="J1142" s="20"/>
      <c r="K1142" s="20"/>
      <c r="L1142" s="20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  <c r="W1142" s="20"/>
      <c r="X1142" s="20"/>
      <c r="Y1142" s="20"/>
      <c r="BM1142" s="55"/>
    </row>
    <row r="1143" spans="1:65">
      <c r="BM1143" s="55"/>
    </row>
    <row r="1144" spans="1:65" ht="15">
      <c r="B1144" s="8" t="s">
        <v>620</v>
      </c>
      <c r="BM1144" s="28" t="s">
        <v>67</v>
      </c>
    </row>
    <row r="1145" spans="1:65" ht="15">
      <c r="A1145" s="25" t="s">
        <v>41</v>
      </c>
      <c r="B1145" s="18" t="s">
        <v>110</v>
      </c>
      <c r="C1145" s="15" t="s">
        <v>111</v>
      </c>
      <c r="D1145" s="16" t="s">
        <v>226</v>
      </c>
      <c r="E1145" s="17" t="s">
        <v>226</v>
      </c>
      <c r="F1145" s="17" t="s">
        <v>226</v>
      </c>
      <c r="G1145" s="17" t="s">
        <v>226</v>
      </c>
      <c r="H1145" s="17" t="s">
        <v>226</v>
      </c>
      <c r="I1145" s="17" t="s">
        <v>226</v>
      </c>
      <c r="J1145" s="17" t="s">
        <v>226</v>
      </c>
      <c r="K1145" s="17" t="s">
        <v>226</v>
      </c>
      <c r="L1145" s="17" t="s">
        <v>226</v>
      </c>
      <c r="M1145" s="17" t="s">
        <v>226</v>
      </c>
      <c r="N1145" s="155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28">
        <v>1</v>
      </c>
    </row>
    <row r="1146" spans="1:65">
      <c r="A1146" s="30"/>
      <c r="B1146" s="19" t="s">
        <v>227</v>
      </c>
      <c r="C1146" s="9" t="s">
        <v>227</v>
      </c>
      <c r="D1146" s="153" t="s">
        <v>230</v>
      </c>
      <c r="E1146" s="154" t="s">
        <v>232</v>
      </c>
      <c r="F1146" s="154" t="s">
        <v>234</v>
      </c>
      <c r="G1146" s="154" t="s">
        <v>235</v>
      </c>
      <c r="H1146" s="154" t="s">
        <v>238</v>
      </c>
      <c r="I1146" s="154" t="s">
        <v>240</v>
      </c>
      <c r="J1146" s="154" t="s">
        <v>242</v>
      </c>
      <c r="K1146" s="154" t="s">
        <v>244</v>
      </c>
      <c r="L1146" s="154" t="s">
        <v>246</v>
      </c>
      <c r="M1146" s="154" t="s">
        <v>247</v>
      </c>
      <c r="N1146" s="155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8" t="s">
        <v>3</v>
      </c>
    </row>
    <row r="1147" spans="1:65">
      <c r="A1147" s="30"/>
      <c r="B1147" s="19"/>
      <c r="C1147" s="9"/>
      <c r="D1147" s="10" t="s">
        <v>319</v>
      </c>
      <c r="E1147" s="11" t="s">
        <v>324</v>
      </c>
      <c r="F1147" s="11" t="s">
        <v>324</v>
      </c>
      <c r="G1147" s="11" t="s">
        <v>319</v>
      </c>
      <c r="H1147" s="11" t="s">
        <v>319</v>
      </c>
      <c r="I1147" s="11" t="s">
        <v>319</v>
      </c>
      <c r="J1147" s="11" t="s">
        <v>319</v>
      </c>
      <c r="K1147" s="11" t="s">
        <v>324</v>
      </c>
      <c r="L1147" s="11" t="s">
        <v>319</v>
      </c>
      <c r="M1147" s="11" t="s">
        <v>319</v>
      </c>
      <c r="N1147" s="155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8">
        <v>2</v>
      </c>
    </row>
    <row r="1148" spans="1:65">
      <c r="A1148" s="30"/>
      <c r="B1148" s="19"/>
      <c r="C1148" s="9"/>
      <c r="D1148" s="26" t="s">
        <v>326</v>
      </c>
      <c r="E1148" s="26" t="s">
        <v>327</v>
      </c>
      <c r="F1148" s="26" t="s">
        <v>327</v>
      </c>
      <c r="G1148" s="26" t="s">
        <v>116</v>
      </c>
      <c r="H1148" s="26" t="s">
        <v>325</v>
      </c>
      <c r="I1148" s="26" t="s">
        <v>116</v>
      </c>
      <c r="J1148" s="26" t="s">
        <v>327</v>
      </c>
      <c r="K1148" s="26" t="s">
        <v>325</v>
      </c>
      <c r="L1148" s="26" t="s">
        <v>327</v>
      </c>
      <c r="M1148" s="26" t="s">
        <v>329</v>
      </c>
      <c r="N1148" s="155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8">
        <v>3</v>
      </c>
    </row>
    <row r="1149" spans="1:65">
      <c r="A1149" s="30"/>
      <c r="B1149" s="18">
        <v>1</v>
      </c>
      <c r="C1149" s="14">
        <v>1</v>
      </c>
      <c r="D1149" s="22">
        <v>1.1599999999999999</v>
      </c>
      <c r="E1149" s="148">
        <v>1</v>
      </c>
      <c r="F1149" s="148">
        <v>1.4</v>
      </c>
      <c r="G1149" s="22">
        <v>1.1499999999999999</v>
      </c>
      <c r="H1149" s="22">
        <v>1.133</v>
      </c>
      <c r="I1149" s="22">
        <v>1.08</v>
      </c>
      <c r="J1149" s="22">
        <v>1.1100000000000001</v>
      </c>
      <c r="K1149" s="22">
        <v>1.2</v>
      </c>
      <c r="L1149" s="22">
        <v>1.1000000000000001</v>
      </c>
      <c r="M1149" s="22">
        <v>1</v>
      </c>
      <c r="N1149" s="155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8">
        <v>1</v>
      </c>
    </row>
    <row r="1150" spans="1:65">
      <c r="A1150" s="30"/>
      <c r="B1150" s="19">
        <v>1</v>
      </c>
      <c r="C1150" s="9">
        <v>2</v>
      </c>
      <c r="D1150" s="11">
        <v>1.1399999999999999</v>
      </c>
      <c r="E1150" s="150">
        <v>1</v>
      </c>
      <c r="F1150" s="150">
        <v>1.5</v>
      </c>
      <c r="G1150" s="151">
        <v>1.25</v>
      </c>
      <c r="H1150" s="11">
        <v>1.115</v>
      </c>
      <c r="I1150" s="11">
        <v>1.06</v>
      </c>
      <c r="J1150" s="11">
        <v>1.1299999999999999</v>
      </c>
      <c r="K1150" s="11">
        <v>1.2</v>
      </c>
      <c r="L1150" s="11">
        <v>1.1000000000000001</v>
      </c>
      <c r="M1150" s="11">
        <v>1</v>
      </c>
      <c r="N1150" s="155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33</v>
      </c>
    </row>
    <row r="1151" spans="1:65">
      <c r="A1151" s="30"/>
      <c r="B1151" s="19">
        <v>1</v>
      </c>
      <c r="C1151" s="9">
        <v>3</v>
      </c>
      <c r="D1151" s="11">
        <v>1.1299999999999999</v>
      </c>
      <c r="E1151" s="150">
        <v>1</v>
      </c>
      <c r="F1151" s="150">
        <v>1.6</v>
      </c>
      <c r="G1151" s="11">
        <v>1.1000000000000001</v>
      </c>
      <c r="H1151" s="11">
        <v>1.1459999999999999</v>
      </c>
      <c r="I1151" s="11">
        <v>1.05</v>
      </c>
      <c r="J1151" s="11">
        <v>1.1200000000000001</v>
      </c>
      <c r="K1151" s="11">
        <v>1.2</v>
      </c>
      <c r="L1151" s="11">
        <v>1.1000000000000001</v>
      </c>
      <c r="M1151" s="11">
        <v>1</v>
      </c>
      <c r="N1151" s="155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>
        <v>16</v>
      </c>
    </row>
    <row r="1152" spans="1:65">
      <c r="A1152" s="30"/>
      <c r="B1152" s="19">
        <v>1</v>
      </c>
      <c r="C1152" s="9">
        <v>4</v>
      </c>
      <c r="D1152" s="11">
        <v>1.1399999999999999</v>
      </c>
      <c r="E1152" s="150">
        <v>1</v>
      </c>
      <c r="F1152" s="150">
        <v>1.4</v>
      </c>
      <c r="G1152" s="11">
        <v>1.1499999999999999</v>
      </c>
      <c r="H1152" s="11">
        <v>1.111</v>
      </c>
      <c r="I1152" s="11">
        <v>1.06</v>
      </c>
      <c r="J1152" s="11">
        <v>1.05</v>
      </c>
      <c r="K1152" s="11">
        <v>1.1000000000000001</v>
      </c>
      <c r="L1152" s="11">
        <v>1.1000000000000001</v>
      </c>
      <c r="M1152" s="11">
        <v>1</v>
      </c>
      <c r="N1152" s="155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8">
        <v>1.1080833333333331</v>
      </c>
    </row>
    <row r="1153" spans="1:65">
      <c r="A1153" s="30"/>
      <c r="B1153" s="19">
        <v>1</v>
      </c>
      <c r="C1153" s="9">
        <v>5</v>
      </c>
      <c r="D1153" s="11">
        <v>1.1499999999999999</v>
      </c>
      <c r="E1153" s="150">
        <v>1</v>
      </c>
      <c r="F1153" s="150">
        <v>1.3</v>
      </c>
      <c r="G1153" s="11">
        <v>1.1499999999999999</v>
      </c>
      <c r="H1153" s="11">
        <v>1.1399999999999999</v>
      </c>
      <c r="I1153" s="11">
        <v>1.07</v>
      </c>
      <c r="J1153" s="11">
        <v>1.1000000000000001</v>
      </c>
      <c r="K1153" s="11">
        <v>1.2</v>
      </c>
      <c r="L1153" s="11">
        <v>1.1000000000000001</v>
      </c>
      <c r="M1153" s="11">
        <v>1.1000000000000001</v>
      </c>
      <c r="N1153" s="155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8">
        <v>128</v>
      </c>
    </row>
    <row r="1154" spans="1:65">
      <c r="A1154" s="30"/>
      <c r="B1154" s="19">
        <v>1</v>
      </c>
      <c r="C1154" s="9">
        <v>6</v>
      </c>
      <c r="D1154" s="11">
        <v>1.1499999999999999</v>
      </c>
      <c r="E1154" s="150">
        <v>1</v>
      </c>
      <c r="F1154" s="150">
        <v>1.4</v>
      </c>
      <c r="G1154" s="11">
        <v>1.1499999999999999</v>
      </c>
      <c r="H1154" s="11">
        <v>1.133</v>
      </c>
      <c r="I1154" s="11">
        <v>1.02</v>
      </c>
      <c r="J1154" s="11">
        <v>1.07</v>
      </c>
      <c r="K1154" s="151">
        <v>1.3</v>
      </c>
      <c r="L1154" s="11">
        <v>1.1000000000000001</v>
      </c>
      <c r="M1154" s="11">
        <v>1</v>
      </c>
      <c r="N1154" s="155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55"/>
    </row>
    <row r="1155" spans="1:65">
      <c r="A1155" s="30"/>
      <c r="B1155" s="20" t="s">
        <v>269</v>
      </c>
      <c r="C1155" s="12"/>
      <c r="D1155" s="23">
        <v>1.1449999999999998</v>
      </c>
      <c r="E1155" s="23">
        <v>1</v>
      </c>
      <c r="F1155" s="23">
        <v>1.4333333333333333</v>
      </c>
      <c r="G1155" s="23">
        <v>1.1583333333333334</v>
      </c>
      <c r="H1155" s="23">
        <v>1.1296666666666666</v>
      </c>
      <c r="I1155" s="23">
        <v>1.0566666666666666</v>
      </c>
      <c r="J1155" s="23">
        <v>1.0966666666666667</v>
      </c>
      <c r="K1155" s="23">
        <v>1.2</v>
      </c>
      <c r="L1155" s="23">
        <v>1.0999999999999999</v>
      </c>
      <c r="M1155" s="23">
        <v>1.0166666666666666</v>
      </c>
      <c r="N1155" s="155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55"/>
    </row>
    <row r="1156" spans="1:65">
      <c r="A1156" s="30"/>
      <c r="B1156" s="3" t="s">
        <v>270</v>
      </c>
      <c r="C1156" s="29"/>
      <c r="D1156" s="11">
        <v>1.145</v>
      </c>
      <c r="E1156" s="11">
        <v>1</v>
      </c>
      <c r="F1156" s="11">
        <v>1.4</v>
      </c>
      <c r="G1156" s="11">
        <v>1.1499999999999999</v>
      </c>
      <c r="H1156" s="11">
        <v>1.133</v>
      </c>
      <c r="I1156" s="11">
        <v>1.06</v>
      </c>
      <c r="J1156" s="11">
        <v>1.105</v>
      </c>
      <c r="K1156" s="11">
        <v>1.2</v>
      </c>
      <c r="L1156" s="11">
        <v>1.1000000000000001</v>
      </c>
      <c r="M1156" s="11">
        <v>1</v>
      </c>
      <c r="N1156" s="155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30"/>
      <c r="B1157" s="3" t="s">
        <v>271</v>
      </c>
      <c r="C1157" s="29"/>
      <c r="D1157" s="24">
        <v>1.0488088481701525E-2</v>
      </c>
      <c r="E1157" s="24">
        <v>0</v>
      </c>
      <c r="F1157" s="24">
        <v>0.10327955589886449</v>
      </c>
      <c r="G1157" s="24">
        <v>4.9159604012508747E-2</v>
      </c>
      <c r="H1157" s="24">
        <v>1.3851594372730737E-2</v>
      </c>
      <c r="I1157" s="24">
        <v>2.0655911179772907E-2</v>
      </c>
      <c r="J1157" s="24">
        <v>3.0767948691238185E-2</v>
      </c>
      <c r="K1157" s="24">
        <v>6.3245553203367569E-2</v>
      </c>
      <c r="L1157" s="24">
        <v>2.4323767777952469E-16</v>
      </c>
      <c r="M1157" s="24">
        <v>4.0824829046386339E-2</v>
      </c>
      <c r="N1157" s="205"/>
      <c r="O1157" s="206"/>
      <c r="P1157" s="206"/>
      <c r="Q1157" s="206"/>
      <c r="R1157" s="206"/>
      <c r="S1157" s="206"/>
      <c r="T1157" s="206"/>
      <c r="U1157" s="206"/>
      <c r="V1157" s="206"/>
      <c r="W1157" s="206"/>
      <c r="X1157" s="206"/>
      <c r="Y1157" s="206"/>
      <c r="Z1157" s="206"/>
      <c r="AA1157" s="206"/>
      <c r="AB1157" s="206"/>
      <c r="AC1157" s="206"/>
      <c r="AD1157" s="206"/>
      <c r="AE1157" s="206"/>
      <c r="AF1157" s="206"/>
      <c r="AG1157" s="206"/>
      <c r="AH1157" s="206"/>
      <c r="AI1157" s="206"/>
      <c r="AJ1157" s="206"/>
      <c r="AK1157" s="206"/>
      <c r="AL1157" s="206"/>
      <c r="AM1157" s="206"/>
      <c r="AN1157" s="206"/>
      <c r="AO1157" s="206"/>
      <c r="AP1157" s="206"/>
      <c r="AQ1157" s="206"/>
      <c r="AR1157" s="206"/>
      <c r="AS1157" s="206"/>
      <c r="AT1157" s="206"/>
      <c r="AU1157" s="206"/>
      <c r="AV1157" s="206"/>
      <c r="AW1157" s="206"/>
      <c r="AX1157" s="206"/>
      <c r="AY1157" s="206"/>
      <c r="AZ1157" s="206"/>
      <c r="BA1157" s="206"/>
      <c r="BB1157" s="206"/>
      <c r="BC1157" s="206"/>
      <c r="BD1157" s="206"/>
      <c r="BE1157" s="206"/>
      <c r="BF1157" s="206"/>
      <c r="BG1157" s="206"/>
      <c r="BH1157" s="206"/>
      <c r="BI1157" s="206"/>
      <c r="BJ1157" s="206"/>
      <c r="BK1157" s="206"/>
      <c r="BL1157" s="206"/>
      <c r="BM1157" s="56"/>
    </row>
    <row r="1158" spans="1:65">
      <c r="A1158" s="30"/>
      <c r="B1158" s="3" t="s">
        <v>87</v>
      </c>
      <c r="C1158" s="29"/>
      <c r="D1158" s="13">
        <v>9.1599026041061377E-3</v>
      </c>
      <c r="E1158" s="13">
        <v>0</v>
      </c>
      <c r="F1158" s="13">
        <v>7.2055504115486849E-2</v>
      </c>
      <c r="G1158" s="13">
        <v>4.2439945910079491E-2</v>
      </c>
      <c r="H1158" s="13">
        <v>1.2261665127823019E-2</v>
      </c>
      <c r="I1158" s="13">
        <v>1.9548180927229881E-2</v>
      </c>
      <c r="J1158" s="13">
        <v>2.8055880265566734E-2</v>
      </c>
      <c r="K1158" s="13">
        <v>5.2704627669472974E-2</v>
      </c>
      <c r="L1158" s="13">
        <v>2.2112516161774974E-16</v>
      </c>
      <c r="M1158" s="13">
        <v>4.0155569553822629E-2</v>
      </c>
      <c r="N1158" s="155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5"/>
    </row>
    <row r="1159" spans="1:65">
      <c r="A1159" s="30"/>
      <c r="B1159" s="3" t="s">
        <v>272</v>
      </c>
      <c r="C1159" s="29"/>
      <c r="D1159" s="13">
        <v>3.3315785515529939E-2</v>
      </c>
      <c r="E1159" s="13">
        <v>-9.7540798676392981E-2</v>
      </c>
      <c r="F1159" s="13">
        <v>0.29352485523050342</v>
      </c>
      <c r="G1159" s="13">
        <v>4.5348574866511671E-2</v>
      </c>
      <c r="H1159" s="13">
        <v>1.9478077761901247E-2</v>
      </c>
      <c r="I1159" s="13">
        <v>-4.6401443934721898E-2</v>
      </c>
      <c r="J1159" s="13">
        <v>-1.030307588177759E-2</v>
      </c>
      <c r="K1159" s="13">
        <v>8.2951041588328334E-2</v>
      </c>
      <c r="L1159" s="13">
        <v>-7.2948785440324349E-3</v>
      </c>
      <c r="M1159" s="13">
        <v>-8.2499811987666205E-2</v>
      </c>
      <c r="N1159" s="155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5"/>
    </row>
    <row r="1160" spans="1:65">
      <c r="A1160" s="30"/>
      <c r="B1160" s="46" t="s">
        <v>273</v>
      </c>
      <c r="C1160" s="47"/>
      <c r="D1160" s="45">
        <v>0.31</v>
      </c>
      <c r="E1160" s="45" t="s">
        <v>274</v>
      </c>
      <c r="F1160" s="45">
        <v>6.21</v>
      </c>
      <c r="G1160" s="45">
        <v>0.59</v>
      </c>
      <c r="H1160" s="45">
        <v>0</v>
      </c>
      <c r="I1160" s="45">
        <v>1.49</v>
      </c>
      <c r="J1160" s="45">
        <v>0.67</v>
      </c>
      <c r="K1160" s="45">
        <v>1.44</v>
      </c>
      <c r="L1160" s="45">
        <v>0.61</v>
      </c>
      <c r="M1160" s="45">
        <v>2.31</v>
      </c>
      <c r="N1160" s="155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B1161" s="31" t="s">
        <v>352</v>
      </c>
      <c r="C1161" s="20"/>
      <c r="D1161" s="20"/>
      <c r="E1161" s="20"/>
      <c r="F1161" s="20"/>
      <c r="G1161" s="20"/>
      <c r="H1161" s="20"/>
      <c r="I1161" s="20"/>
      <c r="J1161" s="20"/>
      <c r="K1161" s="20"/>
      <c r="L1161" s="20"/>
      <c r="M1161" s="20"/>
      <c r="BM1161" s="55"/>
    </row>
    <row r="1162" spans="1:65">
      <c r="BM1162" s="55"/>
    </row>
    <row r="1163" spans="1:65" ht="15">
      <c r="B1163" s="8" t="s">
        <v>621</v>
      </c>
      <c r="BM1163" s="28" t="s">
        <v>67</v>
      </c>
    </row>
    <row r="1164" spans="1:65" ht="15">
      <c r="A1164" s="25" t="s">
        <v>44</v>
      </c>
      <c r="B1164" s="18" t="s">
        <v>110</v>
      </c>
      <c r="C1164" s="15" t="s">
        <v>111</v>
      </c>
      <c r="D1164" s="16" t="s">
        <v>226</v>
      </c>
      <c r="E1164" s="17" t="s">
        <v>226</v>
      </c>
      <c r="F1164" s="17" t="s">
        <v>226</v>
      </c>
      <c r="G1164" s="17" t="s">
        <v>226</v>
      </c>
      <c r="H1164" s="17" t="s">
        <v>226</v>
      </c>
      <c r="I1164" s="17" t="s">
        <v>226</v>
      </c>
      <c r="J1164" s="17" t="s">
        <v>226</v>
      </c>
      <c r="K1164" s="17" t="s">
        <v>226</v>
      </c>
      <c r="L1164" s="17" t="s">
        <v>226</v>
      </c>
      <c r="M1164" s="17" t="s">
        <v>226</v>
      </c>
      <c r="N1164" s="17" t="s">
        <v>226</v>
      </c>
      <c r="O1164" s="17" t="s">
        <v>226</v>
      </c>
      <c r="P1164" s="17" t="s">
        <v>226</v>
      </c>
      <c r="Q1164" s="17" t="s">
        <v>226</v>
      </c>
      <c r="R1164" s="17" t="s">
        <v>226</v>
      </c>
      <c r="S1164" s="17" t="s">
        <v>226</v>
      </c>
      <c r="T1164" s="17" t="s">
        <v>226</v>
      </c>
      <c r="U1164" s="17" t="s">
        <v>226</v>
      </c>
      <c r="V1164" s="17" t="s">
        <v>226</v>
      </c>
      <c r="W1164" s="17" t="s">
        <v>226</v>
      </c>
      <c r="X1164" s="17" t="s">
        <v>226</v>
      </c>
      <c r="Y1164" s="17" t="s">
        <v>226</v>
      </c>
      <c r="Z1164" s="17" t="s">
        <v>226</v>
      </c>
      <c r="AA1164" s="17" t="s">
        <v>226</v>
      </c>
      <c r="AB1164" s="155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28">
        <v>1</v>
      </c>
    </row>
    <row r="1165" spans="1:65">
      <c r="A1165" s="30"/>
      <c r="B1165" s="19" t="s">
        <v>227</v>
      </c>
      <c r="C1165" s="9" t="s">
        <v>227</v>
      </c>
      <c r="D1165" s="153" t="s">
        <v>229</v>
      </c>
      <c r="E1165" s="154" t="s">
        <v>230</v>
      </c>
      <c r="F1165" s="154" t="s">
        <v>231</v>
      </c>
      <c r="G1165" s="154" t="s">
        <v>232</v>
      </c>
      <c r="H1165" s="154" t="s">
        <v>234</v>
      </c>
      <c r="I1165" s="154" t="s">
        <v>235</v>
      </c>
      <c r="J1165" s="154" t="s">
        <v>236</v>
      </c>
      <c r="K1165" s="154" t="s">
        <v>237</v>
      </c>
      <c r="L1165" s="154" t="s">
        <v>238</v>
      </c>
      <c r="M1165" s="154" t="s">
        <v>241</v>
      </c>
      <c r="N1165" s="154" t="s">
        <v>242</v>
      </c>
      <c r="O1165" s="154" t="s">
        <v>243</v>
      </c>
      <c r="P1165" s="154" t="s">
        <v>244</v>
      </c>
      <c r="Q1165" s="154" t="s">
        <v>246</v>
      </c>
      <c r="R1165" s="154" t="s">
        <v>247</v>
      </c>
      <c r="S1165" s="154" t="s">
        <v>248</v>
      </c>
      <c r="T1165" s="154" t="s">
        <v>249</v>
      </c>
      <c r="U1165" s="154" t="s">
        <v>251</v>
      </c>
      <c r="V1165" s="154" t="s">
        <v>253</v>
      </c>
      <c r="W1165" s="154" t="s">
        <v>255</v>
      </c>
      <c r="X1165" s="154" t="s">
        <v>256</v>
      </c>
      <c r="Y1165" s="154" t="s">
        <v>257</v>
      </c>
      <c r="Z1165" s="154" t="s">
        <v>258</v>
      </c>
      <c r="AA1165" s="154" t="s">
        <v>259</v>
      </c>
      <c r="AB1165" s="155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28" t="s">
        <v>3</v>
      </c>
    </row>
    <row r="1166" spans="1:65">
      <c r="A1166" s="30"/>
      <c r="B1166" s="19"/>
      <c r="C1166" s="9"/>
      <c r="D1166" s="10" t="s">
        <v>319</v>
      </c>
      <c r="E1166" s="11" t="s">
        <v>323</v>
      </c>
      <c r="F1166" s="11" t="s">
        <v>323</v>
      </c>
      <c r="G1166" s="11" t="s">
        <v>323</v>
      </c>
      <c r="H1166" s="11" t="s">
        <v>324</v>
      </c>
      <c r="I1166" s="11" t="s">
        <v>319</v>
      </c>
      <c r="J1166" s="11" t="s">
        <v>323</v>
      </c>
      <c r="K1166" s="11" t="s">
        <v>324</v>
      </c>
      <c r="L1166" s="11" t="s">
        <v>319</v>
      </c>
      <c r="M1166" s="11" t="s">
        <v>324</v>
      </c>
      <c r="N1166" s="11" t="s">
        <v>319</v>
      </c>
      <c r="O1166" s="11" t="s">
        <v>323</v>
      </c>
      <c r="P1166" s="11" t="s">
        <v>324</v>
      </c>
      <c r="Q1166" s="11" t="s">
        <v>323</v>
      </c>
      <c r="R1166" s="11" t="s">
        <v>319</v>
      </c>
      <c r="S1166" s="11" t="s">
        <v>319</v>
      </c>
      <c r="T1166" s="11" t="s">
        <v>324</v>
      </c>
      <c r="U1166" s="11" t="s">
        <v>319</v>
      </c>
      <c r="V1166" s="11" t="s">
        <v>324</v>
      </c>
      <c r="W1166" s="11" t="s">
        <v>319</v>
      </c>
      <c r="X1166" s="11" t="s">
        <v>324</v>
      </c>
      <c r="Y1166" s="11" t="s">
        <v>319</v>
      </c>
      <c r="Z1166" s="11" t="s">
        <v>324</v>
      </c>
      <c r="AA1166" s="11" t="s">
        <v>319</v>
      </c>
      <c r="AB1166" s="155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28">
        <v>0</v>
      </c>
    </row>
    <row r="1167" spans="1:65">
      <c r="A1167" s="30"/>
      <c r="B1167" s="19"/>
      <c r="C1167" s="9"/>
      <c r="D1167" s="26" t="s">
        <v>325</v>
      </c>
      <c r="E1167" s="26" t="s">
        <v>326</v>
      </c>
      <c r="F1167" s="26" t="s">
        <v>325</v>
      </c>
      <c r="G1167" s="26" t="s">
        <v>327</v>
      </c>
      <c r="H1167" s="26" t="s">
        <v>327</v>
      </c>
      <c r="I1167" s="26" t="s">
        <v>116</v>
      </c>
      <c r="J1167" s="26" t="s">
        <v>265</v>
      </c>
      <c r="K1167" s="26" t="s">
        <v>327</v>
      </c>
      <c r="L1167" s="26" t="s">
        <v>325</v>
      </c>
      <c r="M1167" s="26" t="s">
        <v>328</v>
      </c>
      <c r="N1167" s="26" t="s">
        <v>327</v>
      </c>
      <c r="O1167" s="26" t="s">
        <v>328</v>
      </c>
      <c r="P1167" s="26" t="s">
        <v>325</v>
      </c>
      <c r="Q1167" s="26" t="s">
        <v>327</v>
      </c>
      <c r="R1167" s="26" t="s">
        <v>329</v>
      </c>
      <c r="S1167" s="26" t="s">
        <v>325</v>
      </c>
      <c r="T1167" s="26" t="s">
        <v>328</v>
      </c>
      <c r="U1167" s="26" t="s">
        <v>115</v>
      </c>
      <c r="V1167" s="26" t="s">
        <v>325</v>
      </c>
      <c r="W1167" s="26" t="s">
        <v>325</v>
      </c>
      <c r="X1167" s="26" t="s">
        <v>330</v>
      </c>
      <c r="Y1167" s="26" t="s">
        <v>325</v>
      </c>
      <c r="Z1167" s="26" t="s">
        <v>325</v>
      </c>
      <c r="AA1167" s="26" t="s">
        <v>325</v>
      </c>
      <c r="AB1167" s="155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28">
        <v>0</v>
      </c>
    </row>
    <row r="1168" spans="1:65">
      <c r="A1168" s="30"/>
      <c r="B1168" s="18">
        <v>1</v>
      </c>
      <c r="C1168" s="14">
        <v>1</v>
      </c>
      <c r="D1168" s="213">
        <v>118</v>
      </c>
      <c r="E1168" s="213">
        <v>120</v>
      </c>
      <c r="F1168" s="213">
        <v>101</v>
      </c>
      <c r="G1168" s="213">
        <v>125</v>
      </c>
      <c r="H1168" s="213">
        <v>111</v>
      </c>
      <c r="I1168" s="213">
        <v>110</v>
      </c>
      <c r="J1168" s="213">
        <v>103</v>
      </c>
      <c r="K1168" s="213">
        <v>119</v>
      </c>
      <c r="L1168" s="213">
        <v>115.3</v>
      </c>
      <c r="M1168" s="213">
        <v>113</v>
      </c>
      <c r="N1168" s="213">
        <v>104</v>
      </c>
      <c r="O1168" s="213">
        <v>107</v>
      </c>
      <c r="P1168" s="213">
        <v>118</v>
      </c>
      <c r="Q1168" s="213">
        <v>116</v>
      </c>
      <c r="R1168" s="213">
        <v>112</v>
      </c>
      <c r="S1168" s="213">
        <v>117</v>
      </c>
      <c r="T1168" s="213">
        <v>100</v>
      </c>
      <c r="U1168" s="213">
        <v>111</v>
      </c>
      <c r="V1168" s="213">
        <v>110</v>
      </c>
      <c r="W1168" s="213">
        <v>107</v>
      </c>
      <c r="X1168" s="213">
        <v>117</v>
      </c>
      <c r="Y1168" s="215">
        <v>153</v>
      </c>
      <c r="Z1168" s="213">
        <v>107</v>
      </c>
      <c r="AA1168" s="213">
        <v>120</v>
      </c>
      <c r="AB1168" s="216"/>
      <c r="AC1168" s="217"/>
      <c r="AD1168" s="217"/>
      <c r="AE1168" s="217"/>
      <c r="AF1168" s="217"/>
      <c r="AG1168" s="217"/>
      <c r="AH1168" s="217"/>
      <c r="AI1168" s="217"/>
      <c r="AJ1168" s="217"/>
      <c r="AK1168" s="217"/>
      <c r="AL1168" s="217"/>
      <c r="AM1168" s="217"/>
      <c r="AN1168" s="217"/>
      <c r="AO1168" s="217"/>
      <c r="AP1168" s="217"/>
      <c r="AQ1168" s="217"/>
      <c r="AR1168" s="217"/>
      <c r="AS1168" s="217"/>
      <c r="AT1168" s="217"/>
      <c r="AU1168" s="217"/>
      <c r="AV1168" s="217"/>
      <c r="AW1168" s="217"/>
      <c r="AX1168" s="217"/>
      <c r="AY1168" s="217"/>
      <c r="AZ1168" s="217"/>
      <c r="BA1168" s="217"/>
      <c r="BB1168" s="217"/>
      <c r="BC1168" s="217"/>
      <c r="BD1168" s="217"/>
      <c r="BE1168" s="217"/>
      <c r="BF1168" s="217"/>
      <c r="BG1168" s="217"/>
      <c r="BH1168" s="217"/>
      <c r="BI1168" s="217"/>
      <c r="BJ1168" s="217"/>
      <c r="BK1168" s="217"/>
      <c r="BL1168" s="217"/>
      <c r="BM1168" s="218">
        <v>1</v>
      </c>
    </row>
    <row r="1169" spans="1:65">
      <c r="A1169" s="30"/>
      <c r="B1169" s="19">
        <v>1</v>
      </c>
      <c r="C1169" s="9">
        <v>2</v>
      </c>
      <c r="D1169" s="219">
        <v>116</v>
      </c>
      <c r="E1169" s="219">
        <v>117</v>
      </c>
      <c r="F1169" s="219">
        <v>103</v>
      </c>
      <c r="G1169" s="223">
        <v>130.5</v>
      </c>
      <c r="H1169" s="219">
        <v>110</v>
      </c>
      <c r="I1169" s="223">
        <v>115</v>
      </c>
      <c r="J1169" s="219">
        <v>100</v>
      </c>
      <c r="K1169" s="219">
        <v>119</v>
      </c>
      <c r="L1169" s="219">
        <v>115.1</v>
      </c>
      <c r="M1169" s="219">
        <v>109</v>
      </c>
      <c r="N1169" s="219">
        <v>110</v>
      </c>
      <c r="O1169" s="219">
        <v>110</v>
      </c>
      <c r="P1169" s="219">
        <v>117</v>
      </c>
      <c r="Q1169" s="219">
        <v>113</v>
      </c>
      <c r="R1169" s="219">
        <v>113</v>
      </c>
      <c r="S1169" s="219">
        <v>117</v>
      </c>
      <c r="T1169" s="219">
        <v>102</v>
      </c>
      <c r="U1169" s="219">
        <v>110.6</v>
      </c>
      <c r="V1169" s="219">
        <v>109</v>
      </c>
      <c r="W1169" s="219">
        <v>105</v>
      </c>
      <c r="X1169" s="219">
        <v>116</v>
      </c>
      <c r="Y1169" s="220">
        <v>147</v>
      </c>
      <c r="Z1169" s="219">
        <v>106</v>
      </c>
      <c r="AA1169" s="219">
        <v>121</v>
      </c>
      <c r="AB1169" s="216"/>
      <c r="AC1169" s="217"/>
      <c r="AD1169" s="217"/>
      <c r="AE1169" s="217"/>
      <c r="AF1169" s="217"/>
      <c r="AG1169" s="217"/>
      <c r="AH1169" s="217"/>
      <c r="AI1169" s="217"/>
      <c r="AJ1169" s="217"/>
      <c r="AK1169" s="217"/>
      <c r="AL1169" s="217"/>
      <c r="AM1169" s="217"/>
      <c r="AN1169" s="217"/>
      <c r="AO1169" s="217"/>
      <c r="AP1169" s="217"/>
      <c r="AQ1169" s="217"/>
      <c r="AR1169" s="217"/>
      <c r="AS1169" s="217"/>
      <c r="AT1169" s="217"/>
      <c r="AU1169" s="217"/>
      <c r="AV1169" s="217"/>
      <c r="AW1169" s="217"/>
      <c r="AX1169" s="217"/>
      <c r="AY1169" s="217"/>
      <c r="AZ1169" s="217"/>
      <c r="BA1169" s="217"/>
      <c r="BB1169" s="217"/>
      <c r="BC1169" s="217"/>
      <c r="BD1169" s="217"/>
      <c r="BE1169" s="217"/>
      <c r="BF1169" s="217"/>
      <c r="BG1169" s="217"/>
      <c r="BH1169" s="217"/>
      <c r="BI1169" s="217"/>
      <c r="BJ1169" s="217"/>
      <c r="BK1169" s="217"/>
      <c r="BL1169" s="217"/>
      <c r="BM1169" s="218">
        <v>34</v>
      </c>
    </row>
    <row r="1170" spans="1:65">
      <c r="A1170" s="30"/>
      <c r="B1170" s="19">
        <v>1</v>
      </c>
      <c r="C1170" s="9">
        <v>3</v>
      </c>
      <c r="D1170" s="219">
        <v>115</v>
      </c>
      <c r="E1170" s="219">
        <v>121</v>
      </c>
      <c r="F1170" s="219">
        <v>98</v>
      </c>
      <c r="G1170" s="219">
        <v>125.6</v>
      </c>
      <c r="H1170" s="219">
        <v>113</v>
      </c>
      <c r="I1170" s="219">
        <v>110</v>
      </c>
      <c r="J1170" s="219">
        <v>104</v>
      </c>
      <c r="K1170" s="219">
        <v>116</v>
      </c>
      <c r="L1170" s="219">
        <v>112.9</v>
      </c>
      <c r="M1170" s="219">
        <v>114</v>
      </c>
      <c r="N1170" s="219">
        <v>110</v>
      </c>
      <c r="O1170" s="219">
        <v>107</v>
      </c>
      <c r="P1170" s="219">
        <v>119</v>
      </c>
      <c r="Q1170" s="219">
        <v>114</v>
      </c>
      <c r="R1170" s="219">
        <v>115</v>
      </c>
      <c r="S1170" s="219">
        <v>117</v>
      </c>
      <c r="T1170" s="219">
        <v>102</v>
      </c>
      <c r="U1170" s="219">
        <v>115.9</v>
      </c>
      <c r="V1170" s="219">
        <v>107</v>
      </c>
      <c r="W1170" s="219">
        <v>105</v>
      </c>
      <c r="X1170" s="219">
        <v>118</v>
      </c>
      <c r="Y1170" s="220">
        <v>148</v>
      </c>
      <c r="Z1170" s="219">
        <v>106</v>
      </c>
      <c r="AA1170" s="219">
        <v>120</v>
      </c>
      <c r="AB1170" s="216"/>
      <c r="AC1170" s="217"/>
      <c r="AD1170" s="217"/>
      <c r="AE1170" s="217"/>
      <c r="AF1170" s="217"/>
      <c r="AG1170" s="217"/>
      <c r="AH1170" s="217"/>
      <c r="AI1170" s="217"/>
      <c r="AJ1170" s="217"/>
      <c r="AK1170" s="217"/>
      <c r="AL1170" s="217"/>
      <c r="AM1170" s="217"/>
      <c r="AN1170" s="217"/>
      <c r="AO1170" s="217"/>
      <c r="AP1170" s="217"/>
      <c r="AQ1170" s="217"/>
      <c r="AR1170" s="217"/>
      <c r="AS1170" s="217"/>
      <c r="AT1170" s="217"/>
      <c r="AU1170" s="217"/>
      <c r="AV1170" s="217"/>
      <c r="AW1170" s="217"/>
      <c r="AX1170" s="217"/>
      <c r="AY1170" s="217"/>
      <c r="AZ1170" s="217"/>
      <c r="BA1170" s="217"/>
      <c r="BB1170" s="217"/>
      <c r="BC1170" s="217"/>
      <c r="BD1170" s="217"/>
      <c r="BE1170" s="217"/>
      <c r="BF1170" s="217"/>
      <c r="BG1170" s="217"/>
      <c r="BH1170" s="217"/>
      <c r="BI1170" s="217"/>
      <c r="BJ1170" s="217"/>
      <c r="BK1170" s="217"/>
      <c r="BL1170" s="217"/>
      <c r="BM1170" s="218">
        <v>16</v>
      </c>
    </row>
    <row r="1171" spans="1:65">
      <c r="A1171" s="30"/>
      <c r="B1171" s="19">
        <v>1</v>
      </c>
      <c r="C1171" s="9">
        <v>4</v>
      </c>
      <c r="D1171" s="219">
        <v>116</v>
      </c>
      <c r="E1171" s="219">
        <v>120</v>
      </c>
      <c r="F1171" s="219">
        <v>101</v>
      </c>
      <c r="G1171" s="219">
        <v>124.6</v>
      </c>
      <c r="H1171" s="219">
        <v>115</v>
      </c>
      <c r="I1171" s="219">
        <v>110</v>
      </c>
      <c r="J1171" s="219">
        <v>101</v>
      </c>
      <c r="K1171" s="219">
        <v>120</v>
      </c>
      <c r="L1171" s="219">
        <v>114.9</v>
      </c>
      <c r="M1171" s="219">
        <v>108</v>
      </c>
      <c r="N1171" s="219">
        <v>107</v>
      </c>
      <c r="O1171" s="219">
        <v>111</v>
      </c>
      <c r="P1171" s="219">
        <v>115</v>
      </c>
      <c r="Q1171" s="219">
        <v>112</v>
      </c>
      <c r="R1171" s="219">
        <v>106</v>
      </c>
      <c r="S1171" s="219">
        <v>117</v>
      </c>
      <c r="T1171" s="219">
        <v>105</v>
      </c>
      <c r="U1171" s="219">
        <v>109.3</v>
      </c>
      <c r="V1171" s="219">
        <v>109</v>
      </c>
      <c r="W1171" s="219">
        <v>106</v>
      </c>
      <c r="X1171" s="219">
        <v>117</v>
      </c>
      <c r="Y1171" s="220">
        <v>149</v>
      </c>
      <c r="Z1171" s="219">
        <v>105</v>
      </c>
      <c r="AA1171" s="219">
        <v>124</v>
      </c>
      <c r="AB1171" s="216"/>
      <c r="AC1171" s="217"/>
      <c r="AD1171" s="217"/>
      <c r="AE1171" s="217"/>
      <c r="AF1171" s="217"/>
      <c r="AG1171" s="217"/>
      <c r="AH1171" s="217"/>
      <c r="AI1171" s="217"/>
      <c r="AJ1171" s="217"/>
      <c r="AK1171" s="217"/>
      <c r="AL1171" s="217"/>
      <c r="AM1171" s="217"/>
      <c r="AN1171" s="217"/>
      <c r="AO1171" s="217"/>
      <c r="AP1171" s="217"/>
      <c r="AQ1171" s="217"/>
      <c r="AR1171" s="217"/>
      <c r="AS1171" s="217"/>
      <c r="AT1171" s="217"/>
      <c r="AU1171" s="217"/>
      <c r="AV1171" s="217"/>
      <c r="AW1171" s="217"/>
      <c r="AX1171" s="217"/>
      <c r="AY1171" s="217"/>
      <c r="AZ1171" s="217"/>
      <c r="BA1171" s="217"/>
      <c r="BB1171" s="217"/>
      <c r="BC1171" s="217"/>
      <c r="BD1171" s="217"/>
      <c r="BE1171" s="217"/>
      <c r="BF1171" s="217"/>
      <c r="BG1171" s="217"/>
      <c r="BH1171" s="217"/>
      <c r="BI1171" s="217"/>
      <c r="BJ1171" s="217"/>
      <c r="BK1171" s="217"/>
      <c r="BL1171" s="217"/>
      <c r="BM1171" s="218">
        <v>112.07362318840579</v>
      </c>
    </row>
    <row r="1172" spans="1:65">
      <c r="A1172" s="30"/>
      <c r="B1172" s="19">
        <v>1</v>
      </c>
      <c r="C1172" s="9">
        <v>5</v>
      </c>
      <c r="D1172" s="219">
        <v>118</v>
      </c>
      <c r="E1172" s="219">
        <v>122</v>
      </c>
      <c r="F1172" s="219">
        <v>101</v>
      </c>
      <c r="G1172" s="219">
        <v>125.4</v>
      </c>
      <c r="H1172" s="219">
        <v>110</v>
      </c>
      <c r="I1172" s="219">
        <v>110</v>
      </c>
      <c r="J1172" s="219">
        <v>104</v>
      </c>
      <c r="K1172" s="219">
        <v>120</v>
      </c>
      <c r="L1172" s="219">
        <v>116.3</v>
      </c>
      <c r="M1172" s="219">
        <v>109</v>
      </c>
      <c r="N1172" s="219">
        <v>105</v>
      </c>
      <c r="O1172" s="219">
        <v>108</v>
      </c>
      <c r="P1172" s="219">
        <v>115</v>
      </c>
      <c r="Q1172" s="219">
        <v>113</v>
      </c>
      <c r="R1172" s="219">
        <v>122</v>
      </c>
      <c r="S1172" s="219">
        <v>119</v>
      </c>
      <c r="T1172" s="219">
        <v>104</v>
      </c>
      <c r="U1172" s="219">
        <v>107.9</v>
      </c>
      <c r="V1172" s="219">
        <v>110</v>
      </c>
      <c r="W1172" s="219">
        <v>105</v>
      </c>
      <c r="X1172" s="219">
        <v>116</v>
      </c>
      <c r="Y1172" s="220">
        <v>143</v>
      </c>
      <c r="Z1172" s="219">
        <v>106</v>
      </c>
      <c r="AA1172" s="219">
        <v>121</v>
      </c>
      <c r="AB1172" s="216"/>
      <c r="AC1172" s="217"/>
      <c r="AD1172" s="217"/>
      <c r="AE1172" s="217"/>
      <c r="AF1172" s="217"/>
      <c r="AG1172" s="217"/>
      <c r="AH1172" s="217"/>
      <c r="AI1172" s="217"/>
      <c r="AJ1172" s="217"/>
      <c r="AK1172" s="217"/>
      <c r="AL1172" s="217"/>
      <c r="AM1172" s="217"/>
      <c r="AN1172" s="217"/>
      <c r="AO1172" s="217"/>
      <c r="AP1172" s="217"/>
      <c r="AQ1172" s="217"/>
      <c r="AR1172" s="217"/>
      <c r="AS1172" s="217"/>
      <c r="AT1172" s="217"/>
      <c r="AU1172" s="217"/>
      <c r="AV1172" s="217"/>
      <c r="AW1172" s="217"/>
      <c r="AX1172" s="217"/>
      <c r="AY1172" s="217"/>
      <c r="AZ1172" s="217"/>
      <c r="BA1172" s="217"/>
      <c r="BB1172" s="217"/>
      <c r="BC1172" s="217"/>
      <c r="BD1172" s="217"/>
      <c r="BE1172" s="217"/>
      <c r="BF1172" s="217"/>
      <c r="BG1172" s="217"/>
      <c r="BH1172" s="217"/>
      <c r="BI1172" s="217"/>
      <c r="BJ1172" s="217"/>
      <c r="BK1172" s="217"/>
      <c r="BL1172" s="217"/>
      <c r="BM1172" s="218">
        <v>129</v>
      </c>
    </row>
    <row r="1173" spans="1:65">
      <c r="A1173" s="30"/>
      <c r="B1173" s="19">
        <v>1</v>
      </c>
      <c r="C1173" s="9">
        <v>6</v>
      </c>
      <c r="D1173" s="219">
        <v>117</v>
      </c>
      <c r="E1173" s="219">
        <v>118</v>
      </c>
      <c r="F1173" s="219">
        <v>102</v>
      </c>
      <c r="G1173" s="219">
        <v>127.70000000000002</v>
      </c>
      <c r="H1173" s="219">
        <v>111</v>
      </c>
      <c r="I1173" s="219">
        <v>110</v>
      </c>
      <c r="J1173" s="219">
        <v>103</v>
      </c>
      <c r="K1173" s="219">
        <v>117</v>
      </c>
      <c r="L1173" s="219">
        <v>114.4</v>
      </c>
      <c r="M1173" s="219">
        <v>106</v>
      </c>
      <c r="N1173" s="219">
        <v>107</v>
      </c>
      <c r="O1173" s="219">
        <v>110</v>
      </c>
      <c r="P1173" s="219">
        <v>117</v>
      </c>
      <c r="Q1173" s="219">
        <v>115</v>
      </c>
      <c r="R1173" s="219">
        <v>108</v>
      </c>
      <c r="S1173" s="219">
        <v>116</v>
      </c>
      <c r="T1173" s="219">
        <v>100</v>
      </c>
      <c r="U1173" s="219">
        <v>104.6</v>
      </c>
      <c r="V1173" s="219">
        <v>108</v>
      </c>
      <c r="W1173" s="219">
        <v>108</v>
      </c>
      <c r="X1173" s="219">
        <v>118</v>
      </c>
      <c r="Y1173" s="220">
        <v>147</v>
      </c>
      <c r="Z1173" s="219">
        <v>105</v>
      </c>
      <c r="AA1173" s="219">
        <v>121</v>
      </c>
      <c r="AB1173" s="216"/>
      <c r="AC1173" s="217"/>
      <c r="AD1173" s="217"/>
      <c r="AE1173" s="217"/>
      <c r="AF1173" s="217"/>
      <c r="AG1173" s="217"/>
      <c r="AH1173" s="217"/>
      <c r="AI1173" s="217"/>
      <c r="AJ1173" s="217"/>
      <c r="AK1173" s="217"/>
      <c r="AL1173" s="217"/>
      <c r="AM1173" s="217"/>
      <c r="AN1173" s="217"/>
      <c r="AO1173" s="217"/>
      <c r="AP1173" s="217"/>
      <c r="AQ1173" s="217"/>
      <c r="AR1173" s="217"/>
      <c r="AS1173" s="217"/>
      <c r="AT1173" s="217"/>
      <c r="AU1173" s="217"/>
      <c r="AV1173" s="217"/>
      <c r="AW1173" s="217"/>
      <c r="AX1173" s="217"/>
      <c r="AY1173" s="217"/>
      <c r="AZ1173" s="217"/>
      <c r="BA1173" s="217"/>
      <c r="BB1173" s="217"/>
      <c r="BC1173" s="217"/>
      <c r="BD1173" s="217"/>
      <c r="BE1173" s="217"/>
      <c r="BF1173" s="217"/>
      <c r="BG1173" s="217"/>
      <c r="BH1173" s="217"/>
      <c r="BI1173" s="217"/>
      <c r="BJ1173" s="217"/>
      <c r="BK1173" s="217"/>
      <c r="BL1173" s="217"/>
      <c r="BM1173" s="221"/>
    </row>
    <row r="1174" spans="1:65">
      <c r="A1174" s="30"/>
      <c r="B1174" s="20" t="s">
        <v>269</v>
      </c>
      <c r="C1174" s="12"/>
      <c r="D1174" s="222">
        <v>116.66666666666667</v>
      </c>
      <c r="E1174" s="222">
        <v>119.66666666666667</v>
      </c>
      <c r="F1174" s="222">
        <v>101</v>
      </c>
      <c r="G1174" s="222">
        <v>126.46666666666668</v>
      </c>
      <c r="H1174" s="222">
        <v>111.66666666666667</v>
      </c>
      <c r="I1174" s="222">
        <v>110.83333333333333</v>
      </c>
      <c r="J1174" s="222">
        <v>102.5</v>
      </c>
      <c r="K1174" s="222">
        <v>118.5</v>
      </c>
      <c r="L1174" s="222">
        <v>114.81666666666665</v>
      </c>
      <c r="M1174" s="222">
        <v>109.83333333333333</v>
      </c>
      <c r="N1174" s="222">
        <v>107.16666666666667</v>
      </c>
      <c r="O1174" s="222">
        <v>108.83333333333333</v>
      </c>
      <c r="P1174" s="222">
        <v>116.83333333333333</v>
      </c>
      <c r="Q1174" s="222">
        <v>113.83333333333333</v>
      </c>
      <c r="R1174" s="222">
        <v>112.66666666666667</v>
      </c>
      <c r="S1174" s="222">
        <v>117.16666666666667</v>
      </c>
      <c r="T1174" s="222">
        <v>102.16666666666667</v>
      </c>
      <c r="U1174" s="222">
        <v>109.88333333333334</v>
      </c>
      <c r="V1174" s="222">
        <v>108.83333333333333</v>
      </c>
      <c r="W1174" s="222">
        <v>106</v>
      </c>
      <c r="X1174" s="222">
        <v>117</v>
      </c>
      <c r="Y1174" s="222">
        <v>147.83333333333334</v>
      </c>
      <c r="Z1174" s="222">
        <v>105.83333333333333</v>
      </c>
      <c r="AA1174" s="222">
        <v>121.16666666666667</v>
      </c>
      <c r="AB1174" s="216"/>
      <c r="AC1174" s="217"/>
      <c r="AD1174" s="217"/>
      <c r="AE1174" s="217"/>
      <c r="AF1174" s="217"/>
      <c r="AG1174" s="217"/>
      <c r="AH1174" s="217"/>
      <c r="AI1174" s="217"/>
      <c r="AJ1174" s="217"/>
      <c r="AK1174" s="217"/>
      <c r="AL1174" s="217"/>
      <c r="AM1174" s="217"/>
      <c r="AN1174" s="217"/>
      <c r="AO1174" s="217"/>
      <c r="AP1174" s="217"/>
      <c r="AQ1174" s="217"/>
      <c r="AR1174" s="217"/>
      <c r="AS1174" s="217"/>
      <c r="AT1174" s="217"/>
      <c r="AU1174" s="217"/>
      <c r="AV1174" s="217"/>
      <c r="AW1174" s="217"/>
      <c r="AX1174" s="217"/>
      <c r="AY1174" s="217"/>
      <c r="AZ1174" s="217"/>
      <c r="BA1174" s="217"/>
      <c r="BB1174" s="217"/>
      <c r="BC1174" s="217"/>
      <c r="BD1174" s="217"/>
      <c r="BE1174" s="217"/>
      <c r="BF1174" s="217"/>
      <c r="BG1174" s="217"/>
      <c r="BH1174" s="217"/>
      <c r="BI1174" s="217"/>
      <c r="BJ1174" s="217"/>
      <c r="BK1174" s="217"/>
      <c r="BL1174" s="217"/>
      <c r="BM1174" s="221"/>
    </row>
    <row r="1175" spans="1:65">
      <c r="A1175" s="30"/>
      <c r="B1175" s="3" t="s">
        <v>270</v>
      </c>
      <c r="C1175" s="29"/>
      <c r="D1175" s="219">
        <v>116.5</v>
      </c>
      <c r="E1175" s="219">
        <v>120</v>
      </c>
      <c r="F1175" s="219">
        <v>101</v>
      </c>
      <c r="G1175" s="219">
        <v>125.5</v>
      </c>
      <c r="H1175" s="219">
        <v>111</v>
      </c>
      <c r="I1175" s="219">
        <v>110</v>
      </c>
      <c r="J1175" s="219">
        <v>103</v>
      </c>
      <c r="K1175" s="219">
        <v>119</v>
      </c>
      <c r="L1175" s="219">
        <v>115</v>
      </c>
      <c r="M1175" s="219">
        <v>109</v>
      </c>
      <c r="N1175" s="219">
        <v>107</v>
      </c>
      <c r="O1175" s="219">
        <v>109</v>
      </c>
      <c r="P1175" s="219">
        <v>117</v>
      </c>
      <c r="Q1175" s="219">
        <v>113.5</v>
      </c>
      <c r="R1175" s="219">
        <v>112.5</v>
      </c>
      <c r="S1175" s="219">
        <v>117</v>
      </c>
      <c r="T1175" s="219">
        <v>102</v>
      </c>
      <c r="U1175" s="219">
        <v>109.94999999999999</v>
      </c>
      <c r="V1175" s="219">
        <v>109</v>
      </c>
      <c r="W1175" s="219">
        <v>105.5</v>
      </c>
      <c r="X1175" s="219">
        <v>117</v>
      </c>
      <c r="Y1175" s="219">
        <v>147.5</v>
      </c>
      <c r="Z1175" s="219">
        <v>106</v>
      </c>
      <c r="AA1175" s="219">
        <v>121</v>
      </c>
      <c r="AB1175" s="216"/>
      <c r="AC1175" s="217"/>
      <c r="AD1175" s="217"/>
      <c r="AE1175" s="217"/>
      <c r="AF1175" s="217"/>
      <c r="AG1175" s="217"/>
      <c r="AH1175" s="217"/>
      <c r="AI1175" s="217"/>
      <c r="AJ1175" s="217"/>
      <c r="AK1175" s="217"/>
      <c r="AL1175" s="217"/>
      <c r="AM1175" s="217"/>
      <c r="AN1175" s="217"/>
      <c r="AO1175" s="217"/>
      <c r="AP1175" s="217"/>
      <c r="AQ1175" s="217"/>
      <c r="AR1175" s="217"/>
      <c r="AS1175" s="217"/>
      <c r="AT1175" s="217"/>
      <c r="AU1175" s="217"/>
      <c r="AV1175" s="217"/>
      <c r="AW1175" s="217"/>
      <c r="AX1175" s="217"/>
      <c r="AY1175" s="217"/>
      <c r="AZ1175" s="217"/>
      <c r="BA1175" s="217"/>
      <c r="BB1175" s="217"/>
      <c r="BC1175" s="217"/>
      <c r="BD1175" s="217"/>
      <c r="BE1175" s="217"/>
      <c r="BF1175" s="217"/>
      <c r="BG1175" s="217"/>
      <c r="BH1175" s="217"/>
      <c r="BI1175" s="217"/>
      <c r="BJ1175" s="217"/>
      <c r="BK1175" s="217"/>
      <c r="BL1175" s="217"/>
      <c r="BM1175" s="221"/>
    </row>
    <row r="1176" spans="1:65">
      <c r="A1176" s="30"/>
      <c r="B1176" s="3" t="s">
        <v>271</v>
      </c>
      <c r="C1176" s="29"/>
      <c r="D1176" s="219">
        <v>1.2110601416389968</v>
      </c>
      <c r="E1176" s="219">
        <v>1.8618986725025255</v>
      </c>
      <c r="F1176" s="219">
        <v>1.6733200530681511</v>
      </c>
      <c r="G1176" s="219">
        <v>2.2500370367322136</v>
      </c>
      <c r="H1176" s="219">
        <v>1.96638416050035</v>
      </c>
      <c r="I1176" s="219">
        <v>2.0412414523193148</v>
      </c>
      <c r="J1176" s="219">
        <v>1.6431676725154984</v>
      </c>
      <c r="K1176" s="219">
        <v>1.6431676725154984</v>
      </c>
      <c r="L1176" s="219">
        <v>1.1285684147036275</v>
      </c>
      <c r="M1176" s="219">
        <v>3.0605010483034745</v>
      </c>
      <c r="N1176" s="219">
        <v>2.4832774042918899</v>
      </c>
      <c r="O1176" s="219">
        <v>1.7224014243685084</v>
      </c>
      <c r="P1176" s="219">
        <v>1.602081978759722</v>
      </c>
      <c r="Q1176" s="219">
        <v>1.4719601443879744</v>
      </c>
      <c r="R1176" s="219">
        <v>5.6450568346710792</v>
      </c>
      <c r="S1176" s="219">
        <v>0.98319208025017513</v>
      </c>
      <c r="T1176" s="219">
        <v>2.0412414523193148</v>
      </c>
      <c r="U1176" s="219">
        <v>3.7456196639096562</v>
      </c>
      <c r="V1176" s="219">
        <v>1.1690451944500122</v>
      </c>
      <c r="W1176" s="219">
        <v>1.2649110640673518</v>
      </c>
      <c r="X1176" s="219">
        <v>0.89442719099991586</v>
      </c>
      <c r="Y1176" s="219">
        <v>3.2506409624359724</v>
      </c>
      <c r="Z1176" s="219">
        <v>0.75277265270908111</v>
      </c>
      <c r="AA1176" s="219">
        <v>1.4719601443879744</v>
      </c>
      <c r="AB1176" s="216"/>
      <c r="AC1176" s="217"/>
      <c r="AD1176" s="217"/>
      <c r="AE1176" s="217"/>
      <c r="AF1176" s="217"/>
      <c r="AG1176" s="217"/>
      <c r="AH1176" s="217"/>
      <c r="AI1176" s="217"/>
      <c r="AJ1176" s="217"/>
      <c r="AK1176" s="217"/>
      <c r="AL1176" s="217"/>
      <c r="AM1176" s="217"/>
      <c r="AN1176" s="217"/>
      <c r="AO1176" s="217"/>
      <c r="AP1176" s="217"/>
      <c r="AQ1176" s="217"/>
      <c r="AR1176" s="217"/>
      <c r="AS1176" s="217"/>
      <c r="AT1176" s="217"/>
      <c r="AU1176" s="217"/>
      <c r="AV1176" s="217"/>
      <c r="AW1176" s="217"/>
      <c r="AX1176" s="217"/>
      <c r="AY1176" s="217"/>
      <c r="AZ1176" s="217"/>
      <c r="BA1176" s="217"/>
      <c r="BB1176" s="217"/>
      <c r="BC1176" s="217"/>
      <c r="BD1176" s="217"/>
      <c r="BE1176" s="217"/>
      <c r="BF1176" s="217"/>
      <c r="BG1176" s="217"/>
      <c r="BH1176" s="217"/>
      <c r="BI1176" s="217"/>
      <c r="BJ1176" s="217"/>
      <c r="BK1176" s="217"/>
      <c r="BL1176" s="217"/>
      <c r="BM1176" s="221"/>
    </row>
    <row r="1177" spans="1:65">
      <c r="A1177" s="30"/>
      <c r="B1177" s="3" t="s">
        <v>87</v>
      </c>
      <c r="C1177" s="29"/>
      <c r="D1177" s="13">
        <v>1.038051549976283E-2</v>
      </c>
      <c r="E1177" s="13">
        <v>1.5559041831497427E-2</v>
      </c>
      <c r="F1177" s="13">
        <v>1.6567525277902485E-2</v>
      </c>
      <c r="G1177" s="13">
        <v>1.7791542198725988E-2</v>
      </c>
      <c r="H1177" s="13">
        <v>1.7609410392540447E-2</v>
      </c>
      <c r="I1177" s="13">
        <v>1.8417216111151713E-2</v>
      </c>
      <c r="J1177" s="13">
        <v>1.6030904122102424E-2</v>
      </c>
      <c r="K1177" s="13">
        <v>1.3866393860890282E-2</v>
      </c>
      <c r="L1177" s="13">
        <v>9.82930830051062E-3</v>
      </c>
      <c r="M1177" s="13">
        <v>2.786495643371904E-2</v>
      </c>
      <c r="N1177" s="13">
        <v>2.3172106416409547E-2</v>
      </c>
      <c r="O1177" s="13">
        <v>1.5826046778271135E-2</v>
      </c>
      <c r="P1177" s="13">
        <v>1.3712541900939134E-2</v>
      </c>
      <c r="Q1177" s="13">
        <v>1.2930835821856291E-2</v>
      </c>
      <c r="R1177" s="13">
        <v>5.0104054745601291E-2</v>
      </c>
      <c r="S1177" s="13">
        <v>8.391397555478023E-3</v>
      </c>
      <c r="T1177" s="13">
        <v>1.9979524818786114E-2</v>
      </c>
      <c r="U1177" s="13">
        <v>3.408724098810547E-2</v>
      </c>
      <c r="V1177" s="13">
        <v>1.0741609749923543E-2</v>
      </c>
      <c r="W1177" s="13">
        <v>1.1933123245918413E-2</v>
      </c>
      <c r="X1177" s="13">
        <v>7.6446768461531272E-3</v>
      </c>
      <c r="Y1177" s="13">
        <v>2.1988552169803645E-2</v>
      </c>
      <c r="Z1177" s="13">
        <v>7.1128124665424987E-3</v>
      </c>
      <c r="AA1177" s="13">
        <v>1.214822677624188E-2</v>
      </c>
      <c r="AB1177" s="155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55"/>
    </row>
    <row r="1178" spans="1:65">
      <c r="A1178" s="30"/>
      <c r="B1178" s="3" t="s">
        <v>272</v>
      </c>
      <c r="C1178" s="29"/>
      <c r="D1178" s="13">
        <v>4.0982377008902171E-2</v>
      </c>
      <c r="E1178" s="13">
        <v>6.7750495274845335E-2</v>
      </c>
      <c r="F1178" s="13">
        <v>-9.8806685046579079E-2</v>
      </c>
      <c r="G1178" s="13">
        <v>0.12842489667765</v>
      </c>
      <c r="H1178" s="13">
        <v>-3.6311534343365093E-3</v>
      </c>
      <c r="I1178" s="13">
        <v>-1.1066741841543104E-2</v>
      </c>
      <c r="J1178" s="13">
        <v>-8.5422625913607497E-2</v>
      </c>
      <c r="K1178" s="13">
        <v>5.7340671504756191E-2</v>
      </c>
      <c r="L1178" s="13">
        <v>2.4475370744903691E-2</v>
      </c>
      <c r="M1178" s="13">
        <v>-1.9989447930190751E-2</v>
      </c>
      <c r="N1178" s="13">
        <v>-4.3783330833251366E-2</v>
      </c>
      <c r="O1178" s="13">
        <v>-2.891215401883851E-2</v>
      </c>
      <c r="P1178" s="13">
        <v>4.2469494690343224E-2</v>
      </c>
      <c r="Q1178" s="13">
        <v>1.570137642440006E-2</v>
      </c>
      <c r="R1178" s="13">
        <v>5.291552654311138E-3</v>
      </c>
      <c r="S1178" s="13">
        <v>4.5443730053225995E-2</v>
      </c>
      <c r="T1178" s="13">
        <v>-8.8396861276490046E-2</v>
      </c>
      <c r="U1178" s="13">
        <v>-1.9543312625758258E-2</v>
      </c>
      <c r="V1178" s="13">
        <v>-2.891215401883851E-2</v>
      </c>
      <c r="W1178" s="13">
        <v>-5.4193154603340399E-2</v>
      </c>
      <c r="X1178" s="13">
        <v>4.395661237178472E-2</v>
      </c>
      <c r="Y1178" s="13">
        <v>0.31907338343842317</v>
      </c>
      <c r="Z1178" s="13">
        <v>-5.5680272284781673E-2</v>
      </c>
      <c r="AA1178" s="13">
        <v>8.1134554407817028E-2</v>
      </c>
      <c r="AB1178" s="155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55"/>
    </row>
    <row r="1179" spans="1:65">
      <c r="A1179" s="30"/>
      <c r="B1179" s="46" t="s">
        <v>273</v>
      </c>
      <c r="C1179" s="47"/>
      <c r="D1179" s="45">
        <v>0.62</v>
      </c>
      <c r="E1179" s="45">
        <v>1.03</v>
      </c>
      <c r="F1179" s="45">
        <v>1.53</v>
      </c>
      <c r="G1179" s="45">
        <v>1.96</v>
      </c>
      <c r="H1179" s="45">
        <v>7.0000000000000007E-2</v>
      </c>
      <c r="I1179" s="45">
        <v>0.18</v>
      </c>
      <c r="J1179" s="45">
        <v>1.33</v>
      </c>
      <c r="K1179" s="45">
        <v>0.87</v>
      </c>
      <c r="L1179" s="45">
        <v>0.36</v>
      </c>
      <c r="M1179" s="45">
        <v>0.32</v>
      </c>
      <c r="N1179" s="45">
        <v>0.69</v>
      </c>
      <c r="O1179" s="45">
        <v>0.46</v>
      </c>
      <c r="P1179" s="45">
        <v>0.64</v>
      </c>
      <c r="Q1179" s="45">
        <v>0.23</v>
      </c>
      <c r="R1179" s="45">
        <v>7.0000000000000007E-2</v>
      </c>
      <c r="S1179" s="45">
        <v>0.69</v>
      </c>
      <c r="T1179" s="45">
        <v>1.37</v>
      </c>
      <c r="U1179" s="45">
        <v>0.31</v>
      </c>
      <c r="V1179" s="45">
        <v>0.46</v>
      </c>
      <c r="W1179" s="45">
        <v>0.85</v>
      </c>
      <c r="X1179" s="45">
        <v>0.66</v>
      </c>
      <c r="Y1179" s="45">
        <v>4.8899999999999997</v>
      </c>
      <c r="Z1179" s="45">
        <v>0.87</v>
      </c>
      <c r="AA1179" s="45">
        <v>1.23</v>
      </c>
      <c r="AB1179" s="155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55"/>
    </row>
    <row r="1180" spans="1:65">
      <c r="B1180" s="31"/>
      <c r="C1180" s="20"/>
      <c r="D1180" s="20"/>
      <c r="E1180" s="20"/>
      <c r="F1180" s="20"/>
      <c r="G1180" s="20"/>
      <c r="H1180" s="20"/>
      <c r="I1180" s="20"/>
      <c r="J1180" s="20"/>
      <c r="K1180" s="20"/>
      <c r="L1180" s="20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  <c r="W1180" s="20"/>
      <c r="X1180" s="20"/>
      <c r="Y1180" s="20"/>
      <c r="Z1180" s="20"/>
      <c r="AA1180" s="20"/>
      <c r="BM1180" s="55"/>
    </row>
    <row r="1181" spans="1:65" ht="15">
      <c r="B1181" s="8" t="s">
        <v>622</v>
      </c>
      <c r="BM1181" s="28" t="s">
        <v>67</v>
      </c>
    </row>
    <row r="1182" spans="1:65" ht="15">
      <c r="A1182" s="25" t="s">
        <v>45</v>
      </c>
      <c r="B1182" s="18" t="s">
        <v>110</v>
      </c>
      <c r="C1182" s="15" t="s">
        <v>111</v>
      </c>
      <c r="D1182" s="16" t="s">
        <v>226</v>
      </c>
      <c r="E1182" s="17" t="s">
        <v>226</v>
      </c>
      <c r="F1182" s="17" t="s">
        <v>226</v>
      </c>
      <c r="G1182" s="17" t="s">
        <v>226</v>
      </c>
      <c r="H1182" s="17" t="s">
        <v>226</v>
      </c>
      <c r="I1182" s="17" t="s">
        <v>226</v>
      </c>
      <c r="J1182" s="17" t="s">
        <v>226</v>
      </c>
      <c r="K1182" s="17" t="s">
        <v>226</v>
      </c>
      <c r="L1182" s="17" t="s">
        <v>226</v>
      </c>
      <c r="M1182" s="17" t="s">
        <v>226</v>
      </c>
      <c r="N1182" s="17" t="s">
        <v>226</v>
      </c>
      <c r="O1182" s="17" t="s">
        <v>226</v>
      </c>
      <c r="P1182" s="17" t="s">
        <v>226</v>
      </c>
      <c r="Q1182" s="17" t="s">
        <v>226</v>
      </c>
      <c r="R1182" s="17" t="s">
        <v>226</v>
      </c>
      <c r="S1182" s="17" t="s">
        <v>226</v>
      </c>
      <c r="T1182" s="17" t="s">
        <v>226</v>
      </c>
      <c r="U1182" s="17" t="s">
        <v>226</v>
      </c>
      <c r="V1182" s="17" t="s">
        <v>226</v>
      </c>
      <c r="W1182" s="17" t="s">
        <v>226</v>
      </c>
      <c r="X1182" s="17" t="s">
        <v>226</v>
      </c>
      <c r="Y1182" s="155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28">
        <v>1</v>
      </c>
    </row>
    <row r="1183" spans="1:65">
      <c r="A1183" s="30"/>
      <c r="B1183" s="19" t="s">
        <v>227</v>
      </c>
      <c r="C1183" s="9" t="s">
        <v>227</v>
      </c>
      <c r="D1183" s="153" t="s">
        <v>229</v>
      </c>
      <c r="E1183" s="154" t="s">
        <v>230</v>
      </c>
      <c r="F1183" s="154" t="s">
        <v>231</v>
      </c>
      <c r="G1183" s="154" t="s">
        <v>232</v>
      </c>
      <c r="H1183" s="154" t="s">
        <v>235</v>
      </c>
      <c r="I1183" s="154" t="s">
        <v>236</v>
      </c>
      <c r="J1183" s="154" t="s">
        <v>237</v>
      </c>
      <c r="K1183" s="154" t="s">
        <v>238</v>
      </c>
      <c r="L1183" s="154" t="s">
        <v>240</v>
      </c>
      <c r="M1183" s="154" t="s">
        <v>241</v>
      </c>
      <c r="N1183" s="154" t="s">
        <v>242</v>
      </c>
      <c r="O1183" s="154" t="s">
        <v>243</v>
      </c>
      <c r="P1183" s="154" t="s">
        <v>244</v>
      </c>
      <c r="Q1183" s="154" t="s">
        <v>246</v>
      </c>
      <c r="R1183" s="154" t="s">
        <v>247</v>
      </c>
      <c r="S1183" s="154" t="s">
        <v>248</v>
      </c>
      <c r="T1183" s="154" t="s">
        <v>249</v>
      </c>
      <c r="U1183" s="154" t="s">
        <v>256</v>
      </c>
      <c r="V1183" s="154" t="s">
        <v>257</v>
      </c>
      <c r="W1183" s="154" t="s">
        <v>258</v>
      </c>
      <c r="X1183" s="154" t="s">
        <v>259</v>
      </c>
      <c r="Y1183" s="155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28" t="s">
        <v>3</v>
      </c>
    </row>
    <row r="1184" spans="1:65">
      <c r="A1184" s="30"/>
      <c r="B1184" s="19"/>
      <c r="C1184" s="9"/>
      <c r="D1184" s="10" t="s">
        <v>319</v>
      </c>
      <c r="E1184" s="11" t="s">
        <v>319</v>
      </c>
      <c r="F1184" s="11" t="s">
        <v>323</v>
      </c>
      <c r="G1184" s="11" t="s">
        <v>323</v>
      </c>
      <c r="H1184" s="11" t="s">
        <v>319</v>
      </c>
      <c r="I1184" s="11" t="s">
        <v>323</v>
      </c>
      <c r="J1184" s="11" t="s">
        <v>324</v>
      </c>
      <c r="K1184" s="11" t="s">
        <v>319</v>
      </c>
      <c r="L1184" s="11" t="s">
        <v>319</v>
      </c>
      <c r="M1184" s="11" t="s">
        <v>324</v>
      </c>
      <c r="N1184" s="11" t="s">
        <v>319</v>
      </c>
      <c r="O1184" s="11" t="s">
        <v>319</v>
      </c>
      <c r="P1184" s="11" t="s">
        <v>324</v>
      </c>
      <c r="Q1184" s="11" t="s">
        <v>323</v>
      </c>
      <c r="R1184" s="11" t="s">
        <v>323</v>
      </c>
      <c r="S1184" s="11" t="s">
        <v>319</v>
      </c>
      <c r="T1184" s="11" t="s">
        <v>324</v>
      </c>
      <c r="U1184" s="11" t="s">
        <v>324</v>
      </c>
      <c r="V1184" s="11" t="s">
        <v>319</v>
      </c>
      <c r="W1184" s="11" t="s">
        <v>324</v>
      </c>
      <c r="X1184" s="11" t="s">
        <v>319</v>
      </c>
      <c r="Y1184" s="155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28">
        <v>1</v>
      </c>
    </row>
    <row r="1185" spans="1:65">
      <c r="A1185" s="30"/>
      <c r="B1185" s="19"/>
      <c r="C1185" s="9"/>
      <c r="D1185" s="26" t="s">
        <v>325</v>
      </c>
      <c r="E1185" s="26" t="s">
        <v>326</v>
      </c>
      <c r="F1185" s="26" t="s">
        <v>325</v>
      </c>
      <c r="G1185" s="26" t="s">
        <v>327</v>
      </c>
      <c r="H1185" s="26" t="s">
        <v>116</v>
      </c>
      <c r="I1185" s="26" t="s">
        <v>265</v>
      </c>
      <c r="J1185" s="26" t="s">
        <v>327</v>
      </c>
      <c r="K1185" s="26" t="s">
        <v>325</v>
      </c>
      <c r="L1185" s="26" t="s">
        <v>116</v>
      </c>
      <c r="M1185" s="26" t="s">
        <v>328</v>
      </c>
      <c r="N1185" s="26" t="s">
        <v>327</v>
      </c>
      <c r="O1185" s="26" t="s">
        <v>328</v>
      </c>
      <c r="P1185" s="26" t="s">
        <v>325</v>
      </c>
      <c r="Q1185" s="26" t="s">
        <v>327</v>
      </c>
      <c r="R1185" s="26" t="s">
        <v>329</v>
      </c>
      <c r="S1185" s="26" t="s">
        <v>325</v>
      </c>
      <c r="T1185" s="26" t="s">
        <v>328</v>
      </c>
      <c r="U1185" s="26" t="s">
        <v>330</v>
      </c>
      <c r="V1185" s="26" t="s">
        <v>325</v>
      </c>
      <c r="W1185" s="26" t="s">
        <v>325</v>
      </c>
      <c r="X1185" s="26" t="s">
        <v>325</v>
      </c>
      <c r="Y1185" s="155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28">
        <v>1</v>
      </c>
    </row>
    <row r="1186" spans="1:65">
      <c r="A1186" s="30"/>
      <c r="B1186" s="18">
        <v>1</v>
      </c>
      <c r="C1186" s="14">
        <v>1</v>
      </c>
      <c r="D1186" s="229">
        <v>12.7</v>
      </c>
      <c r="E1186" s="228">
        <v>13</v>
      </c>
      <c r="F1186" s="228">
        <v>12</v>
      </c>
      <c r="G1186" s="229">
        <v>11.4</v>
      </c>
      <c r="H1186" s="228">
        <v>10</v>
      </c>
      <c r="I1186" s="228">
        <v>10</v>
      </c>
      <c r="J1186" s="229">
        <v>10.7</v>
      </c>
      <c r="K1186" s="229">
        <v>12.85</v>
      </c>
      <c r="L1186" s="228">
        <v>16.100000000000001</v>
      </c>
      <c r="M1186" s="229">
        <v>10.8</v>
      </c>
      <c r="N1186" s="229">
        <v>8.44</v>
      </c>
      <c r="O1186" s="229">
        <v>14.1</v>
      </c>
      <c r="P1186" s="229">
        <v>15.5</v>
      </c>
      <c r="Q1186" s="229">
        <v>12.2</v>
      </c>
      <c r="R1186" s="229">
        <v>10.9</v>
      </c>
      <c r="S1186" s="229">
        <v>13.5</v>
      </c>
      <c r="T1186" s="229">
        <v>11.6</v>
      </c>
      <c r="U1186" s="228">
        <v>14</v>
      </c>
      <c r="V1186" s="229">
        <v>13.5</v>
      </c>
      <c r="W1186" s="229">
        <v>12.2</v>
      </c>
      <c r="X1186" s="229">
        <v>11.7</v>
      </c>
      <c r="Y1186" s="225"/>
      <c r="Z1186" s="226"/>
      <c r="AA1186" s="226"/>
      <c r="AB1186" s="226"/>
      <c r="AC1186" s="226"/>
      <c r="AD1186" s="226"/>
      <c r="AE1186" s="226"/>
      <c r="AF1186" s="226"/>
      <c r="AG1186" s="226"/>
      <c r="AH1186" s="226"/>
      <c r="AI1186" s="226"/>
      <c r="AJ1186" s="226"/>
      <c r="AK1186" s="226"/>
      <c r="AL1186" s="226"/>
      <c r="AM1186" s="226"/>
      <c r="AN1186" s="226"/>
      <c r="AO1186" s="226"/>
      <c r="AP1186" s="226"/>
      <c r="AQ1186" s="226"/>
      <c r="AR1186" s="226"/>
      <c r="AS1186" s="226"/>
      <c r="AT1186" s="226"/>
      <c r="AU1186" s="226"/>
      <c r="AV1186" s="226"/>
      <c r="AW1186" s="226"/>
      <c r="AX1186" s="226"/>
      <c r="AY1186" s="226"/>
      <c r="AZ1186" s="226"/>
      <c r="BA1186" s="226"/>
      <c r="BB1186" s="226"/>
      <c r="BC1186" s="226"/>
      <c r="BD1186" s="226"/>
      <c r="BE1186" s="226"/>
      <c r="BF1186" s="226"/>
      <c r="BG1186" s="226"/>
      <c r="BH1186" s="226"/>
      <c r="BI1186" s="226"/>
      <c r="BJ1186" s="226"/>
      <c r="BK1186" s="226"/>
      <c r="BL1186" s="226"/>
      <c r="BM1186" s="230">
        <v>1</v>
      </c>
    </row>
    <row r="1187" spans="1:65">
      <c r="A1187" s="30"/>
      <c r="B1187" s="19">
        <v>1</v>
      </c>
      <c r="C1187" s="9">
        <v>2</v>
      </c>
      <c r="D1187" s="224">
        <v>12.9</v>
      </c>
      <c r="E1187" s="231">
        <v>13</v>
      </c>
      <c r="F1187" s="231">
        <v>12</v>
      </c>
      <c r="G1187" s="224">
        <v>12.9</v>
      </c>
      <c r="H1187" s="231">
        <v>10</v>
      </c>
      <c r="I1187" s="231">
        <v>10</v>
      </c>
      <c r="J1187" s="224">
        <v>11</v>
      </c>
      <c r="K1187" s="224">
        <v>12.9</v>
      </c>
      <c r="L1187" s="231">
        <v>16.100000000000001</v>
      </c>
      <c r="M1187" s="224">
        <v>10.3</v>
      </c>
      <c r="N1187" s="224">
        <v>8.8000000000000007</v>
      </c>
      <c r="O1187" s="224">
        <v>14.4</v>
      </c>
      <c r="P1187" s="224">
        <v>14.9</v>
      </c>
      <c r="Q1187" s="224">
        <v>11.6</v>
      </c>
      <c r="R1187" s="224">
        <v>11.1</v>
      </c>
      <c r="S1187" s="224">
        <v>13.6</v>
      </c>
      <c r="T1187" s="224">
        <v>11.7</v>
      </c>
      <c r="U1187" s="231">
        <v>13</v>
      </c>
      <c r="V1187" s="224">
        <v>12.7</v>
      </c>
      <c r="W1187" s="224">
        <v>11.3</v>
      </c>
      <c r="X1187" s="224">
        <v>10.9</v>
      </c>
      <c r="Y1187" s="225"/>
      <c r="Z1187" s="226"/>
      <c r="AA1187" s="226"/>
      <c r="AB1187" s="226"/>
      <c r="AC1187" s="226"/>
      <c r="AD1187" s="226"/>
      <c r="AE1187" s="226"/>
      <c r="AF1187" s="226"/>
      <c r="AG1187" s="226"/>
      <c r="AH1187" s="226"/>
      <c r="AI1187" s="226"/>
      <c r="AJ1187" s="226"/>
      <c r="AK1187" s="226"/>
      <c r="AL1187" s="226"/>
      <c r="AM1187" s="226"/>
      <c r="AN1187" s="226"/>
      <c r="AO1187" s="226"/>
      <c r="AP1187" s="226"/>
      <c r="AQ1187" s="226"/>
      <c r="AR1187" s="226"/>
      <c r="AS1187" s="226"/>
      <c r="AT1187" s="226"/>
      <c r="AU1187" s="226"/>
      <c r="AV1187" s="226"/>
      <c r="AW1187" s="226"/>
      <c r="AX1187" s="226"/>
      <c r="AY1187" s="226"/>
      <c r="AZ1187" s="226"/>
      <c r="BA1187" s="226"/>
      <c r="BB1187" s="226"/>
      <c r="BC1187" s="226"/>
      <c r="BD1187" s="226"/>
      <c r="BE1187" s="226"/>
      <c r="BF1187" s="226"/>
      <c r="BG1187" s="226"/>
      <c r="BH1187" s="226"/>
      <c r="BI1187" s="226"/>
      <c r="BJ1187" s="226"/>
      <c r="BK1187" s="226"/>
      <c r="BL1187" s="226"/>
      <c r="BM1187" s="230">
        <v>35</v>
      </c>
    </row>
    <row r="1188" spans="1:65">
      <c r="A1188" s="30"/>
      <c r="B1188" s="19">
        <v>1</v>
      </c>
      <c r="C1188" s="9">
        <v>3</v>
      </c>
      <c r="D1188" s="224">
        <v>12.6</v>
      </c>
      <c r="E1188" s="231">
        <v>13</v>
      </c>
      <c r="F1188" s="231">
        <v>11</v>
      </c>
      <c r="G1188" s="224">
        <v>11.6</v>
      </c>
      <c r="H1188" s="231">
        <v>9</v>
      </c>
      <c r="I1188" s="231">
        <v>10</v>
      </c>
      <c r="J1188" s="224">
        <v>10.8</v>
      </c>
      <c r="K1188" s="224">
        <v>12.56</v>
      </c>
      <c r="L1188" s="231">
        <v>16</v>
      </c>
      <c r="M1188" s="224">
        <v>10.7</v>
      </c>
      <c r="N1188" s="224">
        <v>8.99</v>
      </c>
      <c r="O1188" s="224">
        <v>13.9</v>
      </c>
      <c r="P1188" s="224">
        <v>16</v>
      </c>
      <c r="Q1188" s="224">
        <v>11.8</v>
      </c>
      <c r="R1188" s="224">
        <v>10.7</v>
      </c>
      <c r="S1188" s="224">
        <v>13.1</v>
      </c>
      <c r="T1188" s="224">
        <v>12.1</v>
      </c>
      <c r="U1188" s="231">
        <v>13</v>
      </c>
      <c r="V1188" s="224">
        <v>13</v>
      </c>
      <c r="W1188" s="224">
        <v>12.6</v>
      </c>
      <c r="X1188" s="224">
        <v>11.4</v>
      </c>
      <c r="Y1188" s="225"/>
      <c r="Z1188" s="226"/>
      <c r="AA1188" s="226"/>
      <c r="AB1188" s="226"/>
      <c r="AC1188" s="226"/>
      <c r="AD1188" s="226"/>
      <c r="AE1188" s="226"/>
      <c r="AF1188" s="226"/>
      <c r="AG1188" s="226"/>
      <c r="AH1188" s="226"/>
      <c r="AI1188" s="226"/>
      <c r="AJ1188" s="226"/>
      <c r="AK1188" s="226"/>
      <c r="AL1188" s="226"/>
      <c r="AM1188" s="226"/>
      <c r="AN1188" s="226"/>
      <c r="AO1188" s="226"/>
      <c r="AP1188" s="226"/>
      <c r="AQ1188" s="226"/>
      <c r="AR1188" s="226"/>
      <c r="AS1188" s="226"/>
      <c r="AT1188" s="226"/>
      <c r="AU1188" s="226"/>
      <c r="AV1188" s="226"/>
      <c r="AW1188" s="226"/>
      <c r="AX1188" s="226"/>
      <c r="AY1188" s="226"/>
      <c r="AZ1188" s="226"/>
      <c r="BA1188" s="226"/>
      <c r="BB1188" s="226"/>
      <c r="BC1188" s="226"/>
      <c r="BD1188" s="226"/>
      <c r="BE1188" s="226"/>
      <c r="BF1188" s="226"/>
      <c r="BG1188" s="226"/>
      <c r="BH1188" s="226"/>
      <c r="BI1188" s="226"/>
      <c r="BJ1188" s="226"/>
      <c r="BK1188" s="226"/>
      <c r="BL1188" s="226"/>
      <c r="BM1188" s="230">
        <v>16</v>
      </c>
    </row>
    <row r="1189" spans="1:65">
      <c r="A1189" s="30"/>
      <c r="B1189" s="19">
        <v>1</v>
      </c>
      <c r="C1189" s="9">
        <v>4</v>
      </c>
      <c r="D1189" s="224">
        <v>12.8</v>
      </c>
      <c r="E1189" s="231">
        <v>13</v>
      </c>
      <c r="F1189" s="231">
        <v>11</v>
      </c>
      <c r="G1189" s="224">
        <v>11.3</v>
      </c>
      <c r="H1189" s="231">
        <v>10</v>
      </c>
      <c r="I1189" s="231">
        <v>10</v>
      </c>
      <c r="J1189" s="224">
        <v>11</v>
      </c>
      <c r="K1189" s="224">
        <v>12.64</v>
      </c>
      <c r="L1189" s="231">
        <v>16.399999999999999</v>
      </c>
      <c r="M1189" s="224">
        <v>9.9</v>
      </c>
      <c r="N1189" s="224">
        <v>8.6300000000000008</v>
      </c>
      <c r="O1189" s="224">
        <v>14.1</v>
      </c>
      <c r="P1189" s="224">
        <v>14.6</v>
      </c>
      <c r="Q1189" s="224">
        <v>12</v>
      </c>
      <c r="R1189" s="224">
        <v>10.4</v>
      </c>
      <c r="S1189" s="224">
        <v>13.7</v>
      </c>
      <c r="T1189" s="224">
        <v>11.6</v>
      </c>
      <c r="U1189" s="231">
        <v>13</v>
      </c>
      <c r="V1189" s="224">
        <v>12.8</v>
      </c>
      <c r="W1189" s="224">
        <v>12.6</v>
      </c>
      <c r="X1189" s="224">
        <v>10.6</v>
      </c>
      <c r="Y1189" s="225"/>
      <c r="Z1189" s="226"/>
      <c r="AA1189" s="226"/>
      <c r="AB1189" s="226"/>
      <c r="AC1189" s="226"/>
      <c r="AD1189" s="226"/>
      <c r="AE1189" s="226"/>
      <c r="AF1189" s="226"/>
      <c r="AG1189" s="226"/>
      <c r="AH1189" s="226"/>
      <c r="AI1189" s="226"/>
      <c r="AJ1189" s="226"/>
      <c r="AK1189" s="226"/>
      <c r="AL1189" s="226"/>
      <c r="AM1189" s="226"/>
      <c r="AN1189" s="226"/>
      <c r="AO1189" s="226"/>
      <c r="AP1189" s="226"/>
      <c r="AQ1189" s="226"/>
      <c r="AR1189" s="226"/>
      <c r="AS1189" s="226"/>
      <c r="AT1189" s="226"/>
      <c r="AU1189" s="226"/>
      <c r="AV1189" s="226"/>
      <c r="AW1189" s="226"/>
      <c r="AX1189" s="226"/>
      <c r="AY1189" s="226"/>
      <c r="AZ1189" s="226"/>
      <c r="BA1189" s="226"/>
      <c r="BB1189" s="226"/>
      <c r="BC1189" s="226"/>
      <c r="BD1189" s="226"/>
      <c r="BE1189" s="226"/>
      <c r="BF1189" s="226"/>
      <c r="BG1189" s="226"/>
      <c r="BH1189" s="226"/>
      <c r="BI1189" s="226"/>
      <c r="BJ1189" s="226"/>
      <c r="BK1189" s="226"/>
      <c r="BL1189" s="226"/>
      <c r="BM1189" s="230">
        <v>12.023555555555555</v>
      </c>
    </row>
    <row r="1190" spans="1:65">
      <c r="A1190" s="30"/>
      <c r="B1190" s="19">
        <v>1</v>
      </c>
      <c r="C1190" s="9">
        <v>5</v>
      </c>
      <c r="D1190" s="224">
        <v>12.8</v>
      </c>
      <c r="E1190" s="231">
        <v>13</v>
      </c>
      <c r="F1190" s="231">
        <v>11</v>
      </c>
      <c r="G1190" s="224">
        <v>11.7</v>
      </c>
      <c r="H1190" s="231">
        <v>10</v>
      </c>
      <c r="I1190" s="231">
        <v>10</v>
      </c>
      <c r="J1190" s="224">
        <v>11.1</v>
      </c>
      <c r="K1190" s="224">
        <v>12.87</v>
      </c>
      <c r="L1190" s="231">
        <v>16.5</v>
      </c>
      <c r="M1190" s="224">
        <v>10.199999999999999</v>
      </c>
      <c r="N1190" s="224">
        <v>8.36</v>
      </c>
      <c r="O1190" s="224">
        <v>13.5</v>
      </c>
      <c r="P1190" s="224">
        <v>15</v>
      </c>
      <c r="Q1190" s="224">
        <v>11.8</v>
      </c>
      <c r="R1190" s="224">
        <v>10.8</v>
      </c>
      <c r="S1190" s="224">
        <v>13.4</v>
      </c>
      <c r="T1190" s="224">
        <v>11.9</v>
      </c>
      <c r="U1190" s="231">
        <v>13</v>
      </c>
      <c r="V1190" s="224">
        <v>12.2</v>
      </c>
      <c r="W1190" s="224">
        <v>11.5</v>
      </c>
      <c r="X1190" s="224">
        <v>11.3</v>
      </c>
      <c r="Y1190" s="225"/>
      <c r="Z1190" s="226"/>
      <c r="AA1190" s="226"/>
      <c r="AB1190" s="226"/>
      <c r="AC1190" s="226"/>
      <c r="AD1190" s="226"/>
      <c r="AE1190" s="226"/>
      <c r="AF1190" s="226"/>
      <c r="AG1190" s="226"/>
      <c r="AH1190" s="226"/>
      <c r="AI1190" s="226"/>
      <c r="AJ1190" s="226"/>
      <c r="AK1190" s="226"/>
      <c r="AL1190" s="226"/>
      <c r="AM1190" s="226"/>
      <c r="AN1190" s="226"/>
      <c r="AO1190" s="226"/>
      <c r="AP1190" s="226"/>
      <c r="AQ1190" s="226"/>
      <c r="AR1190" s="226"/>
      <c r="AS1190" s="226"/>
      <c r="AT1190" s="226"/>
      <c r="AU1190" s="226"/>
      <c r="AV1190" s="226"/>
      <c r="AW1190" s="226"/>
      <c r="AX1190" s="226"/>
      <c r="AY1190" s="226"/>
      <c r="AZ1190" s="226"/>
      <c r="BA1190" s="226"/>
      <c r="BB1190" s="226"/>
      <c r="BC1190" s="226"/>
      <c r="BD1190" s="226"/>
      <c r="BE1190" s="226"/>
      <c r="BF1190" s="226"/>
      <c r="BG1190" s="226"/>
      <c r="BH1190" s="226"/>
      <c r="BI1190" s="226"/>
      <c r="BJ1190" s="226"/>
      <c r="BK1190" s="226"/>
      <c r="BL1190" s="226"/>
      <c r="BM1190" s="230">
        <v>130</v>
      </c>
    </row>
    <row r="1191" spans="1:65">
      <c r="A1191" s="30"/>
      <c r="B1191" s="19">
        <v>1</v>
      </c>
      <c r="C1191" s="9">
        <v>6</v>
      </c>
      <c r="D1191" s="232">
        <v>12.1</v>
      </c>
      <c r="E1191" s="231">
        <v>13</v>
      </c>
      <c r="F1191" s="231">
        <v>12</v>
      </c>
      <c r="G1191" s="224">
        <v>12.6</v>
      </c>
      <c r="H1191" s="231">
        <v>10</v>
      </c>
      <c r="I1191" s="231">
        <v>9</v>
      </c>
      <c r="J1191" s="224">
        <v>10.6</v>
      </c>
      <c r="K1191" s="224">
        <v>12.28</v>
      </c>
      <c r="L1191" s="231">
        <v>16.3</v>
      </c>
      <c r="M1191" s="224">
        <v>10</v>
      </c>
      <c r="N1191" s="224">
        <v>8.74</v>
      </c>
      <c r="O1191" s="224">
        <v>13.9</v>
      </c>
      <c r="P1191" s="224">
        <v>15.8</v>
      </c>
      <c r="Q1191" s="224">
        <v>11.6</v>
      </c>
      <c r="R1191" s="224">
        <v>10.3</v>
      </c>
      <c r="S1191" s="224">
        <v>13.5</v>
      </c>
      <c r="T1191" s="224">
        <v>11</v>
      </c>
      <c r="U1191" s="231">
        <v>13</v>
      </c>
      <c r="V1191" s="224">
        <v>12.9</v>
      </c>
      <c r="W1191" s="224">
        <v>12</v>
      </c>
      <c r="X1191" s="224">
        <v>12.1</v>
      </c>
      <c r="Y1191" s="225"/>
      <c r="Z1191" s="226"/>
      <c r="AA1191" s="226"/>
      <c r="AB1191" s="226"/>
      <c r="AC1191" s="226"/>
      <c r="AD1191" s="226"/>
      <c r="AE1191" s="226"/>
      <c r="AF1191" s="226"/>
      <c r="AG1191" s="226"/>
      <c r="AH1191" s="226"/>
      <c r="AI1191" s="226"/>
      <c r="AJ1191" s="226"/>
      <c r="AK1191" s="226"/>
      <c r="AL1191" s="226"/>
      <c r="AM1191" s="226"/>
      <c r="AN1191" s="226"/>
      <c r="AO1191" s="226"/>
      <c r="AP1191" s="226"/>
      <c r="AQ1191" s="226"/>
      <c r="AR1191" s="226"/>
      <c r="AS1191" s="226"/>
      <c r="AT1191" s="226"/>
      <c r="AU1191" s="226"/>
      <c r="AV1191" s="226"/>
      <c r="AW1191" s="226"/>
      <c r="AX1191" s="226"/>
      <c r="AY1191" s="226"/>
      <c r="AZ1191" s="226"/>
      <c r="BA1191" s="226"/>
      <c r="BB1191" s="226"/>
      <c r="BC1191" s="226"/>
      <c r="BD1191" s="226"/>
      <c r="BE1191" s="226"/>
      <c r="BF1191" s="226"/>
      <c r="BG1191" s="226"/>
      <c r="BH1191" s="226"/>
      <c r="BI1191" s="226"/>
      <c r="BJ1191" s="226"/>
      <c r="BK1191" s="226"/>
      <c r="BL1191" s="226"/>
      <c r="BM1191" s="227"/>
    </row>
    <row r="1192" spans="1:65">
      <c r="A1192" s="30"/>
      <c r="B1192" s="20" t="s">
        <v>269</v>
      </c>
      <c r="C1192" s="12"/>
      <c r="D1192" s="233">
        <v>12.649999999999999</v>
      </c>
      <c r="E1192" s="233">
        <v>13</v>
      </c>
      <c r="F1192" s="233">
        <v>11.5</v>
      </c>
      <c r="G1192" s="233">
        <v>11.916666666666666</v>
      </c>
      <c r="H1192" s="233">
        <v>9.8333333333333339</v>
      </c>
      <c r="I1192" s="233">
        <v>9.8333333333333339</v>
      </c>
      <c r="J1192" s="233">
        <v>10.866666666666667</v>
      </c>
      <c r="K1192" s="233">
        <v>12.683333333333332</v>
      </c>
      <c r="L1192" s="233">
        <v>16.233333333333331</v>
      </c>
      <c r="M1192" s="233">
        <v>10.316666666666668</v>
      </c>
      <c r="N1192" s="233">
        <v>8.6600000000000019</v>
      </c>
      <c r="O1192" s="233">
        <v>13.983333333333334</v>
      </c>
      <c r="P1192" s="233">
        <v>15.299999999999999</v>
      </c>
      <c r="Q1192" s="233">
        <v>11.83333333333333</v>
      </c>
      <c r="R1192" s="233">
        <v>10.700000000000001</v>
      </c>
      <c r="S1192" s="233">
        <v>13.466666666666669</v>
      </c>
      <c r="T1192" s="233">
        <v>11.65</v>
      </c>
      <c r="U1192" s="233">
        <v>13.166666666666666</v>
      </c>
      <c r="V1192" s="233">
        <v>12.850000000000001</v>
      </c>
      <c r="W1192" s="233">
        <v>12.033333333333333</v>
      </c>
      <c r="X1192" s="233">
        <v>11.333333333333334</v>
      </c>
      <c r="Y1192" s="225"/>
      <c r="Z1192" s="226"/>
      <c r="AA1192" s="226"/>
      <c r="AB1192" s="226"/>
      <c r="AC1192" s="226"/>
      <c r="AD1192" s="226"/>
      <c r="AE1192" s="226"/>
      <c r="AF1192" s="226"/>
      <c r="AG1192" s="226"/>
      <c r="AH1192" s="226"/>
      <c r="AI1192" s="226"/>
      <c r="AJ1192" s="226"/>
      <c r="AK1192" s="226"/>
      <c r="AL1192" s="226"/>
      <c r="AM1192" s="226"/>
      <c r="AN1192" s="226"/>
      <c r="AO1192" s="226"/>
      <c r="AP1192" s="226"/>
      <c r="AQ1192" s="226"/>
      <c r="AR1192" s="226"/>
      <c r="AS1192" s="226"/>
      <c r="AT1192" s="226"/>
      <c r="AU1192" s="226"/>
      <c r="AV1192" s="226"/>
      <c r="AW1192" s="226"/>
      <c r="AX1192" s="226"/>
      <c r="AY1192" s="226"/>
      <c r="AZ1192" s="226"/>
      <c r="BA1192" s="226"/>
      <c r="BB1192" s="226"/>
      <c r="BC1192" s="226"/>
      <c r="BD1192" s="226"/>
      <c r="BE1192" s="226"/>
      <c r="BF1192" s="226"/>
      <c r="BG1192" s="226"/>
      <c r="BH1192" s="226"/>
      <c r="BI1192" s="226"/>
      <c r="BJ1192" s="226"/>
      <c r="BK1192" s="226"/>
      <c r="BL1192" s="226"/>
      <c r="BM1192" s="227"/>
    </row>
    <row r="1193" spans="1:65">
      <c r="A1193" s="30"/>
      <c r="B1193" s="3" t="s">
        <v>270</v>
      </c>
      <c r="C1193" s="29"/>
      <c r="D1193" s="224">
        <v>12.75</v>
      </c>
      <c r="E1193" s="224">
        <v>13</v>
      </c>
      <c r="F1193" s="224">
        <v>11.5</v>
      </c>
      <c r="G1193" s="224">
        <v>11.649999999999999</v>
      </c>
      <c r="H1193" s="224">
        <v>10</v>
      </c>
      <c r="I1193" s="224">
        <v>10</v>
      </c>
      <c r="J1193" s="224">
        <v>10.9</v>
      </c>
      <c r="K1193" s="224">
        <v>12.745000000000001</v>
      </c>
      <c r="L1193" s="224">
        <v>16.200000000000003</v>
      </c>
      <c r="M1193" s="224">
        <v>10.25</v>
      </c>
      <c r="N1193" s="224">
        <v>8.6850000000000005</v>
      </c>
      <c r="O1193" s="224">
        <v>14</v>
      </c>
      <c r="P1193" s="224">
        <v>15.25</v>
      </c>
      <c r="Q1193" s="224">
        <v>11.8</v>
      </c>
      <c r="R1193" s="224">
        <v>10.75</v>
      </c>
      <c r="S1193" s="224">
        <v>13.5</v>
      </c>
      <c r="T1193" s="224">
        <v>11.649999999999999</v>
      </c>
      <c r="U1193" s="224">
        <v>13</v>
      </c>
      <c r="V1193" s="224">
        <v>12.850000000000001</v>
      </c>
      <c r="W1193" s="224">
        <v>12.1</v>
      </c>
      <c r="X1193" s="224">
        <v>11.350000000000001</v>
      </c>
      <c r="Y1193" s="225"/>
      <c r="Z1193" s="226"/>
      <c r="AA1193" s="226"/>
      <c r="AB1193" s="226"/>
      <c r="AC1193" s="226"/>
      <c r="AD1193" s="226"/>
      <c r="AE1193" s="226"/>
      <c r="AF1193" s="226"/>
      <c r="AG1193" s="226"/>
      <c r="AH1193" s="226"/>
      <c r="AI1193" s="226"/>
      <c r="AJ1193" s="226"/>
      <c r="AK1193" s="226"/>
      <c r="AL1193" s="226"/>
      <c r="AM1193" s="226"/>
      <c r="AN1193" s="226"/>
      <c r="AO1193" s="226"/>
      <c r="AP1193" s="226"/>
      <c r="AQ1193" s="226"/>
      <c r="AR1193" s="226"/>
      <c r="AS1193" s="226"/>
      <c r="AT1193" s="226"/>
      <c r="AU1193" s="226"/>
      <c r="AV1193" s="226"/>
      <c r="AW1193" s="226"/>
      <c r="AX1193" s="226"/>
      <c r="AY1193" s="226"/>
      <c r="AZ1193" s="226"/>
      <c r="BA1193" s="226"/>
      <c r="BB1193" s="226"/>
      <c r="BC1193" s="226"/>
      <c r="BD1193" s="226"/>
      <c r="BE1193" s="226"/>
      <c r="BF1193" s="226"/>
      <c r="BG1193" s="226"/>
      <c r="BH1193" s="226"/>
      <c r="BI1193" s="226"/>
      <c r="BJ1193" s="226"/>
      <c r="BK1193" s="226"/>
      <c r="BL1193" s="226"/>
      <c r="BM1193" s="227"/>
    </row>
    <row r="1194" spans="1:65">
      <c r="A1194" s="30"/>
      <c r="B1194" s="3" t="s">
        <v>271</v>
      </c>
      <c r="C1194" s="29"/>
      <c r="D1194" s="224">
        <v>0.28809720581775899</v>
      </c>
      <c r="E1194" s="224">
        <v>0</v>
      </c>
      <c r="F1194" s="224">
        <v>0.54772255750516607</v>
      </c>
      <c r="G1194" s="224">
        <v>0.66758270399004982</v>
      </c>
      <c r="H1194" s="224">
        <v>0.40824829046386302</v>
      </c>
      <c r="I1194" s="224">
        <v>0.40824829046386302</v>
      </c>
      <c r="J1194" s="224">
        <v>0.1966384160500351</v>
      </c>
      <c r="K1194" s="224">
        <v>0.24055491403558293</v>
      </c>
      <c r="L1194" s="224">
        <v>0.19663841605003446</v>
      </c>
      <c r="M1194" s="224">
        <v>0.36560452221856704</v>
      </c>
      <c r="N1194" s="224">
        <v>0.23417941839538373</v>
      </c>
      <c r="O1194" s="224">
        <v>0.29944392908634271</v>
      </c>
      <c r="P1194" s="224">
        <v>0.551361950083609</v>
      </c>
      <c r="Q1194" s="224">
        <v>0.23380903889000229</v>
      </c>
      <c r="R1194" s="224">
        <v>0.30331501776206177</v>
      </c>
      <c r="S1194" s="224">
        <v>0.20655911179772879</v>
      </c>
      <c r="T1194" s="224">
        <v>0.37282703764614489</v>
      </c>
      <c r="U1194" s="224">
        <v>0.40824829046386302</v>
      </c>
      <c r="V1194" s="224">
        <v>0.42308391602612383</v>
      </c>
      <c r="W1194" s="224">
        <v>0.54650404085117821</v>
      </c>
      <c r="X1194" s="224">
        <v>0.53913510984415258</v>
      </c>
      <c r="Y1194" s="225"/>
      <c r="Z1194" s="226"/>
      <c r="AA1194" s="226"/>
      <c r="AB1194" s="226"/>
      <c r="AC1194" s="226"/>
      <c r="AD1194" s="226"/>
      <c r="AE1194" s="226"/>
      <c r="AF1194" s="226"/>
      <c r="AG1194" s="226"/>
      <c r="AH1194" s="226"/>
      <c r="AI1194" s="226"/>
      <c r="AJ1194" s="226"/>
      <c r="AK1194" s="226"/>
      <c r="AL1194" s="226"/>
      <c r="AM1194" s="226"/>
      <c r="AN1194" s="226"/>
      <c r="AO1194" s="226"/>
      <c r="AP1194" s="226"/>
      <c r="AQ1194" s="226"/>
      <c r="AR1194" s="226"/>
      <c r="AS1194" s="226"/>
      <c r="AT1194" s="226"/>
      <c r="AU1194" s="226"/>
      <c r="AV1194" s="226"/>
      <c r="AW1194" s="226"/>
      <c r="AX1194" s="226"/>
      <c r="AY1194" s="226"/>
      <c r="AZ1194" s="226"/>
      <c r="BA1194" s="226"/>
      <c r="BB1194" s="226"/>
      <c r="BC1194" s="226"/>
      <c r="BD1194" s="226"/>
      <c r="BE1194" s="226"/>
      <c r="BF1194" s="226"/>
      <c r="BG1194" s="226"/>
      <c r="BH1194" s="226"/>
      <c r="BI1194" s="226"/>
      <c r="BJ1194" s="226"/>
      <c r="BK1194" s="226"/>
      <c r="BL1194" s="226"/>
      <c r="BM1194" s="227"/>
    </row>
    <row r="1195" spans="1:65">
      <c r="A1195" s="30"/>
      <c r="B1195" s="3" t="s">
        <v>87</v>
      </c>
      <c r="C1195" s="29"/>
      <c r="D1195" s="13">
        <v>2.2774482673340635E-2</v>
      </c>
      <c r="E1195" s="13">
        <v>0</v>
      </c>
      <c r="F1195" s="13">
        <v>4.7628048478710092E-2</v>
      </c>
      <c r="G1195" s="13">
        <v>5.6020926208955234E-2</v>
      </c>
      <c r="H1195" s="13">
        <v>4.1516775301409799E-2</v>
      </c>
      <c r="I1195" s="13">
        <v>4.1516775301409799E-2</v>
      </c>
      <c r="J1195" s="13">
        <v>1.8095559759205682E-2</v>
      </c>
      <c r="K1195" s="13">
        <v>1.8966221868771324E-2</v>
      </c>
      <c r="L1195" s="13">
        <v>1.2113249448667422E-2</v>
      </c>
      <c r="M1195" s="13">
        <v>3.5438241248972567E-2</v>
      </c>
      <c r="N1195" s="13">
        <v>2.7041503278912665E-2</v>
      </c>
      <c r="O1195" s="13">
        <v>2.1414345345864793E-2</v>
      </c>
      <c r="P1195" s="13">
        <v>3.6036728763634576E-2</v>
      </c>
      <c r="Q1195" s="13">
        <v>1.9758510328732593E-2</v>
      </c>
      <c r="R1195" s="13">
        <v>2.8347197921688012E-2</v>
      </c>
      <c r="S1195" s="13">
        <v>1.5338547905771938E-2</v>
      </c>
      <c r="T1195" s="13">
        <v>3.200232082799527E-2</v>
      </c>
      <c r="U1195" s="13">
        <v>3.1006199275736432E-2</v>
      </c>
      <c r="V1195" s="13">
        <v>3.2924818367791736E-2</v>
      </c>
      <c r="W1195" s="13">
        <v>4.5415848270181018E-2</v>
      </c>
      <c r="X1195" s="13">
        <v>4.7570744986248754E-2</v>
      </c>
      <c r="Y1195" s="155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55"/>
    </row>
    <row r="1196" spans="1:65">
      <c r="A1196" s="30"/>
      <c r="B1196" s="3" t="s">
        <v>272</v>
      </c>
      <c r="C1196" s="29"/>
      <c r="D1196" s="13">
        <v>5.2101430525265169E-2</v>
      </c>
      <c r="E1196" s="13">
        <v>8.1210956271023482E-2</v>
      </c>
      <c r="F1196" s="13">
        <v>-4.3544154067940655E-2</v>
      </c>
      <c r="G1196" s="13">
        <v>-8.8899567515617894E-3</v>
      </c>
      <c r="H1196" s="13">
        <v>-0.18216094333345645</v>
      </c>
      <c r="I1196" s="13">
        <v>-0.18216094333345645</v>
      </c>
      <c r="J1196" s="13">
        <v>-9.6218533988836619E-2</v>
      </c>
      <c r="K1196" s="13">
        <v>5.4873766310575389E-2</v>
      </c>
      <c r="L1196" s="13">
        <v>0.35012752744612419</v>
      </c>
      <c r="M1196" s="13">
        <v>-0.14196207444645681</v>
      </c>
      <c r="N1196" s="13">
        <v>-0.27974716297637947</v>
      </c>
      <c r="O1196" s="13">
        <v>0.16299486193767798</v>
      </c>
      <c r="P1196" s="13">
        <v>0.27250212545743535</v>
      </c>
      <c r="Q1196" s="13">
        <v>-1.5820796214837785E-2</v>
      </c>
      <c r="R1196" s="13">
        <v>-0.11008021291538816</v>
      </c>
      <c r="S1196" s="13">
        <v>0.12002365726536812</v>
      </c>
      <c r="T1196" s="13">
        <v>-3.1068643034044219E-2</v>
      </c>
      <c r="U1196" s="13">
        <v>9.5072635197575028E-2</v>
      </c>
      <c r="V1196" s="13">
        <v>6.8735445237127157E-2</v>
      </c>
      <c r="W1196" s="13">
        <v>8.1321849702442606E-4</v>
      </c>
      <c r="X1196" s="13">
        <v>-5.7405832994492201E-2</v>
      </c>
      <c r="Y1196" s="155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55"/>
    </row>
    <row r="1197" spans="1:65">
      <c r="A1197" s="30"/>
      <c r="B1197" s="46" t="s">
        <v>273</v>
      </c>
      <c r="C1197" s="47"/>
      <c r="D1197" s="45">
        <v>0.46</v>
      </c>
      <c r="E1197" s="45" t="s">
        <v>274</v>
      </c>
      <c r="F1197" s="45" t="s">
        <v>274</v>
      </c>
      <c r="G1197" s="45">
        <v>0.04</v>
      </c>
      <c r="H1197" s="45" t="s">
        <v>274</v>
      </c>
      <c r="I1197" s="45" t="s">
        <v>274</v>
      </c>
      <c r="J1197" s="45">
        <v>0.75</v>
      </c>
      <c r="K1197" s="45">
        <v>0.48</v>
      </c>
      <c r="L1197" s="45">
        <v>2.9</v>
      </c>
      <c r="M1197" s="45">
        <v>1.1299999999999999</v>
      </c>
      <c r="N1197" s="45">
        <v>2.25</v>
      </c>
      <c r="O1197" s="45">
        <v>1.37</v>
      </c>
      <c r="P1197" s="45">
        <v>2.2599999999999998</v>
      </c>
      <c r="Q1197" s="45">
        <v>0.1</v>
      </c>
      <c r="R1197" s="45">
        <v>0.87</v>
      </c>
      <c r="S1197" s="45">
        <v>1.01</v>
      </c>
      <c r="T1197" s="45">
        <v>0.22</v>
      </c>
      <c r="U1197" s="45" t="s">
        <v>274</v>
      </c>
      <c r="V1197" s="45">
        <v>0.59</v>
      </c>
      <c r="W1197" s="45">
        <v>0.04</v>
      </c>
      <c r="X1197" s="45">
        <v>0.44</v>
      </c>
      <c r="Y1197" s="155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55"/>
    </row>
    <row r="1198" spans="1:65">
      <c r="B1198" s="31" t="s">
        <v>353</v>
      </c>
      <c r="C1198" s="20"/>
      <c r="D1198" s="20"/>
      <c r="E1198" s="20"/>
      <c r="F1198" s="20"/>
      <c r="G1198" s="20"/>
      <c r="H1198" s="20"/>
      <c r="I1198" s="20"/>
      <c r="J1198" s="20"/>
      <c r="K1198" s="20"/>
      <c r="L1198" s="20"/>
      <c r="M1198" s="20"/>
      <c r="N1198" s="20"/>
      <c r="O1198" s="20"/>
      <c r="P1198" s="20"/>
      <c r="Q1198" s="20"/>
      <c r="R1198" s="20"/>
      <c r="S1198" s="20"/>
      <c r="T1198" s="20"/>
      <c r="U1198" s="20"/>
      <c r="V1198" s="20"/>
      <c r="W1198" s="20"/>
      <c r="X1198" s="20"/>
      <c r="BM1198" s="55"/>
    </row>
    <row r="1199" spans="1:65">
      <c r="BM1199" s="55"/>
    </row>
    <row r="1200" spans="1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6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  <row r="1255" spans="65:65">
      <c r="BM1255" s="57"/>
    </row>
    <row r="1256" spans="65:65">
      <c r="BM1256" s="57"/>
    </row>
    <row r="1257" spans="65:65">
      <c r="BM1257" s="57"/>
    </row>
    <row r="1258" spans="65:65">
      <c r="BM1258" s="57"/>
    </row>
    <row r="1259" spans="65:65">
      <c r="BM1259" s="57"/>
    </row>
    <row r="1260" spans="65:65">
      <c r="BM1260" s="57"/>
    </row>
    <row r="1261" spans="65:65">
      <c r="BM1261" s="57"/>
    </row>
    <row r="1262" spans="65:65">
      <c r="BM1262" s="57"/>
    </row>
    <row r="1263" spans="65:65">
      <c r="BM1263" s="57"/>
    </row>
    <row r="1264" spans="65:65">
      <c r="BM1264" s="57"/>
    </row>
    <row r="1265" spans="65:65">
      <c r="BM1265" s="57"/>
    </row>
    <row r="1266" spans="65:65">
      <c r="BM1266" s="57"/>
    </row>
    <row r="1267" spans="65:65">
      <c r="BM1267" s="57"/>
    </row>
    <row r="1268" spans="65:65">
      <c r="BM1268" s="57"/>
    </row>
    <row r="1269" spans="65:65">
      <c r="BM1269" s="57"/>
    </row>
    <row r="1270" spans="65:65">
      <c r="BM1270" s="57"/>
    </row>
    <row r="1271" spans="65:65">
      <c r="BM1271" s="57"/>
    </row>
    <row r="1272" spans="65:65">
      <c r="BM1272" s="57"/>
    </row>
    <row r="1273" spans="65:65">
      <c r="BM1273" s="57"/>
    </row>
    <row r="1274" spans="65:65">
      <c r="BM1274" s="57"/>
    </row>
    <row r="1275" spans="65:65">
      <c r="BM1275" s="57"/>
    </row>
    <row r="1276" spans="65:65">
      <c r="BM1276" s="57"/>
    </row>
    <row r="1277" spans="65:65">
      <c r="BM1277" s="57"/>
    </row>
    <row r="1278" spans="65:65">
      <c r="BM1278" s="57"/>
    </row>
    <row r="1279" spans="65:65">
      <c r="BM1279" s="57"/>
    </row>
    <row r="1280" spans="65:65">
      <c r="BM1280" s="57"/>
    </row>
    <row r="1281" spans="65:65">
      <c r="BM1281" s="57"/>
    </row>
  </sheetData>
  <dataConsolidate/>
  <conditionalFormatting sqref="B6:AA11 B25:Z30 B43:AB48 B61:P66 B79:Y84 B98:V103 B117:Z122 B135:X140 B153:Z158 B172:W177 B190:AA195 B209:Y214 B228:W233 B246:AA251 B264:K269 B282:K287 B301:K306 B320:Z325 B338:Z343 B357:K362 B375:N380 B393:V398 B412:V417 B430:K435 B449:W454 B467:Z472 B485:AA490 B504:X509 B523:N528 B542:Z547 B560:Z565 B578:AA583 B597:Z602 B615:X620 B634:K639 B652:AA657 B670:Z675 B688:Z693 B707:J712 B725:K730 B743:J748 B761:V766 B779:S784 B797:Y802 B815:Z820 B834:AA839 B853:AA858 B872:D877 B890:K895 B908:Y913 B927:AA932 B945:X950 B963:M968 B982:AA987 B1001:Y1006 B1019:Y1024 B1037:Z1042 B1055:J1060 B1074:Y1079 B1092:Y1097 B1111:AA1116 B1130:Y1135 B1149:M1154 B1168:AA1173 B1186:X1191">
    <cfRule type="expression" dxfId="15" priority="195">
      <formula>AND($B6&lt;&gt;$B5,NOT(ISBLANK(INDIRECT(Anlyt_LabRefThisCol))))</formula>
    </cfRule>
  </conditionalFormatting>
  <conditionalFormatting sqref="C2:AA17 C21:Z36 C39:AB54 C57:P72 C75:Y90 C94:V109 C113:Z128 C131:X146 C149:Z164 C168:W183 C186:AA201 C205:Y220 C224:W239 C242:AA257 C260:K275 C278:K293 C297:K312 C316:Z331 C334:Z349 C353:K368 C371:N386 C389:V404 C408:V423 C426:K441 C445:W460 C463:Z478 C481:AA496 C500:X515 C519:N534 C538:Z553 C556:Z571 C574:AA589 C593:Z608 C611:X626 C630:K645 C648:AA663 C666:Z681 C684:Z699 C703:J718 C721:K736 C739:J754 C757:V772 C775:S790 C793:Y808 C811:Z826 C830:AA845 C849:AA864 C868:D883 C886:K901 C904:Y919 C923:AA938 C941:X956 C959:M974 C978:AA993 C997:Y1012 C1015:Y1030 C1033:Z1048 C1051:J1066 C1070:Y1085 C1088:Y1103 C1107:AA1122 C1126:Y1141 C1145:M1160 C1164:AA1179 C1182:X1197">
    <cfRule type="expression" dxfId="14" priority="193" stopIfTrue="1">
      <formula>AND(ISBLANK(INDIRECT(Anlyt_LabRefLastCol)),ISBLANK(INDIRECT(Anlyt_LabRefThisCol)))</formula>
    </cfRule>
    <cfRule type="expression" dxfId="13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EF4A-49FF-478C-AAC2-FA1F858DAC8B}">
  <sheetPr codeName="Sheet16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623</v>
      </c>
      <c r="BM1" s="28" t="s">
        <v>275</v>
      </c>
    </row>
    <row r="2" spans="1:66" ht="19.5">
      <c r="A2" s="25" t="s">
        <v>117</v>
      </c>
      <c r="B2" s="18" t="s">
        <v>110</v>
      </c>
      <c r="C2" s="15" t="s">
        <v>111</v>
      </c>
      <c r="D2" s="16" t="s">
        <v>354</v>
      </c>
      <c r="E2" s="15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0" t="s">
        <v>112</v>
      </c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5.58</v>
      </c>
      <c r="E6" s="15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5.58</v>
      </c>
      <c r="E7" s="15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10</v>
      </c>
    </row>
    <row r="8" spans="1:66">
      <c r="A8" s="30"/>
      <c r="B8" s="20" t="s">
        <v>269</v>
      </c>
      <c r="C8" s="12"/>
      <c r="D8" s="23">
        <v>5.58</v>
      </c>
      <c r="E8" s="15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270</v>
      </c>
      <c r="C9" s="29"/>
      <c r="D9" s="11">
        <v>5.58</v>
      </c>
      <c r="E9" s="15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5.58</v>
      </c>
      <c r="BN9" s="28"/>
    </row>
    <row r="10" spans="1:66">
      <c r="A10" s="30"/>
      <c r="B10" s="3" t="s">
        <v>271</v>
      </c>
      <c r="C10" s="29"/>
      <c r="D10" s="24">
        <v>0</v>
      </c>
      <c r="E10" s="15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16</v>
      </c>
    </row>
    <row r="11" spans="1:66">
      <c r="A11" s="30"/>
      <c r="B11" s="3" t="s">
        <v>87</v>
      </c>
      <c r="C11" s="29"/>
      <c r="D11" s="13">
        <v>0</v>
      </c>
      <c r="E11" s="15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272</v>
      </c>
      <c r="C12" s="29"/>
      <c r="D12" s="13">
        <v>0</v>
      </c>
      <c r="E12" s="15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273</v>
      </c>
      <c r="C13" s="47"/>
      <c r="D13" s="45" t="s">
        <v>274</v>
      </c>
      <c r="E13" s="15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624</v>
      </c>
      <c r="BM15" s="28" t="s">
        <v>275</v>
      </c>
    </row>
    <row r="16" spans="1:66" ht="15">
      <c r="A16" s="25" t="s">
        <v>101</v>
      </c>
      <c r="B16" s="18" t="s">
        <v>110</v>
      </c>
      <c r="C16" s="15" t="s">
        <v>111</v>
      </c>
      <c r="D16" s="16" t="s">
        <v>354</v>
      </c>
      <c r="E16" s="15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227</v>
      </c>
      <c r="C17" s="9" t="s">
        <v>227</v>
      </c>
      <c r="D17" s="10" t="s">
        <v>112</v>
      </c>
      <c r="E17" s="15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25.629999999999995</v>
      </c>
      <c r="E20" s="15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25.66</v>
      </c>
      <c r="E21" s="15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11</v>
      </c>
    </row>
    <row r="22" spans="1:65">
      <c r="A22" s="30"/>
      <c r="B22" s="20" t="s">
        <v>269</v>
      </c>
      <c r="C22" s="12"/>
      <c r="D22" s="23">
        <v>25.644999999999996</v>
      </c>
      <c r="E22" s="15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270</v>
      </c>
      <c r="C23" s="29"/>
      <c r="D23" s="11">
        <v>25.644999999999996</v>
      </c>
      <c r="E23" s="15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25.645</v>
      </c>
    </row>
    <row r="24" spans="1:65">
      <c r="A24" s="30"/>
      <c r="B24" s="3" t="s">
        <v>271</v>
      </c>
      <c r="C24" s="29"/>
      <c r="D24" s="24">
        <v>2.1213203435599744E-2</v>
      </c>
      <c r="E24" s="15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17</v>
      </c>
    </row>
    <row r="25" spans="1:65">
      <c r="A25" s="30"/>
      <c r="B25" s="3" t="s">
        <v>87</v>
      </c>
      <c r="C25" s="29"/>
      <c r="D25" s="13">
        <v>8.2718672004678288E-4</v>
      </c>
      <c r="E25" s="15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272</v>
      </c>
      <c r="C26" s="29"/>
      <c r="D26" s="13">
        <v>-1.1102230246251565E-16</v>
      </c>
      <c r="E26" s="15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273</v>
      </c>
      <c r="C27" s="47"/>
      <c r="D27" s="45" t="s">
        <v>274</v>
      </c>
      <c r="E27" s="15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625</v>
      </c>
      <c r="BM29" s="28" t="s">
        <v>275</v>
      </c>
    </row>
    <row r="30" spans="1:65" ht="19.5">
      <c r="A30" s="25" t="s">
        <v>355</v>
      </c>
      <c r="B30" s="18" t="s">
        <v>110</v>
      </c>
      <c r="C30" s="15" t="s">
        <v>111</v>
      </c>
      <c r="D30" s="16" t="s">
        <v>354</v>
      </c>
      <c r="E30" s="15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227</v>
      </c>
      <c r="C31" s="9" t="s">
        <v>227</v>
      </c>
      <c r="D31" s="10" t="s">
        <v>112</v>
      </c>
      <c r="E31" s="15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5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1.53</v>
      </c>
      <c r="E34" s="15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1.54</v>
      </c>
      <c r="E35" s="15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12</v>
      </c>
    </row>
    <row r="36" spans="1:65">
      <c r="A36" s="30"/>
      <c r="B36" s="20" t="s">
        <v>269</v>
      </c>
      <c r="C36" s="12"/>
      <c r="D36" s="23">
        <v>1.5350000000000001</v>
      </c>
      <c r="E36" s="15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270</v>
      </c>
      <c r="C37" s="29"/>
      <c r="D37" s="11">
        <v>1.5350000000000001</v>
      </c>
      <c r="E37" s="15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1.5349999999999999</v>
      </c>
    </row>
    <row r="38" spans="1:65">
      <c r="A38" s="30"/>
      <c r="B38" s="3" t="s">
        <v>271</v>
      </c>
      <c r="C38" s="29"/>
      <c r="D38" s="24">
        <v>7.0710678118654814E-3</v>
      </c>
      <c r="E38" s="15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18</v>
      </c>
    </row>
    <row r="39" spans="1:65">
      <c r="A39" s="30"/>
      <c r="B39" s="3" t="s">
        <v>87</v>
      </c>
      <c r="C39" s="29"/>
      <c r="D39" s="13">
        <v>4.6065588350915187E-3</v>
      </c>
      <c r="E39" s="15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272</v>
      </c>
      <c r="C40" s="29"/>
      <c r="D40" s="13">
        <v>2.2204460492503131E-16</v>
      </c>
      <c r="E40" s="15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273</v>
      </c>
      <c r="C41" s="47"/>
      <c r="D41" s="45" t="s">
        <v>274</v>
      </c>
      <c r="E41" s="15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626</v>
      </c>
      <c r="BM43" s="28" t="s">
        <v>275</v>
      </c>
    </row>
    <row r="44" spans="1:65" ht="19.5">
      <c r="A44" s="25" t="s">
        <v>356</v>
      </c>
      <c r="B44" s="18" t="s">
        <v>110</v>
      </c>
      <c r="C44" s="15" t="s">
        <v>111</v>
      </c>
      <c r="D44" s="16" t="s">
        <v>354</v>
      </c>
      <c r="E44" s="15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227</v>
      </c>
      <c r="C45" s="9" t="s">
        <v>227</v>
      </c>
      <c r="D45" s="10" t="s">
        <v>112</v>
      </c>
      <c r="E45" s="15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5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2.17</v>
      </c>
      <c r="E48" s="15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2.1800000000000002</v>
      </c>
      <c r="E49" s="15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13</v>
      </c>
    </row>
    <row r="50" spans="1:65">
      <c r="A50" s="30"/>
      <c r="B50" s="20" t="s">
        <v>269</v>
      </c>
      <c r="C50" s="12"/>
      <c r="D50" s="23">
        <v>2.1749999999999998</v>
      </c>
      <c r="E50" s="15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270</v>
      </c>
      <c r="C51" s="29"/>
      <c r="D51" s="11">
        <v>2.1749999999999998</v>
      </c>
      <c r="E51" s="15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2.1749999999999998</v>
      </c>
    </row>
    <row r="52" spans="1:65">
      <c r="A52" s="30"/>
      <c r="B52" s="3" t="s">
        <v>271</v>
      </c>
      <c r="C52" s="29"/>
      <c r="D52" s="24">
        <v>7.0710678118656384E-3</v>
      </c>
      <c r="E52" s="15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19</v>
      </c>
    </row>
    <row r="53" spans="1:65">
      <c r="A53" s="30"/>
      <c r="B53" s="3" t="s">
        <v>87</v>
      </c>
      <c r="C53" s="29"/>
      <c r="D53" s="13">
        <v>3.2510656606278801E-3</v>
      </c>
      <c r="E53" s="15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272</v>
      </c>
      <c r="C54" s="29"/>
      <c r="D54" s="13">
        <v>0</v>
      </c>
      <c r="E54" s="15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273</v>
      </c>
      <c r="C55" s="47"/>
      <c r="D55" s="45" t="s">
        <v>274</v>
      </c>
      <c r="E55" s="15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627</v>
      </c>
      <c r="BM57" s="28" t="s">
        <v>275</v>
      </c>
    </row>
    <row r="58" spans="1:65" ht="15">
      <c r="A58" s="25" t="s">
        <v>107</v>
      </c>
      <c r="B58" s="18" t="s">
        <v>110</v>
      </c>
      <c r="C58" s="15" t="s">
        <v>111</v>
      </c>
      <c r="D58" s="16" t="s">
        <v>354</v>
      </c>
      <c r="E58" s="15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227</v>
      </c>
      <c r="C59" s="9" t="s">
        <v>227</v>
      </c>
      <c r="D59" s="10" t="s">
        <v>112</v>
      </c>
      <c r="E59" s="15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5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5.83</v>
      </c>
      <c r="E62" s="15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5.82</v>
      </c>
      <c r="E63" s="15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10</v>
      </c>
    </row>
    <row r="64" spans="1:65">
      <c r="A64" s="30"/>
      <c r="B64" s="20" t="s">
        <v>269</v>
      </c>
      <c r="C64" s="12"/>
      <c r="D64" s="23">
        <v>5.8250000000000002</v>
      </c>
      <c r="E64" s="15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270</v>
      </c>
      <c r="C65" s="29"/>
      <c r="D65" s="11">
        <v>5.8250000000000002</v>
      </c>
      <c r="E65" s="15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5.8250000000000002</v>
      </c>
    </row>
    <row r="66" spans="1:65">
      <c r="A66" s="30"/>
      <c r="B66" s="3" t="s">
        <v>271</v>
      </c>
      <c r="C66" s="29"/>
      <c r="D66" s="24">
        <v>7.0710678118653244E-3</v>
      </c>
      <c r="E66" s="15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16</v>
      </c>
    </row>
    <row r="67" spans="1:65">
      <c r="A67" s="30"/>
      <c r="B67" s="3" t="s">
        <v>87</v>
      </c>
      <c r="C67" s="29"/>
      <c r="D67" s="13">
        <v>1.2139172209210858E-3</v>
      </c>
      <c r="E67" s="15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272</v>
      </c>
      <c r="C68" s="29"/>
      <c r="D68" s="13">
        <v>0</v>
      </c>
      <c r="E68" s="15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273</v>
      </c>
      <c r="C69" s="47"/>
      <c r="D69" s="45" t="s">
        <v>274</v>
      </c>
      <c r="E69" s="15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628</v>
      </c>
      <c r="BM71" s="28" t="s">
        <v>275</v>
      </c>
    </row>
    <row r="72" spans="1:65" ht="15">
      <c r="A72" s="25" t="s">
        <v>108</v>
      </c>
      <c r="B72" s="18" t="s">
        <v>110</v>
      </c>
      <c r="C72" s="15" t="s">
        <v>111</v>
      </c>
      <c r="D72" s="16" t="s">
        <v>354</v>
      </c>
      <c r="E72" s="15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227</v>
      </c>
      <c r="C73" s="9" t="s">
        <v>227</v>
      </c>
      <c r="D73" s="10" t="s">
        <v>112</v>
      </c>
      <c r="E73" s="15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5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07">
        <v>0.03</v>
      </c>
      <c r="E76" s="205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06"/>
      <c r="BJ76" s="206"/>
      <c r="BK76" s="206"/>
      <c r="BL76" s="206"/>
      <c r="BM76" s="209">
        <v>1</v>
      </c>
    </row>
    <row r="77" spans="1:65">
      <c r="A77" s="30"/>
      <c r="B77" s="19">
        <v>1</v>
      </c>
      <c r="C77" s="9">
        <v>2</v>
      </c>
      <c r="D77" s="24">
        <v>0.03</v>
      </c>
      <c r="E77" s="205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  <c r="BI77" s="206"/>
      <c r="BJ77" s="206"/>
      <c r="BK77" s="206"/>
      <c r="BL77" s="206"/>
      <c r="BM77" s="209">
        <v>11</v>
      </c>
    </row>
    <row r="78" spans="1:65">
      <c r="A78" s="30"/>
      <c r="B78" s="20" t="s">
        <v>269</v>
      </c>
      <c r="C78" s="12"/>
      <c r="D78" s="212">
        <v>0.03</v>
      </c>
      <c r="E78" s="205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09">
        <v>16</v>
      </c>
    </row>
    <row r="79" spans="1:65">
      <c r="A79" s="30"/>
      <c r="B79" s="3" t="s">
        <v>270</v>
      </c>
      <c r="C79" s="29"/>
      <c r="D79" s="24">
        <v>0.03</v>
      </c>
      <c r="E79" s="205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09">
        <v>0.03</v>
      </c>
    </row>
    <row r="80" spans="1:65">
      <c r="A80" s="30"/>
      <c r="B80" s="3" t="s">
        <v>271</v>
      </c>
      <c r="C80" s="29"/>
      <c r="D80" s="24">
        <v>0</v>
      </c>
      <c r="E80" s="205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  <c r="BJ80" s="206"/>
      <c r="BK80" s="206"/>
      <c r="BL80" s="206"/>
      <c r="BM80" s="209">
        <v>17</v>
      </c>
    </row>
    <row r="81" spans="1:65">
      <c r="A81" s="30"/>
      <c r="B81" s="3" t="s">
        <v>87</v>
      </c>
      <c r="C81" s="29"/>
      <c r="D81" s="13">
        <v>0</v>
      </c>
      <c r="E81" s="15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272</v>
      </c>
      <c r="C82" s="29"/>
      <c r="D82" s="13">
        <v>0</v>
      </c>
      <c r="E82" s="15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273</v>
      </c>
      <c r="C83" s="47"/>
      <c r="D83" s="45" t="s">
        <v>274</v>
      </c>
      <c r="E83" s="15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629</v>
      </c>
      <c r="BM85" s="28" t="s">
        <v>275</v>
      </c>
    </row>
    <row r="86" spans="1:65" ht="19.5">
      <c r="A86" s="25" t="s">
        <v>357</v>
      </c>
      <c r="B86" s="18" t="s">
        <v>110</v>
      </c>
      <c r="C86" s="15" t="s">
        <v>111</v>
      </c>
      <c r="D86" s="16" t="s">
        <v>354</v>
      </c>
      <c r="E86" s="15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227</v>
      </c>
      <c r="C87" s="9" t="s">
        <v>227</v>
      </c>
      <c r="D87" s="10" t="s">
        <v>112</v>
      </c>
      <c r="E87" s="15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5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3</v>
      </c>
    </row>
    <row r="89" spans="1:65">
      <c r="A89" s="30"/>
      <c r="B89" s="19"/>
      <c r="C89" s="9"/>
      <c r="D89" s="26"/>
      <c r="E89" s="15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3</v>
      </c>
    </row>
    <row r="90" spans="1:65">
      <c r="A90" s="30"/>
      <c r="B90" s="18">
        <v>1</v>
      </c>
      <c r="C90" s="14">
        <v>1</v>
      </c>
      <c r="D90" s="207">
        <v>7.0000000000000007E-2</v>
      </c>
      <c r="E90" s="205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I90" s="206"/>
      <c r="AJ90" s="206"/>
      <c r="AK90" s="206"/>
      <c r="AL90" s="206"/>
      <c r="AM90" s="206"/>
      <c r="AN90" s="206"/>
      <c r="AO90" s="206"/>
      <c r="AP90" s="206"/>
      <c r="AQ90" s="206"/>
      <c r="AR90" s="206"/>
      <c r="AS90" s="206"/>
      <c r="AT90" s="206"/>
      <c r="AU90" s="206"/>
      <c r="AV90" s="206"/>
      <c r="AW90" s="206"/>
      <c r="AX90" s="206"/>
      <c r="AY90" s="206"/>
      <c r="AZ90" s="206"/>
      <c r="BA90" s="206"/>
      <c r="BB90" s="206"/>
      <c r="BC90" s="206"/>
      <c r="BD90" s="206"/>
      <c r="BE90" s="206"/>
      <c r="BF90" s="206"/>
      <c r="BG90" s="206"/>
      <c r="BH90" s="206"/>
      <c r="BI90" s="206"/>
      <c r="BJ90" s="206"/>
      <c r="BK90" s="206"/>
      <c r="BL90" s="206"/>
      <c r="BM90" s="209">
        <v>1</v>
      </c>
    </row>
    <row r="91" spans="1:65">
      <c r="A91" s="30"/>
      <c r="B91" s="19">
        <v>1</v>
      </c>
      <c r="C91" s="9">
        <v>2</v>
      </c>
      <c r="D91" s="24">
        <v>7.0000000000000007E-2</v>
      </c>
      <c r="E91" s="205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  <c r="AK91" s="206"/>
      <c r="AL91" s="206"/>
      <c r="AM91" s="206"/>
      <c r="AN91" s="206"/>
      <c r="AO91" s="206"/>
      <c r="AP91" s="206"/>
      <c r="AQ91" s="206"/>
      <c r="AR91" s="206"/>
      <c r="AS91" s="206"/>
      <c r="AT91" s="206"/>
      <c r="AU91" s="206"/>
      <c r="AV91" s="206"/>
      <c r="AW91" s="206"/>
      <c r="AX91" s="206"/>
      <c r="AY91" s="206"/>
      <c r="AZ91" s="206"/>
      <c r="BA91" s="206"/>
      <c r="BB91" s="206"/>
      <c r="BC91" s="206"/>
      <c r="BD91" s="206"/>
      <c r="BE91" s="206"/>
      <c r="BF91" s="206"/>
      <c r="BG91" s="206"/>
      <c r="BH91" s="206"/>
      <c r="BI91" s="206"/>
      <c r="BJ91" s="206"/>
      <c r="BK91" s="206"/>
      <c r="BL91" s="206"/>
      <c r="BM91" s="209">
        <v>12</v>
      </c>
    </row>
    <row r="92" spans="1:65">
      <c r="A92" s="30"/>
      <c r="B92" s="20" t="s">
        <v>269</v>
      </c>
      <c r="C92" s="12"/>
      <c r="D92" s="212">
        <v>7.0000000000000007E-2</v>
      </c>
      <c r="E92" s="205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  <c r="AK92" s="206"/>
      <c r="AL92" s="206"/>
      <c r="AM92" s="206"/>
      <c r="AN92" s="206"/>
      <c r="AO92" s="206"/>
      <c r="AP92" s="206"/>
      <c r="AQ92" s="206"/>
      <c r="AR92" s="206"/>
      <c r="AS92" s="206"/>
      <c r="AT92" s="206"/>
      <c r="AU92" s="206"/>
      <c r="AV92" s="206"/>
      <c r="AW92" s="206"/>
      <c r="AX92" s="206"/>
      <c r="AY92" s="206"/>
      <c r="AZ92" s="206"/>
      <c r="BA92" s="206"/>
      <c r="BB92" s="206"/>
      <c r="BC92" s="206"/>
      <c r="BD92" s="206"/>
      <c r="BE92" s="206"/>
      <c r="BF92" s="206"/>
      <c r="BG92" s="206"/>
      <c r="BH92" s="206"/>
      <c r="BI92" s="206"/>
      <c r="BJ92" s="206"/>
      <c r="BK92" s="206"/>
      <c r="BL92" s="206"/>
      <c r="BM92" s="209">
        <v>16</v>
      </c>
    </row>
    <row r="93" spans="1:65">
      <c r="A93" s="30"/>
      <c r="B93" s="3" t="s">
        <v>270</v>
      </c>
      <c r="C93" s="29"/>
      <c r="D93" s="24">
        <v>7.0000000000000007E-2</v>
      </c>
      <c r="E93" s="205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  <c r="AK93" s="206"/>
      <c r="AL93" s="206"/>
      <c r="AM93" s="206"/>
      <c r="AN93" s="206"/>
      <c r="AO93" s="206"/>
      <c r="AP93" s="206"/>
      <c r="AQ93" s="206"/>
      <c r="AR93" s="206"/>
      <c r="AS93" s="206"/>
      <c r="AT93" s="206"/>
      <c r="AU93" s="206"/>
      <c r="AV93" s="206"/>
      <c r="AW93" s="206"/>
      <c r="AX93" s="206"/>
      <c r="AY93" s="206"/>
      <c r="AZ93" s="206"/>
      <c r="BA93" s="206"/>
      <c r="BB93" s="206"/>
      <c r="BC93" s="206"/>
      <c r="BD93" s="206"/>
      <c r="BE93" s="206"/>
      <c r="BF93" s="206"/>
      <c r="BG93" s="206"/>
      <c r="BH93" s="206"/>
      <c r="BI93" s="206"/>
      <c r="BJ93" s="206"/>
      <c r="BK93" s="206"/>
      <c r="BL93" s="206"/>
      <c r="BM93" s="209">
        <v>7.0000000000000007E-2</v>
      </c>
    </row>
    <row r="94" spans="1:65">
      <c r="A94" s="30"/>
      <c r="B94" s="3" t="s">
        <v>271</v>
      </c>
      <c r="C94" s="29"/>
      <c r="D94" s="24">
        <v>0</v>
      </c>
      <c r="E94" s="205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6"/>
      <c r="AK94" s="206"/>
      <c r="AL94" s="206"/>
      <c r="AM94" s="206"/>
      <c r="AN94" s="206"/>
      <c r="AO94" s="206"/>
      <c r="AP94" s="206"/>
      <c r="AQ94" s="206"/>
      <c r="AR94" s="206"/>
      <c r="AS94" s="206"/>
      <c r="AT94" s="206"/>
      <c r="AU94" s="206"/>
      <c r="AV94" s="206"/>
      <c r="AW94" s="206"/>
      <c r="AX94" s="206"/>
      <c r="AY94" s="206"/>
      <c r="AZ94" s="206"/>
      <c r="BA94" s="206"/>
      <c r="BB94" s="206"/>
      <c r="BC94" s="206"/>
      <c r="BD94" s="206"/>
      <c r="BE94" s="206"/>
      <c r="BF94" s="206"/>
      <c r="BG94" s="206"/>
      <c r="BH94" s="206"/>
      <c r="BI94" s="206"/>
      <c r="BJ94" s="206"/>
      <c r="BK94" s="206"/>
      <c r="BL94" s="206"/>
      <c r="BM94" s="209">
        <v>18</v>
      </c>
    </row>
    <row r="95" spans="1:65">
      <c r="A95" s="30"/>
      <c r="B95" s="3" t="s">
        <v>87</v>
      </c>
      <c r="C95" s="29"/>
      <c r="D95" s="13">
        <v>0</v>
      </c>
      <c r="E95" s="15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272</v>
      </c>
      <c r="C96" s="29"/>
      <c r="D96" s="13">
        <v>0</v>
      </c>
      <c r="E96" s="15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273</v>
      </c>
      <c r="C97" s="47"/>
      <c r="D97" s="45" t="s">
        <v>274</v>
      </c>
      <c r="E97" s="15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630</v>
      </c>
      <c r="BM99" s="28" t="s">
        <v>275</v>
      </c>
    </row>
    <row r="100" spans="1:65" ht="19.5">
      <c r="A100" s="25" t="s">
        <v>358</v>
      </c>
      <c r="B100" s="18" t="s">
        <v>110</v>
      </c>
      <c r="C100" s="15" t="s">
        <v>111</v>
      </c>
      <c r="D100" s="16" t="s">
        <v>354</v>
      </c>
      <c r="E100" s="15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227</v>
      </c>
      <c r="C101" s="9" t="s">
        <v>227</v>
      </c>
      <c r="D101" s="10" t="s">
        <v>112</v>
      </c>
      <c r="E101" s="15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5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07">
        <v>7.2999999999999995E-2</v>
      </c>
      <c r="E104" s="205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209">
        <v>1</v>
      </c>
    </row>
    <row r="105" spans="1:65">
      <c r="A105" s="30"/>
      <c r="B105" s="19">
        <v>1</v>
      </c>
      <c r="C105" s="9">
        <v>2</v>
      </c>
      <c r="D105" s="24">
        <v>7.3999999999999996E-2</v>
      </c>
      <c r="E105" s="205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  <c r="AT105" s="206"/>
      <c r="AU105" s="206"/>
      <c r="AV105" s="206"/>
      <c r="AW105" s="206"/>
      <c r="AX105" s="206"/>
      <c r="AY105" s="206"/>
      <c r="AZ105" s="206"/>
      <c r="BA105" s="206"/>
      <c r="BB105" s="206"/>
      <c r="BC105" s="206"/>
      <c r="BD105" s="206"/>
      <c r="BE105" s="206"/>
      <c r="BF105" s="206"/>
      <c r="BG105" s="206"/>
      <c r="BH105" s="206"/>
      <c r="BI105" s="206"/>
      <c r="BJ105" s="206"/>
      <c r="BK105" s="206"/>
      <c r="BL105" s="206"/>
      <c r="BM105" s="209">
        <v>13</v>
      </c>
    </row>
    <row r="106" spans="1:65">
      <c r="A106" s="30"/>
      <c r="B106" s="20" t="s">
        <v>269</v>
      </c>
      <c r="C106" s="12"/>
      <c r="D106" s="212">
        <v>7.3499999999999996E-2</v>
      </c>
      <c r="E106" s="205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209">
        <v>16</v>
      </c>
    </row>
    <row r="107" spans="1:65">
      <c r="A107" s="30"/>
      <c r="B107" s="3" t="s">
        <v>270</v>
      </c>
      <c r="C107" s="29"/>
      <c r="D107" s="24">
        <v>7.3499999999999996E-2</v>
      </c>
      <c r="E107" s="205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6"/>
      <c r="BI107" s="206"/>
      <c r="BJ107" s="206"/>
      <c r="BK107" s="206"/>
      <c r="BL107" s="206"/>
      <c r="BM107" s="209">
        <v>7.3499999999999996E-2</v>
      </c>
    </row>
    <row r="108" spans="1:65">
      <c r="A108" s="30"/>
      <c r="B108" s="3" t="s">
        <v>271</v>
      </c>
      <c r="C108" s="29"/>
      <c r="D108" s="24">
        <v>7.0710678118654816E-4</v>
      </c>
      <c r="E108" s="205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  <c r="BI108" s="206"/>
      <c r="BJ108" s="206"/>
      <c r="BK108" s="206"/>
      <c r="BL108" s="206"/>
      <c r="BM108" s="209">
        <v>19</v>
      </c>
    </row>
    <row r="109" spans="1:65">
      <c r="A109" s="30"/>
      <c r="B109" s="3" t="s">
        <v>87</v>
      </c>
      <c r="C109" s="29"/>
      <c r="D109" s="13">
        <v>9.6205004243067778E-3</v>
      </c>
      <c r="E109" s="15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272</v>
      </c>
      <c r="C110" s="29"/>
      <c r="D110" s="13">
        <v>0</v>
      </c>
      <c r="E110" s="15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273</v>
      </c>
      <c r="C111" s="47"/>
      <c r="D111" s="45" t="s">
        <v>274</v>
      </c>
      <c r="E111" s="15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631</v>
      </c>
      <c r="BM113" s="28" t="s">
        <v>275</v>
      </c>
    </row>
    <row r="114" spans="1:65" ht="19.5">
      <c r="A114" s="25" t="s">
        <v>359</v>
      </c>
      <c r="B114" s="18" t="s">
        <v>110</v>
      </c>
      <c r="C114" s="15" t="s">
        <v>111</v>
      </c>
      <c r="D114" s="16" t="s">
        <v>354</v>
      </c>
      <c r="E114" s="15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227</v>
      </c>
      <c r="C115" s="9" t="s">
        <v>227</v>
      </c>
      <c r="D115" s="10" t="s">
        <v>112</v>
      </c>
      <c r="E115" s="15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5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32.94</v>
      </c>
      <c r="E118" s="15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32.97</v>
      </c>
      <c r="E119" s="15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10</v>
      </c>
    </row>
    <row r="120" spans="1:65">
      <c r="A120" s="30"/>
      <c r="B120" s="20" t="s">
        <v>269</v>
      </c>
      <c r="C120" s="12"/>
      <c r="D120" s="23">
        <v>32.954999999999998</v>
      </c>
      <c r="E120" s="15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270</v>
      </c>
      <c r="C121" s="29"/>
      <c r="D121" s="11">
        <v>32.954999999999998</v>
      </c>
      <c r="E121" s="15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32.954999999999998</v>
      </c>
    </row>
    <row r="122" spans="1:65">
      <c r="A122" s="30"/>
      <c r="B122" s="3" t="s">
        <v>271</v>
      </c>
      <c r="C122" s="29"/>
      <c r="D122" s="24">
        <v>2.1213203435597228E-2</v>
      </c>
      <c r="E122" s="15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16</v>
      </c>
    </row>
    <row r="123" spans="1:65">
      <c r="A123" s="30"/>
      <c r="B123" s="3" t="s">
        <v>87</v>
      </c>
      <c r="C123" s="29"/>
      <c r="D123" s="13">
        <v>6.4370212215436899E-4</v>
      </c>
      <c r="E123" s="15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272</v>
      </c>
      <c r="C124" s="29"/>
      <c r="D124" s="13">
        <v>0</v>
      </c>
      <c r="E124" s="15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273</v>
      </c>
      <c r="C125" s="47"/>
      <c r="D125" s="45" t="s">
        <v>274</v>
      </c>
      <c r="E125" s="15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632</v>
      </c>
      <c r="BM127" s="28" t="s">
        <v>275</v>
      </c>
    </row>
    <row r="128" spans="1:65" ht="19.5">
      <c r="A128" s="25" t="s">
        <v>360</v>
      </c>
      <c r="B128" s="18" t="s">
        <v>110</v>
      </c>
      <c r="C128" s="15" t="s">
        <v>111</v>
      </c>
      <c r="D128" s="16" t="s">
        <v>354</v>
      </c>
      <c r="E128" s="15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227</v>
      </c>
      <c r="C129" s="9" t="s">
        <v>227</v>
      </c>
      <c r="D129" s="10" t="s">
        <v>112</v>
      </c>
      <c r="E129" s="15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5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1.68</v>
      </c>
      <c r="E132" s="15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1.6779999999999999</v>
      </c>
      <c r="E133" s="15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11</v>
      </c>
    </row>
    <row r="134" spans="1:65">
      <c r="A134" s="30"/>
      <c r="B134" s="20" t="s">
        <v>269</v>
      </c>
      <c r="C134" s="12"/>
      <c r="D134" s="23">
        <v>1.6789999999999998</v>
      </c>
      <c r="E134" s="15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270</v>
      </c>
      <c r="C135" s="29"/>
      <c r="D135" s="11">
        <v>1.6789999999999998</v>
      </c>
      <c r="E135" s="15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1.679</v>
      </c>
    </row>
    <row r="136" spans="1:65">
      <c r="A136" s="30"/>
      <c r="B136" s="3" t="s">
        <v>271</v>
      </c>
      <c r="C136" s="29"/>
      <c r="D136" s="24">
        <v>1.4142135623730963E-3</v>
      </c>
      <c r="E136" s="15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17</v>
      </c>
    </row>
    <row r="137" spans="1:65">
      <c r="A137" s="30"/>
      <c r="B137" s="3" t="s">
        <v>87</v>
      </c>
      <c r="C137" s="29"/>
      <c r="D137" s="13">
        <v>8.4229515328951548E-4</v>
      </c>
      <c r="E137" s="15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272</v>
      </c>
      <c r="C138" s="29"/>
      <c r="D138" s="13">
        <v>-1.1102230246251565E-16</v>
      </c>
      <c r="E138" s="15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273</v>
      </c>
      <c r="C139" s="47"/>
      <c r="D139" s="45" t="s">
        <v>274</v>
      </c>
      <c r="E139" s="15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633</v>
      </c>
      <c r="BM141" s="28" t="s">
        <v>275</v>
      </c>
    </row>
    <row r="142" spans="1:65" ht="19.5">
      <c r="A142" s="25" t="s">
        <v>361</v>
      </c>
      <c r="B142" s="18" t="s">
        <v>110</v>
      </c>
      <c r="C142" s="15" t="s">
        <v>111</v>
      </c>
      <c r="D142" s="16" t="s">
        <v>354</v>
      </c>
      <c r="E142" s="15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227</v>
      </c>
      <c r="C143" s="9" t="s">
        <v>227</v>
      </c>
      <c r="D143" s="10" t="s">
        <v>112</v>
      </c>
      <c r="E143" s="15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5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5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07">
        <v>0.27</v>
      </c>
      <c r="E146" s="205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  <c r="AA146" s="206"/>
      <c r="AB146" s="206"/>
      <c r="AC146" s="206"/>
      <c r="AD146" s="206"/>
      <c r="AE146" s="206"/>
      <c r="AF146" s="206"/>
      <c r="AG146" s="206"/>
      <c r="AH146" s="206"/>
      <c r="AI146" s="206"/>
      <c r="AJ146" s="206"/>
      <c r="AK146" s="206"/>
      <c r="AL146" s="206"/>
      <c r="AM146" s="206"/>
      <c r="AN146" s="206"/>
      <c r="AO146" s="206"/>
      <c r="AP146" s="206"/>
      <c r="AQ146" s="206"/>
      <c r="AR146" s="206"/>
      <c r="AS146" s="206"/>
      <c r="AT146" s="206"/>
      <c r="AU146" s="206"/>
      <c r="AV146" s="206"/>
      <c r="AW146" s="206"/>
      <c r="AX146" s="206"/>
      <c r="AY146" s="206"/>
      <c r="AZ146" s="206"/>
      <c r="BA146" s="206"/>
      <c r="BB146" s="206"/>
      <c r="BC146" s="206"/>
      <c r="BD146" s="206"/>
      <c r="BE146" s="206"/>
      <c r="BF146" s="206"/>
      <c r="BG146" s="206"/>
      <c r="BH146" s="206"/>
      <c r="BI146" s="206"/>
      <c r="BJ146" s="206"/>
      <c r="BK146" s="206"/>
      <c r="BL146" s="206"/>
      <c r="BM146" s="209">
        <v>1</v>
      </c>
    </row>
    <row r="147" spans="1:65">
      <c r="A147" s="30"/>
      <c r="B147" s="19">
        <v>1</v>
      </c>
      <c r="C147" s="9">
        <v>2</v>
      </c>
      <c r="D147" s="24">
        <v>0.27</v>
      </c>
      <c r="E147" s="205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  <c r="AA147" s="206"/>
      <c r="AB147" s="206"/>
      <c r="AC147" s="206"/>
      <c r="AD147" s="206"/>
      <c r="AE147" s="206"/>
      <c r="AF147" s="206"/>
      <c r="AG147" s="206"/>
      <c r="AH147" s="206"/>
      <c r="AI147" s="206"/>
      <c r="AJ147" s="206"/>
      <c r="AK147" s="206"/>
      <c r="AL147" s="206"/>
      <c r="AM147" s="206"/>
      <c r="AN147" s="206"/>
      <c r="AO147" s="206"/>
      <c r="AP147" s="206"/>
      <c r="AQ147" s="206"/>
      <c r="AR147" s="206"/>
      <c r="AS147" s="206"/>
      <c r="AT147" s="206"/>
      <c r="AU147" s="206"/>
      <c r="AV147" s="206"/>
      <c r="AW147" s="206"/>
      <c r="AX147" s="206"/>
      <c r="AY147" s="206"/>
      <c r="AZ147" s="206"/>
      <c r="BA147" s="206"/>
      <c r="BB147" s="206"/>
      <c r="BC147" s="206"/>
      <c r="BD147" s="206"/>
      <c r="BE147" s="206"/>
      <c r="BF147" s="206"/>
      <c r="BG147" s="206"/>
      <c r="BH147" s="206"/>
      <c r="BI147" s="206"/>
      <c r="BJ147" s="206"/>
      <c r="BK147" s="206"/>
      <c r="BL147" s="206"/>
      <c r="BM147" s="209">
        <v>12</v>
      </c>
    </row>
    <row r="148" spans="1:65">
      <c r="A148" s="30"/>
      <c r="B148" s="20" t="s">
        <v>269</v>
      </c>
      <c r="C148" s="12"/>
      <c r="D148" s="212">
        <v>0.27</v>
      </c>
      <c r="E148" s="205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  <c r="AO148" s="206"/>
      <c r="AP148" s="206"/>
      <c r="AQ148" s="206"/>
      <c r="AR148" s="206"/>
      <c r="AS148" s="206"/>
      <c r="AT148" s="206"/>
      <c r="AU148" s="206"/>
      <c r="AV148" s="206"/>
      <c r="AW148" s="206"/>
      <c r="AX148" s="206"/>
      <c r="AY148" s="206"/>
      <c r="AZ148" s="206"/>
      <c r="BA148" s="206"/>
      <c r="BB148" s="206"/>
      <c r="BC148" s="206"/>
      <c r="BD148" s="206"/>
      <c r="BE148" s="206"/>
      <c r="BF148" s="206"/>
      <c r="BG148" s="206"/>
      <c r="BH148" s="206"/>
      <c r="BI148" s="206"/>
      <c r="BJ148" s="206"/>
      <c r="BK148" s="206"/>
      <c r="BL148" s="206"/>
      <c r="BM148" s="209">
        <v>16</v>
      </c>
    </row>
    <row r="149" spans="1:65">
      <c r="A149" s="30"/>
      <c r="B149" s="3" t="s">
        <v>270</v>
      </c>
      <c r="C149" s="29"/>
      <c r="D149" s="24">
        <v>0.27</v>
      </c>
      <c r="E149" s="205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  <c r="AA149" s="206"/>
      <c r="AB149" s="206"/>
      <c r="AC149" s="206"/>
      <c r="AD149" s="206"/>
      <c r="AE149" s="206"/>
      <c r="AF149" s="206"/>
      <c r="AG149" s="206"/>
      <c r="AH149" s="206"/>
      <c r="AI149" s="206"/>
      <c r="AJ149" s="206"/>
      <c r="AK149" s="206"/>
      <c r="AL149" s="206"/>
      <c r="AM149" s="206"/>
      <c r="AN149" s="206"/>
      <c r="AO149" s="206"/>
      <c r="AP149" s="206"/>
      <c r="AQ149" s="206"/>
      <c r="AR149" s="206"/>
      <c r="AS149" s="206"/>
      <c r="AT149" s="206"/>
      <c r="AU149" s="206"/>
      <c r="AV149" s="206"/>
      <c r="AW149" s="206"/>
      <c r="AX149" s="206"/>
      <c r="AY149" s="206"/>
      <c r="AZ149" s="206"/>
      <c r="BA149" s="206"/>
      <c r="BB149" s="206"/>
      <c r="BC149" s="206"/>
      <c r="BD149" s="206"/>
      <c r="BE149" s="206"/>
      <c r="BF149" s="206"/>
      <c r="BG149" s="206"/>
      <c r="BH149" s="206"/>
      <c r="BI149" s="206"/>
      <c r="BJ149" s="206"/>
      <c r="BK149" s="206"/>
      <c r="BL149" s="206"/>
      <c r="BM149" s="209">
        <v>0.27</v>
      </c>
    </row>
    <row r="150" spans="1:65">
      <c r="A150" s="30"/>
      <c r="B150" s="3" t="s">
        <v>271</v>
      </c>
      <c r="C150" s="29"/>
      <c r="D150" s="24">
        <v>0</v>
      </c>
      <c r="E150" s="205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  <c r="BB150" s="206"/>
      <c r="BC150" s="206"/>
      <c r="BD150" s="206"/>
      <c r="BE150" s="206"/>
      <c r="BF150" s="206"/>
      <c r="BG150" s="206"/>
      <c r="BH150" s="206"/>
      <c r="BI150" s="206"/>
      <c r="BJ150" s="206"/>
      <c r="BK150" s="206"/>
      <c r="BL150" s="206"/>
      <c r="BM150" s="209">
        <v>18</v>
      </c>
    </row>
    <row r="151" spans="1:65">
      <c r="A151" s="30"/>
      <c r="B151" s="3" t="s">
        <v>87</v>
      </c>
      <c r="C151" s="29"/>
      <c r="D151" s="13">
        <v>0</v>
      </c>
      <c r="E151" s="15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272</v>
      </c>
      <c r="C152" s="29"/>
      <c r="D152" s="13">
        <v>0</v>
      </c>
      <c r="E152" s="15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273</v>
      </c>
      <c r="C153" s="47"/>
      <c r="D153" s="45" t="s">
        <v>274</v>
      </c>
      <c r="E153" s="15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2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1" priority="31" stopIfTrue="1">
      <formula>AND(ISBLANK(INDIRECT(Anlyt_LabRefLastCol)),ISBLANK(INDIRECT(Anlyt_LabRefThisCol)))</formula>
    </cfRule>
    <cfRule type="expression" dxfId="10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7540-FE97-49E8-AFCE-AB01574A2EF0}">
  <sheetPr codeName="Sheet17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634</v>
      </c>
      <c r="BM1" s="28" t="s">
        <v>275</v>
      </c>
    </row>
    <row r="2" spans="1:66" ht="18">
      <c r="A2" s="25" t="s">
        <v>492</v>
      </c>
      <c r="B2" s="18" t="s">
        <v>110</v>
      </c>
      <c r="C2" s="15" t="s">
        <v>111</v>
      </c>
      <c r="D2" s="16" t="s">
        <v>354</v>
      </c>
      <c r="E2" s="15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0" t="s">
        <v>112</v>
      </c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362</v>
      </c>
      <c r="E4" s="15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24.61</v>
      </c>
      <c r="E6" s="15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24.56</v>
      </c>
      <c r="E7" s="15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15</v>
      </c>
    </row>
    <row r="8" spans="1:66">
      <c r="A8" s="30"/>
      <c r="B8" s="20" t="s">
        <v>269</v>
      </c>
      <c r="C8" s="12"/>
      <c r="D8" s="23">
        <v>24.585000000000001</v>
      </c>
      <c r="E8" s="15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270</v>
      </c>
      <c r="C9" s="29"/>
      <c r="D9" s="11">
        <v>24.585000000000001</v>
      </c>
      <c r="E9" s="15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24.585000000000001</v>
      </c>
      <c r="BN9" s="28"/>
    </row>
    <row r="10" spans="1:66">
      <c r="A10" s="30"/>
      <c r="B10" s="3" t="s">
        <v>271</v>
      </c>
      <c r="C10" s="29"/>
      <c r="D10" s="24">
        <v>3.5355339059327882E-2</v>
      </c>
      <c r="E10" s="15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21</v>
      </c>
    </row>
    <row r="11" spans="1:66">
      <c r="A11" s="30"/>
      <c r="B11" s="3" t="s">
        <v>87</v>
      </c>
      <c r="C11" s="29"/>
      <c r="D11" s="13">
        <v>1.4380857864278169E-3</v>
      </c>
      <c r="E11" s="15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272</v>
      </c>
      <c r="C12" s="29"/>
      <c r="D12" s="13">
        <v>0</v>
      </c>
      <c r="E12" s="15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273</v>
      </c>
      <c r="C13" s="47"/>
      <c r="D13" s="45" t="s">
        <v>274</v>
      </c>
      <c r="E13" s="15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9" priority="3">
      <formula>AND($B6&lt;&gt;$B5,NOT(ISBLANK(INDIRECT(Anlyt_LabRefThisCol))))</formula>
    </cfRule>
  </conditionalFormatting>
  <conditionalFormatting sqref="C2:D13">
    <cfRule type="expression" dxfId="8" priority="1" stopIfTrue="1">
      <formula>AND(ISBLANK(INDIRECT(Anlyt_LabRefLastCol)),ISBLANK(INDIRECT(Anlyt_LabRefThisCol)))</formula>
    </cfRule>
    <cfRule type="expression" dxfId="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DD50-0DD6-4B59-8CFB-EF50B00F21F4}">
  <sheetPr codeName="Sheet18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635</v>
      </c>
      <c r="BM1" s="28" t="s">
        <v>275</v>
      </c>
    </row>
    <row r="2" spans="1:66" ht="15">
      <c r="A2" s="25" t="s">
        <v>109</v>
      </c>
      <c r="B2" s="18" t="s">
        <v>110</v>
      </c>
      <c r="C2" s="15" t="s">
        <v>111</v>
      </c>
      <c r="D2" s="16" t="s">
        <v>354</v>
      </c>
      <c r="E2" s="15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0" t="s">
        <v>112</v>
      </c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5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6.72</v>
      </c>
      <c r="E6" s="15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6.79</v>
      </c>
      <c r="E7" s="15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17</v>
      </c>
    </row>
    <row r="8" spans="1:66">
      <c r="A8" s="30"/>
      <c r="B8" s="20" t="s">
        <v>269</v>
      </c>
      <c r="C8" s="12"/>
      <c r="D8" s="23">
        <v>6.7549999999999999</v>
      </c>
      <c r="E8" s="15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270</v>
      </c>
      <c r="C9" s="29"/>
      <c r="D9" s="11">
        <v>6.7549999999999999</v>
      </c>
      <c r="E9" s="15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6.7549999999999999</v>
      </c>
      <c r="BN9" s="28"/>
    </row>
    <row r="10" spans="1:66">
      <c r="A10" s="30"/>
      <c r="B10" s="3" t="s">
        <v>271</v>
      </c>
      <c r="C10" s="29"/>
      <c r="D10" s="24">
        <v>4.9497474683058526E-2</v>
      </c>
      <c r="E10" s="15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23</v>
      </c>
    </row>
    <row r="11" spans="1:66">
      <c r="A11" s="30"/>
      <c r="B11" s="3" t="s">
        <v>87</v>
      </c>
      <c r="C11" s="29"/>
      <c r="D11" s="13">
        <v>7.3275314112595897E-3</v>
      </c>
      <c r="E11" s="15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272</v>
      </c>
      <c r="C12" s="29"/>
      <c r="D12" s="13">
        <v>0</v>
      </c>
      <c r="E12" s="15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273</v>
      </c>
      <c r="C13" s="47"/>
      <c r="D13" s="45" t="s">
        <v>274</v>
      </c>
      <c r="E13" s="15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636</v>
      </c>
      <c r="BM15" s="28" t="s">
        <v>275</v>
      </c>
    </row>
    <row r="16" spans="1:66" ht="15">
      <c r="A16" s="25" t="s">
        <v>60</v>
      </c>
      <c r="B16" s="18" t="s">
        <v>110</v>
      </c>
      <c r="C16" s="15" t="s">
        <v>111</v>
      </c>
      <c r="D16" s="16" t="s">
        <v>354</v>
      </c>
      <c r="E16" s="15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227</v>
      </c>
      <c r="C17" s="9" t="s">
        <v>227</v>
      </c>
      <c r="D17" s="10" t="s">
        <v>112</v>
      </c>
      <c r="E17" s="15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100</v>
      </c>
      <c r="E18" s="15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07">
        <v>0.35</v>
      </c>
      <c r="E20" s="205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09">
        <v>1</v>
      </c>
    </row>
    <row r="21" spans="1:65">
      <c r="A21" s="30"/>
      <c r="B21" s="19">
        <v>1</v>
      </c>
      <c r="C21" s="9">
        <v>2</v>
      </c>
      <c r="D21" s="24">
        <v>0.28999999999999998</v>
      </c>
      <c r="E21" s="205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9">
        <v>17</v>
      </c>
    </row>
    <row r="22" spans="1:65">
      <c r="A22" s="30"/>
      <c r="B22" s="20" t="s">
        <v>269</v>
      </c>
      <c r="C22" s="12"/>
      <c r="D22" s="212">
        <v>0.31999999999999995</v>
      </c>
      <c r="E22" s="205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9">
        <v>16</v>
      </c>
    </row>
    <row r="23" spans="1:65">
      <c r="A23" s="30"/>
      <c r="B23" s="3" t="s">
        <v>270</v>
      </c>
      <c r="C23" s="29"/>
      <c r="D23" s="24">
        <v>0.31999999999999995</v>
      </c>
      <c r="E23" s="205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09">
        <v>0.32</v>
      </c>
    </row>
    <row r="24" spans="1:65">
      <c r="A24" s="30"/>
      <c r="B24" s="3" t="s">
        <v>271</v>
      </c>
      <c r="C24" s="29"/>
      <c r="D24" s="24">
        <v>4.2426406871192854E-2</v>
      </c>
      <c r="E24" s="205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9">
        <v>23</v>
      </c>
    </row>
    <row r="25" spans="1:65">
      <c r="A25" s="30"/>
      <c r="B25" s="3" t="s">
        <v>87</v>
      </c>
      <c r="C25" s="29"/>
      <c r="D25" s="13">
        <v>0.13258252147247768</v>
      </c>
      <c r="E25" s="15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272</v>
      </c>
      <c r="C26" s="29"/>
      <c r="D26" s="13">
        <v>-2.2204460492503131E-16</v>
      </c>
      <c r="E26" s="15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273</v>
      </c>
      <c r="C27" s="47"/>
      <c r="D27" s="45" t="s">
        <v>274</v>
      </c>
      <c r="E27" s="15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6" priority="6">
      <formula>AND($B6&lt;&gt;$B5,NOT(ISBLANK(INDIRECT(Anlyt_LabRefThisCol))))</formula>
    </cfRule>
  </conditionalFormatting>
  <conditionalFormatting sqref="C2:D13 C16:D27">
    <cfRule type="expression" dxfId="5" priority="4" stopIfTrue="1">
      <formula>AND(ISBLANK(INDIRECT(Anlyt_LabRefLastCol)),ISBLANK(INDIRECT(Anlyt_LabRefThisCol)))</formula>
    </cfRule>
    <cfRule type="expression" dxfId="4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32B7-CEC7-4652-916F-CDCC8565950C}">
  <sheetPr codeName="Sheet19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637</v>
      </c>
      <c r="BM1" s="28" t="s">
        <v>275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354</v>
      </c>
      <c r="E2" s="15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0" t="s">
        <v>112</v>
      </c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363</v>
      </c>
      <c r="E4" s="15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7">
        <v>0.9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9">
        <v>1</v>
      </c>
    </row>
    <row r="7" spans="1:66">
      <c r="A7" s="30"/>
      <c r="B7" s="19">
        <v>1</v>
      </c>
      <c r="C7" s="9">
        <v>2</v>
      </c>
      <c r="D7" s="24">
        <v>1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9">
        <v>19</v>
      </c>
    </row>
    <row r="8" spans="1:66">
      <c r="A8" s="30"/>
      <c r="B8" s="20" t="s">
        <v>269</v>
      </c>
      <c r="C8" s="12"/>
      <c r="D8" s="212">
        <v>0.95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9">
        <v>16</v>
      </c>
    </row>
    <row r="9" spans="1:66">
      <c r="A9" s="30"/>
      <c r="B9" s="3" t="s">
        <v>270</v>
      </c>
      <c r="C9" s="29"/>
      <c r="D9" s="24">
        <v>0.95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9">
        <v>0.95</v>
      </c>
      <c r="BN9" s="28"/>
    </row>
    <row r="10" spans="1:66">
      <c r="A10" s="30"/>
      <c r="B10" s="3" t="s">
        <v>271</v>
      </c>
      <c r="C10" s="29"/>
      <c r="D10" s="24">
        <v>7.0710678118654738E-2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9">
        <v>25</v>
      </c>
    </row>
    <row r="11" spans="1:66">
      <c r="A11" s="30"/>
      <c r="B11" s="3" t="s">
        <v>87</v>
      </c>
      <c r="C11" s="29"/>
      <c r="D11" s="13">
        <v>7.4432292756478668E-2</v>
      </c>
      <c r="E11" s="15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272</v>
      </c>
      <c r="C12" s="29"/>
      <c r="D12" s="13">
        <v>0</v>
      </c>
      <c r="E12" s="15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273</v>
      </c>
      <c r="C13" s="47"/>
      <c r="D13" s="45" t="s">
        <v>274</v>
      </c>
      <c r="E13" s="15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638</v>
      </c>
      <c r="BM15" s="28" t="s">
        <v>275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354</v>
      </c>
      <c r="E16" s="15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227</v>
      </c>
      <c r="C17" s="9" t="s">
        <v>227</v>
      </c>
      <c r="D17" s="10" t="s">
        <v>112</v>
      </c>
      <c r="E17" s="15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363</v>
      </c>
      <c r="E18" s="15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3">
        <v>2750</v>
      </c>
      <c r="E20" s="216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8">
        <v>1</v>
      </c>
    </row>
    <row r="21" spans="1:65">
      <c r="A21" s="30"/>
      <c r="B21" s="19">
        <v>1</v>
      </c>
      <c r="C21" s="9">
        <v>2</v>
      </c>
      <c r="D21" s="219">
        <v>2770</v>
      </c>
      <c r="E21" s="216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8">
        <v>20</v>
      </c>
    </row>
    <row r="22" spans="1:65">
      <c r="A22" s="30"/>
      <c r="B22" s="20" t="s">
        <v>269</v>
      </c>
      <c r="C22" s="12"/>
      <c r="D22" s="222">
        <v>2760</v>
      </c>
      <c r="E22" s="216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8">
        <v>16</v>
      </c>
    </row>
    <row r="23" spans="1:65">
      <c r="A23" s="30"/>
      <c r="B23" s="3" t="s">
        <v>270</v>
      </c>
      <c r="C23" s="29"/>
      <c r="D23" s="219">
        <v>2760</v>
      </c>
      <c r="E23" s="216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8">
        <v>2760</v>
      </c>
    </row>
    <row r="24" spans="1:65">
      <c r="A24" s="30"/>
      <c r="B24" s="3" t="s">
        <v>271</v>
      </c>
      <c r="C24" s="29"/>
      <c r="D24" s="219">
        <v>14.142135623730951</v>
      </c>
      <c r="E24" s="216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8">
        <v>26</v>
      </c>
    </row>
    <row r="25" spans="1:65">
      <c r="A25" s="30"/>
      <c r="B25" s="3" t="s">
        <v>87</v>
      </c>
      <c r="C25" s="29"/>
      <c r="D25" s="13">
        <v>5.1239621825112137E-3</v>
      </c>
      <c r="E25" s="15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272</v>
      </c>
      <c r="C26" s="29"/>
      <c r="D26" s="13">
        <v>0</v>
      </c>
      <c r="E26" s="15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273</v>
      </c>
      <c r="C27" s="47"/>
      <c r="D27" s="45" t="s">
        <v>274</v>
      </c>
      <c r="E27" s="15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639</v>
      </c>
      <c r="BM29" s="28" t="s">
        <v>275</v>
      </c>
    </row>
    <row r="30" spans="1:65" ht="15">
      <c r="A30" s="25" t="s">
        <v>10</v>
      </c>
      <c r="B30" s="18" t="s">
        <v>110</v>
      </c>
      <c r="C30" s="15" t="s">
        <v>111</v>
      </c>
      <c r="D30" s="16" t="s">
        <v>354</v>
      </c>
      <c r="E30" s="15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227</v>
      </c>
      <c r="C31" s="9" t="s">
        <v>227</v>
      </c>
      <c r="D31" s="10" t="s">
        <v>112</v>
      </c>
      <c r="E31" s="15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363</v>
      </c>
      <c r="E32" s="15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3">
        <v>104</v>
      </c>
      <c r="E34" s="216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8">
        <v>1</v>
      </c>
    </row>
    <row r="35" spans="1:65">
      <c r="A35" s="30"/>
      <c r="B35" s="19">
        <v>1</v>
      </c>
      <c r="C35" s="9">
        <v>2</v>
      </c>
      <c r="D35" s="219">
        <v>106</v>
      </c>
      <c r="E35" s="216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8">
        <v>21</v>
      </c>
    </row>
    <row r="36" spans="1:65">
      <c r="A36" s="30"/>
      <c r="B36" s="20" t="s">
        <v>269</v>
      </c>
      <c r="C36" s="12"/>
      <c r="D36" s="222">
        <v>105</v>
      </c>
      <c r="E36" s="216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8">
        <v>16</v>
      </c>
    </row>
    <row r="37" spans="1:65">
      <c r="A37" s="30"/>
      <c r="B37" s="3" t="s">
        <v>270</v>
      </c>
      <c r="C37" s="29"/>
      <c r="D37" s="219">
        <v>105</v>
      </c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8">
        <v>105</v>
      </c>
    </row>
    <row r="38" spans="1:65">
      <c r="A38" s="30"/>
      <c r="B38" s="3" t="s">
        <v>271</v>
      </c>
      <c r="C38" s="29"/>
      <c r="D38" s="219">
        <v>1.4142135623730951</v>
      </c>
      <c r="E38" s="216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8">
        <v>27</v>
      </c>
    </row>
    <row r="39" spans="1:65">
      <c r="A39" s="30"/>
      <c r="B39" s="3" t="s">
        <v>87</v>
      </c>
      <c r="C39" s="29"/>
      <c r="D39" s="13">
        <v>1.3468700594029477E-2</v>
      </c>
      <c r="E39" s="15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272</v>
      </c>
      <c r="C40" s="29"/>
      <c r="D40" s="13">
        <v>0</v>
      </c>
      <c r="E40" s="15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273</v>
      </c>
      <c r="C41" s="47"/>
      <c r="D41" s="45" t="s">
        <v>274</v>
      </c>
      <c r="E41" s="15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640</v>
      </c>
      <c r="BM43" s="28" t="s">
        <v>275</v>
      </c>
    </row>
    <row r="44" spans="1:65" ht="15">
      <c r="A44" s="25" t="s">
        <v>13</v>
      </c>
      <c r="B44" s="18" t="s">
        <v>110</v>
      </c>
      <c r="C44" s="15" t="s">
        <v>111</v>
      </c>
      <c r="D44" s="16" t="s">
        <v>354</v>
      </c>
      <c r="E44" s="15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227</v>
      </c>
      <c r="C45" s="9" t="s">
        <v>227</v>
      </c>
      <c r="D45" s="10" t="s">
        <v>112</v>
      </c>
      <c r="E45" s="15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363</v>
      </c>
      <c r="E46" s="15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1</v>
      </c>
      <c r="E48" s="15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1</v>
      </c>
      <c r="E49" s="15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22</v>
      </c>
    </row>
    <row r="50" spans="1:65">
      <c r="A50" s="30"/>
      <c r="B50" s="20" t="s">
        <v>269</v>
      </c>
      <c r="C50" s="12"/>
      <c r="D50" s="23">
        <v>1</v>
      </c>
      <c r="E50" s="15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270</v>
      </c>
      <c r="C51" s="29"/>
      <c r="D51" s="11">
        <v>1</v>
      </c>
      <c r="E51" s="15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1</v>
      </c>
    </row>
    <row r="52" spans="1:65">
      <c r="A52" s="30"/>
      <c r="B52" s="3" t="s">
        <v>271</v>
      </c>
      <c r="C52" s="29"/>
      <c r="D52" s="24">
        <v>0</v>
      </c>
      <c r="E52" s="15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28</v>
      </c>
    </row>
    <row r="53" spans="1:65">
      <c r="A53" s="30"/>
      <c r="B53" s="3" t="s">
        <v>87</v>
      </c>
      <c r="C53" s="29"/>
      <c r="D53" s="13">
        <v>0</v>
      </c>
      <c r="E53" s="15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272</v>
      </c>
      <c r="C54" s="29"/>
      <c r="D54" s="13">
        <v>0</v>
      </c>
      <c r="E54" s="15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273</v>
      </c>
      <c r="C55" s="47"/>
      <c r="D55" s="45" t="s">
        <v>274</v>
      </c>
      <c r="E55" s="15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641</v>
      </c>
      <c r="BM57" s="28" t="s">
        <v>275</v>
      </c>
    </row>
    <row r="58" spans="1:65" ht="15">
      <c r="A58" s="25" t="s">
        <v>16</v>
      </c>
      <c r="B58" s="18" t="s">
        <v>110</v>
      </c>
      <c r="C58" s="15" t="s">
        <v>111</v>
      </c>
      <c r="D58" s="16" t="s">
        <v>354</v>
      </c>
      <c r="E58" s="15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227</v>
      </c>
      <c r="C59" s="9" t="s">
        <v>227</v>
      </c>
      <c r="D59" s="10" t="s">
        <v>112</v>
      </c>
      <c r="E59" s="15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363</v>
      </c>
      <c r="E60" s="15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1.2</v>
      </c>
      <c r="E62" s="15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1.2</v>
      </c>
      <c r="E63" s="15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23</v>
      </c>
    </row>
    <row r="64" spans="1:65">
      <c r="A64" s="30"/>
      <c r="B64" s="20" t="s">
        <v>269</v>
      </c>
      <c r="C64" s="12"/>
      <c r="D64" s="23">
        <v>1.2</v>
      </c>
      <c r="E64" s="15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270</v>
      </c>
      <c r="C65" s="29"/>
      <c r="D65" s="11">
        <v>1.2</v>
      </c>
      <c r="E65" s="15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1.2</v>
      </c>
    </row>
    <row r="66" spans="1:65">
      <c r="A66" s="30"/>
      <c r="B66" s="3" t="s">
        <v>271</v>
      </c>
      <c r="C66" s="29"/>
      <c r="D66" s="24">
        <v>0</v>
      </c>
      <c r="E66" s="15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29</v>
      </c>
    </row>
    <row r="67" spans="1:65">
      <c r="A67" s="30"/>
      <c r="B67" s="3" t="s">
        <v>87</v>
      </c>
      <c r="C67" s="29"/>
      <c r="D67" s="13">
        <v>0</v>
      </c>
      <c r="E67" s="15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272</v>
      </c>
      <c r="C68" s="29"/>
      <c r="D68" s="13">
        <v>0</v>
      </c>
      <c r="E68" s="15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273</v>
      </c>
      <c r="C69" s="47"/>
      <c r="D69" s="45" t="s">
        <v>274</v>
      </c>
      <c r="E69" s="15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642</v>
      </c>
      <c r="BM71" s="28" t="s">
        <v>275</v>
      </c>
    </row>
    <row r="72" spans="1:65" ht="15">
      <c r="A72" s="25" t="s">
        <v>19</v>
      </c>
      <c r="B72" s="18" t="s">
        <v>110</v>
      </c>
      <c r="C72" s="15" t="s">
        <v>111</v>
      </c>
      <c r="D72" s="16" t="s">
        <v>354</v>
      </c>
      <c r="E72" s="15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227</v>
      </c>
      <c r="C73" s="9" t="s">
        <v>227</v>
      </c>
      <c r="D73" s="10" t="s">
        <v>112</v>
      </c>
      <c r="E73" s="15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363</v>
      </c>
      <c r="E74" s="15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1.4</v>
      </c>
      <c r="E76" s="15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1.5</v>
      </c>
      <c r="E77" s="15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24</v>
      </c>
    </row>
    <row r="78" spans="1:65">
      <c r="A78" s="30"/>
      <c r="B78" s="20" t="s">
        <v>269</v>
      </c>
      <c r="C78" s="12"/>
      <c r="D78" s="23">
        <v>1.45</v>
      </c>
      <c r="E78" s="15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270</v>
      </c>
      <c r="C79" s="29"/>
      <c r="D79" s="11">
        <v>1.45</v>
      </c>
      <c r="E79" s="15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1.45</v>
      </c>
    </row>
    <row r="80" spans="1:65">
      <c r="A80" s="30"/>
      <c r="B80" s="3" t="s">
        <v>271</v>
      </c>
      <c r="C80" s="29"/>
      <c r="D80" s="24">
        <v>7.0710678118654821E-2</v>
      </c>
      <c r="E80" s="15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30</v>
      </c>
    </row>
    <row r="81" spans="1:65">
      <c r="A81" s="30"/>
      <c r="B81" s="3" t="s">
        <v>87</v>
      </c>
      <c r="C81" s="29"/>
      <c r="D81" s="13">
        <v>4.8765984909417116E-2</v>
      </c>
      <c r="E81" s="15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272</v>
      </c>
      <c r="C82" s="29"/>
      <c r="D82" s="13">
        <v>0</v>
      </c>
      <c r="E82" s="15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273</v>
      </c>
      <c r="C83" s="47"/>
      <c r="D83" s="45" t="s">
        <v>274</v>
      </c>
      <c r="E83" s="15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643</v>
      </c>
      <c r="BM85" s="28" t="s">
        <v>275</v>
      </c>
    </row>
    <row r="86" spans="1:65" ht="15">
      <c r="A86" s="25" t="s">
        <v>22</v>
      </c>
      <c r="B86" s="18" t="s">
        <v>110</v>
      </c>
      <c r="C86" s="15" t="s">
        <v>111</v>
      </c>
      <c r="D86" s="16" t="s">
        <v>354</v>
      </c>
      <c r="E86" s="15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227</v>
      </c>
      <c r="C87" s="9" t="s">
        <v>227</v>
      </c>
      <c r="D87" s="10" t="s">
        <v>112</v>
      </c>
      <c r="E87" s="15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363</v>
      </c>
      <c r="E88" s="15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5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29">
        <v>36.9</v>
      </c>
      <c r="E90" s="225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  <c r="AA90" s="226"/>
      <c r="AB90" s="226"/>
      <c r="AC90" s="226"/>
      <c r="AD90" s="226"/>
      <c r="AE90" s="226"/>
      <c r="AF90" s="226"/>
      <c r="AG90" s="226"/>
      <c r="AH90" s="226"/>
      <c r="AI90" s="226"/>
      <c r="AJ90" s="226"/>
      <c r="AK90" s="226"/>
      <c r="AL90" s="226"/>
      <c r="AM90" s="226"/>
      <c r="AN90" s="226"/>
      <c r="AO90" s="226"/>
      <c r="AP90" s="226"/>
      <c r="AQ90" s="226"/>
      <c r="AR90" s="226"/>
      <c r="AS90" s="226"/>
      <c r="AT90" s="226"/>
      <c r="AU90" s="226"/>
      <c r="AV90" s="226"/>
      <c r="AW90" s="226"/>
      <c r="AX90" s="226"/>
      <c r="AY90" s="226"/>
      <c r="AZ90" s="226"/>
      <c r="BA90" s="226"/>
      <c r="BB90" s="226"/>
      <c r="BC90" s="226"/>
      <c r="BD90" s="226"/>
      <c r="BE90" s="226"/>
      <c r="BF90" s="226"/>
      <c r="BG90" s="226"/>
      <c r="BH90" s="226"/>
      <c r="BI90" s="226"/>
      <c r="BJ90" s="226"/>
      <c r="BK90" s="226"/>
      <c r="BL90" s="226"/>
      <c r="BM90" s="230">
        <v>1</v>
      </c>
    </row>
    <row r="91" spans="1:65">
      <c r="A91" s="30"/>
      <c r="B91" s="19">
        <v>1</v>
      </c>
      <c r="C91" s="9">
        <v>2</v>
      </c>
      <c r="D91" s="224">
        <v>37.700000000000003</v>
      </c>
      <c r="E91" s="225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  <c r="AA91" s="226"/>
      <c r="AB91" s="226"/>
      <c r="AC91" s="226"/>
      <c r="AD91" s="226"/>
      <c r="AE91" s="226"/>
      <c r="AF91" s="226"/>
      <c r="AG91" s="226"/>
      <c r="AH91" s="226"/>
      <c r="AI91" s="226"/>
      <c r="AJ91" s="226"/>
      <c r="AK91" s="226"/>
      <c r="AL91" s="226"/>
      <c r="AM91" s="226"/>
      <c r="AN91" s="226"/>
      <c r="AO91" s="226"/>
      <c r="AP91" s="226"/>
      <c r="AQ91" s="226"/>
      <c r="AR91" s="226"/>
      <c r="AS91" s="226"/>
      <c r="AT91" s="226"/>
      <c r="AU91" s="226"/>
      <c r="AV91" s="226"/>
      <c r="AW91" s="226"/>
      <c r="AX91" s="226"/>
      <c r="AY91" s="226"/>
      <c r="AZ91" s="226"/>
      <c r="BA91" s="226"/>
      <c r="BB91" s="226"/>
      <c r="BC91" s="226"/>
      <c r="BD91" s="226"/>
      <c r="BE91" s="226"/>
      <c r="BF91" s="226"/>
      <c r="BG91" s="226"/>
      <c r="BH91" s="226"/>
      <c r="BI91" s="226"/>
      <c r="BJ91" s="226"/>
      <c r="BK91" s="226"/>
      <c r="BL91" s="226"/>
      <c r="BM91" s="230">
        <v>25</v>
      </c>
    </row>
    <row r="92" spans="1:65">
      <c r="A92" s="30"/>
      <c r="B92" s="20" t="s">
        <v>269</v>
      </c>
      <c r="C92" s="12"/>
      <c r="D92" s="233">
        <v>37.299999999999997</v>
      </c>
      <c r="E92" s="225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26"/>
      <c r="AH92" s="226"/>
      <c r="AI92" s="226"/>
      <c r="AJ92" s="226"/>
      <c r="AK92" s="226"/>
      <c r="AL92" s="226"/>
      <c r="AM92" s="226"/>
      <c r="AN92" s="226"/>
      <c r="AO92" s="226"/>
      <c r="AP92" s="226"/>
      <c r="AQ92" s="226"/>
      <c r="AR92" s="226"/>
      <c r="AS92" s="226"/>
      <c r="AT92" s="226"/>
      <c r="AU92" s="226"/>
      <c r="AV92" s="226"/>
      <c r="AW92" s="226"/>
      <c r="AX92" s="226"/>
      <c r="AY92" s="226"/>
      <c r="AZ92" s="226"/>
      <c r="BA92" s="226"/>
      <c r="BB92" s="226"/>
      <c r="BC92" s="226"/>
      <c r="BD92" s="226"/>
      <c r="BE92" s="226"/>
      <c r="BF92" s="226"/>
      <c r="BG92" s="226"/>
      <c r="BH92" s="226"/>
      <c r="BI92" s="226"/>
      <c r="BJ92" s="226"/>
      <c r="BK92" s="226"/>
      <c r="BL92" s="226"/>
      <c r="BM92" s="230">
        <v>16</v>
      </c>
    </row>
    <row r="93" spans="1:65">
      <c r="A93" s="30"/>
      <c r="B93" s="3" t="s">
        <v>270</v>
      </c>
      <c r="C93" s="29"/>
      <c r="D93" s="224">
        <v>37.299999999999997</v>
      </c>
      <c r="E93" s="225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  <c r="AB93" s="226"/>
      <c r="AC93" s="226"/>
      <c r="AD93" s="226"/>
      <c r="AE93" s="226"/>
      <c r="AF93" s="226"/>
      <c r="AG93" s="226"/>
      <c r="AH93" s="226"/>
      <c r="AI93" s="226"/>
      <c r="AJ93" s="226"/>
      <c r="AK93" s="226"/>
      <c r="AL93" s="226"/>
      <c r="AM93" s="226"/>
      <c r="AN93" s="226"/>
      <c r="AO93" s="226"/>
      <c r="AP93" s="226"/>
      <c r="AQ93" s="226"/>
      <c r="AR93" s="226"/>
      <c r="AS93" s="226"/>
      <c r="AT93" s="226"/>
      <c r="AU93" s="226"/>
      <c r="AV93" s="226"/>
      <c r="AW93" s="226"/>
      <c r="AX93" s="226"/>
      <c r="AY93" s="226"/>
      <c r="AZ93" s="226"/>
      <c r="BA93" s="226"/>
      <c r="BB93" s="226"/>
      <c r="BC93" s="226"/>
      <c r="BD93" s="226"/>
      <c r="BE93" s="226"/>
      <c r="BF93" s="226"/>
      <c r="BG93" s="226"/>
      <c r="BH93" s="226"/>
      <c r="BI93" s="226"/>
      <c r="BJ93" s="226"/>
      <c r="BK93" s="226"/>
      <c r="BL93" s="226"/>
      <c r="BM93" s="230">
        <v>37.299999999999997</v>
      </c>
    </row>
    <row r="94" spans="1:65">
      <c r="A94" s="30"/>
      <c r="B94" s="3" t="s">
        <v>271</v>
      </c>
      <c r="C94" s="29"/>
      <c r="D94" s="224">
        <v>0.56568542494924101</v>
      </c>
      <c r="E94" s="225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  <c r="AD94" s="226"/>
      <c r="AE94" s="226"/>
      <c r="AF94" s="226"/>
      <c r="AG94" s="226"/>
      <c r="AH94" s="226"/>
      <c r="AI94" s="226"/>
      <c r="AJ94" s="226"/>
      <c r="AK94" s="226"/>
      <c r="AL94" s="226"/>
      <c r="AM94" s="226"/>
      <c r="AN94" s="226"/>
      <c r="AO94" s="226"/>
      <c r="AP94" s="226"/>
      <c r="AQ94" s="226"/>
      <c r="AR94" s="226"/>
      <c r="AS94" s="226"/>
      <c r="AT94" s="226"/>
      <c r="AU94" s="226"/>
      <c r="AV94" s="226"/>
      <c r="AW94" s="226"/>
      <c r="AX94" s="226"/>
      <c r="AY94" s="226"/>
      <c r="AZ94" s="226"/>
      <c r="BA94" s="226"/>
      <c r="BB94" s="226"/>
      <c r="BC94" s="226"/>
      <c r="BD94" s="226"/>
      <c r="BE94" s="226"/>
      <c r="BF94" s="226"/>
      <c r="BG94" s="226"/>
      <c r="BH94" s="226"/>
      <c r="BI94" s="226"/>
      <c r="BJ94" s="226"/>
      <c r="BK94" s="226"/>
      <c r="BL94" s="226"/>
      <c r="BM94" s="230">
        <v>31</v>
      </c>
    </row>
    <row r="95" spans="1:65">
      <c r="A95" s="30"/>
      <c r="B95" s="3" t="s">
        <v>87</v>
      </c>
      <c r="C95" s="29"/>
      <c r="D95" s="13">
        <v>1.516582908711102E-2</v>
      </c>
      <c r="E95" s="15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272</v>
      </c>
      <c r="C96" s="29"/>
      <c r="D96" s="13">
        <v>0</v>
      </c>
      <c r="E96" s="15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273</v>
      </c>
      <c r="C97" s="47"/>
      <c r="D97" s="45" t="s">
        <v>274</v>
      </c>
      <c r="E97" s="15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644</v>
      </c>
      <c r="BM99" s="28" t="s">
        <v>275</v>
      </c>
    </row>
    <row r="100" spans="1:65" ht="15">
      <c r="A100" s="25" t="s">
        <v>25</v>
      </c>
      <c r="B100" s="18" t="s">
        <v>110</v>
      </c>
      <c r="C100" s="15" t="s">
        <v>111</v>
      </c>
      <c r="D100" s="16" t="s">
        <v>354</v>
      </c>
      <c r="E100" s="15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227</v>
      </c>
      <c r="C101" s="9" t="s">
        <v>227</v>
      </c>
      <c r="D101" s="10" t="s">
        <v>112</v>
      </c>
      <c r="E101" s="15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363</v>
      </c>
      <c r="E102" s="15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2</v>
      </c>
    </row>
    <row r="103" spans="1:65">
      <c r="A103" s="30"/>
      <c r="B103" s="19"/>
      <c r="C103" s="9"/>
      <c r="D103" s="26"/>
      <c r="E103" s="15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2</v>
      </c>
    </row>
    <row r="104" spans="1:65">
      <c r="A104" s="30"/>
      <c r="B104" s="18">
        <v>1</v>
      </c>
      <c r="C104" s="14">
        <v>1</v>
      </c>
      <c r="D104" s="22">
        <v>4.8</v>
      </c>
      <c r="E104" s="15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8">
        <v>1</v>
      </c>
    </row>
    <row r="105" spans="1:65">
      <c r="A105" s="30"/>
      <c r="B105" s="19">
        <v>1</v>
      </c>
      <c r="C105" s="9">
        <v>2</v>
      </c>
      <c r="D105" s="11">
        <v>5</v>
      </c>
      <c r="E105" s="15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8">
        <v>26</v>
      </c>
    </row>
    <row r="106" spans="1:65">
      <c r="A106" s="30"/>
      <c r="B106" s="20" t="s">
        <v>269</v>
      </c>
      <c r="C106" s="12"/>
      <c r="D106" s="23">
        <v>4.9000000000000004</v>
      </c>
      <c r="E106" s="15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8">
        <v>16</v>
      </c>
    </row>
    <row r="107" spans="1:65">
      <c r="A107" s="30"/>
      <c r="B107" s="3" t="s">
        <v>270</v>
      </c>
      <c r="C107" s="29"/>
      <c r="D107" s="11">
        <v>4.9000000000000004</v>
      </c>
      <c r="E107" s="15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8">
        <v>4.9000000000000004</v>
      </c>
    </row>
    <row r="108" spans="1:65">
      <c r="A108" s="30"/>
      <c r="B108" s="3" t="s">
        <v>271</v>
      </c>
      <c r="C108" s="29"/>
      <c r="D108" s="24">
        <v>0.14142135623730964</v>
      </c>
      <c r="E108" s="15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8">
        <v>32</v>
      </c>
    </row>
    <row r="109" spans="1:65">
      <c r="A109" s="30"/>
      <c r="B109" s="3" t="s">
        <v>87</v>
      </c>
      <c r="C109" s="29"/>
      <c r="D109" s="13">
        <v>2.8861501272920333E-2</v>
      </c>
      <c r="E109" s="15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272</v>
      </c>
      <c r="C110" s="29"/>
      <c r="D110" s="13">
        <v>0</v>
      </c>
      <c r="E110" s="15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273</v>
      </c>
      <c r="C111" s="47"/>
      <c r="D111" s="45" t="s">
        <v>274</v>
      </c>
      <c r="E111" s="15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645</v>
      </c>
      <c r="BM113" s="28" t="s">
        <v>275</v>
      </c>
    </row>
    <row r="114" spans="1:65" ht="15">
      <c r="A114" s="25" t="s">
        <v>51</v>
      </c>
      <c r="B114" s="18" t="s">
        <v>110</v>
      </c>
      <c r="C114" s="15" t="s">
        <v>111</v>
      </c>
      <c r="D114" s="16" t="s">
        <v>354</v>
      </c>
      <c r="E114" s="15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227</v>
      </c>
      <c r="C115" s="9" t="s">
        <v>227</v>
      </c>
      <c r="D115" s="10" t="s">
        <v>112</v>
      </c>
      <c r="E115" s="15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363</v>
      </c>
      <c r="E116" s="15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/>
      <c r="C117" s="9"/>
      <c r="D117" s="26"/>
      <c r="E117" s="15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</v>
      </c>
    </row>
    <row r="118" spans="1:65">
      <c r="A118" s="30"/>
      <c r="B118" s="18">
        <v>1</v>
      </c>
      <c r="C118" s="14">
        <v>1</v>
      </c>
      <c r="D118" s="229">
        <v>46</v>
      </c>
      <c r="E118" s="225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26"/>
      <c r="AE118" s="226"/>
      <c r="AF118" s="226"/>
      <c r="AG118" s="226"/>
      <c r="AH118" s="226"/>
      <c r="AI118" s="226"/>
      <c r="AJ118" s="226"/>
      <c r="AK118" s="226"/>
      <c r="AL118" s="226"/>
      <c r="AM118" s="226"/>
      <c r="AN118" s="226"/>
      <c r="AO118" s="226"/>
      <c r="AP118" s="226"/>
      <c r="AQ118" s="226"/>
      <c r="AR118" s="226"/>
      <c r="AS118" s="226"/>
      <c r="AT118" s="226"/>
      <c r="AU118" s="226"/>
      <c r="AV118" s="226"/>
      <c r="AW118" s="226"/>
      <c r="AX118" s="226"/>
      <c r="AY118" s="226"/>
      <c r="AZ118" s="226"/>
      <c r="BA118" s="226"/>
      <c r="BB118" s="226"/>
      <c r="BC118" s="226"/>
      <c r="BD118" s="226"/>
      <c r="BE118" s="226"/>
      <c r="BF118" s="226"/>
      <c r="BG118" s="226"/>
      <c r="BH118" s="226"/>
      <c r="BI118" s="226"/>
      <c r="BJ118" s="226"/>
      <c r="BK118" s="226"/>
      <c r="BL118" s="226"/>
      <c r="BM118" s="230">
        <v>1</v>
      </c>
    </row>
    <row r="119" spans="1:65">
      <c r="A119" s="30"/>
      <c r="B119" s="19">
        <v>1</v>
      </c>
      <c r="C119" s="9">
        <v>2</v>
      </c>
      <c r="D119" s="224">
        <v>46</v>
      </c>
      <c r="E119" s="225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226"/>
      <c r="Y119" s="226"/>
      <c r="Z119" s="226"/>
      <c r="AA119" s="226"/>
      <c r="AB119" s="226"/>
      <c r="AC119" s="226"/>
      <c r="AD119" s="226"/>
      <c r="AE119" s="226"/>
      <c r="AF119" s="226"/>
      <c r="AG119" s="226"/>
      <c r="AH119" s="226"/>
      <c r="AI119" s="226"/>
      <c r="AJ119" s="226"/>
      <c r="AK119" s="226"/>
      <c r="AL119" s="226"/>
      <c r="AM119" s="226"/>
      <c r="AN119" s="226"/>
      <c r="AO119" s="226"/>
      <c r="AP119" s="226"/>
      <c r="AQ119" s="226"/>
      <c r="AR119" s="226"/>
      <c r="AS119" s="226"/>
      <c r="AT119" s="226"/>
      <c r="AU119" s="226"/>
      <c r="AV119" s="226"/>
      <c r="AW119" s="226"/>
      <c r="AX119" s="226"/>
      <c r="AY119" s="226"/>
      <c r="AZ119" s="226"/>
      <c r="BA119" s="226"/>
      <c r="BB119" s="226"/>
      <c r="BC119" s="226"/>
      <c r="BD119" s="226"/>
      <c r="BE119" s="226"/>
      <c r="BF119" s="226"/>
      <c r="BG119" s="226"/>
      <c r="BH119" s="226"/>
      <c r="BI119" s="226"/>
      <c r="BJ119" s="226"/>
      <c r="BK119" s="226"/>
      <c r="BL119" s="226"/>
      <c r="BM119" s="230">
        <v>27</v>
      </c>
    </row>
    <row r="120" spans="1:65">
      <c r="A120" s="30"/>
      <c r="B120" s="20" t="s">
        <v>269</v>
      </c>
      <c r="C120" s="12"/>
      <c r="D120" s="233">
        <v>46</v>
      </c>
      <c r="E120" s="225"/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6"/>
      <c r="Y120" s="226"/>
      <c r="Z120" s="226"/>
      <c r="AA120" s="226"/>
      <c r="AB120" s="226"/>
      <c r="AC120" s="226"/>
      <c r="AD120" s="226"/>
      <c r="AE120" s="226"/>
      <c r="AF120" s="226"/>
      <c r="AG120" s="226"/>
      <c r="AH120" s="226"/>
      <c r="AI120" s="226"/>
      <c r="AJ120" s="226"/>
      <c r="AK120" s="226"/>
      <c r="AL120" s="226"/>
      <c r="AM120" s="226"/>
      <c r="AN120" s="226"/>
      <c r="AO120" s="226"/>
      <c r="AP120" s="226"/>
      <c r="AQ120" s="226"/>
      <c r="AR120" s="226"/>
      <c r="AS120" s="226"/>
      <c r="AT120" s="226"/>
      <c r="AU120" s="226"/>
      <c r="AV120" s="226"/>
      <c r="AW120" s="226"/>
      <c r="AX120" s="226"/>
      <c r="AY120" s="226"/>
      <c r="AZ120" s="226"/>
      <c r="BA120" s="226"/>
      <c r="BB120" s="226"/>
      <c r="BC120" s="226"/>
      <c r="BD120" s="226"/>
      <c r="BE120" s="226"/>
      <c r="BF120" s="226"/>
      <c r="BG120" s="226"/>
      <c r="BH120" s="226"/>
      <c r="BI120" s="226"/>
      <c r="BJ120" s="226"/>
      <c r="BK120" s="226"/>
      <c r="BL120" s="226"/>
      <c r="BM120" s="230">
        <v>16</v>
      </c>
    </row>
    <row r="121" spans="1:65">
      <c r="A121" s="30"/>
      <c r="B121" s="3" t="s">
        <v>270</v>
      </c>
      <c r="C121" s="29"/>
      <c r="D121" s="224">
        <v>46</v>
      </c>
      <c r="E121" s="225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  <c r="AA121" s="226"/>
      <c r="AB121" s="226"/>
      <c r="AC121" s="226"/>
      <c r="AD121" s="226"/>
      <c r="AE121" s="226"/>
      <c r="AF121" s="226"/>
      <c r="AG121" s="226"/>
      <c r="AH121" s="226"/>
      <c r="AI121" s="226"/>
      <c r="AJ121" s="226"/>
      <c r="AK121" s="226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6"/>
      <c r="AW121" s="226"/>
      <c r="AX121" s="226"/>
      <c r="AY121" s="226"/>
      <c r="AZ121" s="226"/>
      <c r="BA121" s="226"/>
      <c r="BB121" s="226"/>
      <c r="BC121" s="226"/>
      <c r="BD121" s="226"/>
      <c r="BE121" s="226"/>
      <c r="BF121" s="226"/>
      <c r="BG121" s="226"/>
      <c r="BH121" s="226"/>
      <c r="BI121" s="226"/>
      <c r="BJ121" s="226"/>
      <c r="BK121" s="226"/>
      <c r="BL121" s="226"/>
      <c r="BM121" s="230">
        <v>46</v>
      </c>
    </row>
    <row r="122" spans="1:65">
      <c r="A122" s="30"/>
      <c r="B122" s="3" t="s">
        <v>271</v>
      </c>
      <c r="C122" s="29"/>
      <c r="D122" s="224">
        <v>0</v>
      </c>
      <c r="E122" s="225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6"/>
      <c r="X122" s="226"/>
      <c r="Y122" s="226"/>
      <c r="Z122" s="226"/>
      <c r="AA122" s="226"/>
      <c r="AB122" s="226"/>
      <c r="AC122" s="226"/>
      <c r="AD122" s="226"/>
      <c r="AE122" s="226"/>
      <c r="AF122" s="226"/>
      <c r="AG122" s="226"/>
      <c r="AH122" s="226"/>
      <c r="AI122" s="226"/>
      <c r="AJ122" s="226"/>
      <c r="AK122" s="226"/>
      <c r="AL122" s="226"/>
      <c r="AM122" s="226"/>
      <c r="AN122" s="226"/>
      <c r="AO122" s="226"/>
      <c r="AP122" s="226"/>
      <c r="AQ122" s="226"/>
      <c r="AR122" s="226"/>
      <c r="AS122" s="226"/>
      <c r="AT122" s="226"/>
      <c r="AU122" s="226"/>
      <c r="AV122" s="226"/>
      <c r="AW122" s="226"/>
      <c r="AX122" s="226"/>
      <c r="AY122" s="226"/>
      <c r="AZ122" s="226"/>
      <c r="BA122" s="226"/>
      <c r="BB122" s="226"/>
      <c r="BC122" s="226"/>
      <c r="BD122" s="226"/>
      <c r="BE122" s="226"/>
      <c r="BF122" s="226"/>
      <c r="BG122" s="226"/>
      <c r="BH122" s="226"/>
      <c r="BI122" s="226"/>
      <c r="BJ122" s="226"/>
      <c r="BK122" s="226"/>
      <c r="BL122" s="226"/>
      <c r="BM122" s="230">
        <v>33</v>
      </c>
    </row>
    <row r="123" spans="1:65">
      <c r="A123" s="30"/>
      <c r="B123" s="3" t="s">
        <v>87</v>
      </c>
      <c r="C123" s="29"/>
      <c r="D123" s="13">
        <v>0</v>
      </c>
      <c r="E123" s="15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272</v>
      </c>
      <c r="C124" s="29"/>
      <c r="D124" s="13">
        <v>0</v>
      </c>
      <c r="E124" s="15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273</v>
      </c>
      <c r="C125" s="47"/>
      <c r="D125" s="45" t="s">
        <v>274</v>
      </c>
      <c r="E125" s="15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646</v>
      </c>
      <c r="BM127" s="28" t="s">
        <v>275</v>
      </c>
    </row>
    <row r="128" spans="1:65" ht="15">
      <c r="A128" s="25" t="s">
        <v>28</v>
      </c>
      <c r="B128" s="18" t="s">
        <v>110</v>
      </c>
      <c r="C128" s="15" t="s">
        <v>111</v>
      </c>
      <c r="D128" s="16" t="s">
        <v>354</v>
      </c>
      <c r="E128" s="15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227</v>
      </c>
      <c r="C129" s="9" t="s">
        <v>227</v>
      </c>
      <c r="D129" s="10" t="s">
        <v>112</v>
      </c>
      <c r="E129" s="15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363</v>
      </c>
      <c r="E130" s="15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8.99</v>
      </c>
      <c r="E132" s="15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8.9700000000000006</v>
      </c>
      <c r="E133" s="15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28</v>
      </c>
    </row>
    <row r="134" spans="1:65">
      <c r="A134" s="30"/>
      <c r="B134" s="20" t="s">
        <v>269</v>
      </c>
      <c r="C134" s="12"/>
      <c r="D134" s="23">
        <v>8.98</v>
      </c>
      <c r="E134" s="15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270</v>
      </c>
      <c r="C135" s="29"/>
      <c r="D135" s="11">
        <v>8.98</v>
      </c>
      <c r="E135" s="15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8.98</v>
      </c>
    </row>
    <row r="136" spans="1:65">
      <c r="A136" s="30"/>
      <c r="B136" s="3" t="s">
        <v>271</v>
      </c>
      <c r="C136" s="29"/>
      <c r="D136" s="24">
        <v>1.4142135623730649E-2</v>
      </c>
      <c r="E136" s="15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34</v>
      </c>
    </row>
    <row r="137" spans="1:65">
      <c r="A137" s="30"/>
      <c r="B137" s="3" t="s">
        <v>87</v>
      </c>
      <c r="C137" s="29"/>
      <c r="D137" s="13">
        <v>1.574848065003413E-3</v>
      </c>
      <c r="E137" s="15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272</v>
      </c>
      <c r="C138" s="29"/>
      <c r="D138" s="13">
        <v>0</v>
      </c>
      <c r="E138" s="15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273</v>
      </c>
      <c r="C139" s="47"/>
      <c r="D139" s="45" t="s">
        <v>274</v>
      </c>
      <c r="E139" s="15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647</v>
      </c>
      <c r="BM141" s="28" t="s">
        <v>275</v>
      </c>
    </row>
    <row r="142" spans="1:65" ht="15">
      <c r="A142" s="25" t="s">
        <v>0</v>
      </c>
      <c r="B142" s="18" t="s">
        <v>110</v>
      </c>
      <c r="C142" s="15" t="s">
        <v>111</v>
      </c>
      <c r="D142" s="16" t="s">
        <v>354</v>
      </c>
      <c r="E142" s="15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227</v>
      </c>
      <c r="C143" s="9" t="s">
        <v>227</v>
      </c>
      <c r="D143" s="10" t="s">
        <v>112</v>
      </c>
      <c r="E143" s="15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363</v>
      </c>
      <c r="E144" s="15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1</v>
      </c>
    </row>
    <row r="145" spans="1:65">
      <c r="A145" s="30"/>
      <c r="B145" s="19"/>
      <c r="C145" s="9"/>
      <c r="D145" s="26"/>
      <c r="E145" s="15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1</v>
      </c>
    </row>
    <row r="146" spans="1:65">
      <c r="A146" s="30"/>
      <c r="B146" s="18">
        <v>1</v>
      </c>
      <c r="C146" s="14">
        <v>1</v>
      </c>
      <c r="D146" s="229">
        <v>26</v>
      </c>
      <c r="E146" s="225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6"/>
      <c r="X146" s="226"/>
      <c r="Y146" s="226"/>
      <c r="Z146" s="226"/>
      <c r="AA146" s="226"/>
      <c r="AB146" s="226"/>
      <c r="AC146" s="226"/>
      <c r="AD146" s="226"/>
      <c r="AE146" s="226"/>
      <c r="AF146" s="226"/>
      <c r="AG146" s="226"/>
      <c r="AH146" s="226"/>
      <c r="AI146" s="226"/>
      <c r="AJ146" s="226"/>
      <c r="AK146" s="226"/>
      <c r="AL146" s="226"/>
      <c r="AM146" s="226"/>
      <c r="AN146" s="226"/>
      <c r="AO146" s="226"/>
      <c r="AP146" s="226"/>
      <c r="AQ146" s="226"/>
      <c r="AR146" s="226"/>
      <c r="AS146" s="226"/>
      <c r="AT146" s="226"/>
      <c r="AU146" s="226"/>
      <c r="AV146" s="226"/>
      <c r="AW146" s="226"/>
      <c r="AX146" s="226"/>
      <c r="AY146" s="226"/>
      <c r="AZ146" s="226"/>
      <c r="BA146" s="226"/>
      <c r="BB146" s="226"/>
      <c r="BC146" s="226"/>
      <c r="BD146" s="226"/>
      <c r="BE146" s="226"/>
      <c r="BF146" s="226"/>
      <c r="BG146" s="226"/>
      <c r="BH146" s="226"/>
      <c r="BI146" s="226"/>
      <c r="BJ146" s="226"/>
      <c r="BK146" s="226"/>
      <c r="BL146" s="226"/>
      <c r="BM146" s="230">
        <v>1</v>
      </c>
    </row>
    <row r="147" spans="1:65">
      <c r="A147" s="30"/>
      <c r="B147" s="19">
        <v>1</v>
      </c>
      <c r="C147" s="9">
        <v>2</v>
      </c>
      <c r="D147" s="224">
        <v>34</v>
      </c>
      <c r="E147" s="225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  <c r="X147" s="226"/>
      <c r="Y147" s="226"/>
      <c r="Z147" s="226"/>
      <c r="AA147" s="226"/>
      <c r="AB147" s="226"/>
      <c r="AC147" s="226"/>
      <c r="AD147" s="226"/>
      <c r="AE147" s="226"/>
      <c r="AF147" s="226"/>
      <c r="AG147" s="226"/>
      <c r="AH147" s="226"/>
      <c r="AI147" s="226"/>
      <c r="AJ147" s="226"/>
      <c r="AK147" s="226"/>
      <c r="AL147" s="226"/>
      <c r="AM147" s="226"/>
      <c r="AN147" s="226"/>
      <c r="AO147" s="226"/>
      <c r="AP147" s="226"/>
      <c r="AQ147" s="226"/>
      <c r="AR147" s="226"/>
      <c r="AS147" s="226"/>
      <c r="AT147" s="226"/>
      <c r="AU147" s="226"/>
      <c r="AV147" s="226"/>
      <c r="AW147" s="226"/>
      <c r="AX147" s="226"/>
      <c r="AY147" s="226"/>
      <c r="AZ147" s="226"/>
      <c r="BA147" s="226"/>
      <c r="BB147" s="226"/>
      <c r="BC147" s="226"/>
      <c r="BD147" s="226"/>
      <c r="BE147" s="226"/>
      <c r="BF147" s="226"/>
      <c r="BG147" s="226"/>
      <c r="BH147" s="226"/>
      <c r="BI147" s="226"/>
      <c r="BJ147" s="226"/>
      <c r="BK147" s="226"/>
      <c r="BL147" s="226"/>
      <c r="BM147" s="230">
        <v>29</v>
      </c>
    </row>
    <row r="148" spans="1:65">
      <c r="A148" s="30"/>
      <c r="B148" s="20" t="s">
        <v>269</v>
      </c>
      <c r="C148" s="12"/>
      <c r="D148" s="233">
        <v>30</v>
      </c>
      <c r="E148" s="225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226"/>
      <c r="AA148" s="226"/>
      <c r="AB148" s="226"/>
      <c r="AC148" s="226"/>
      <c r="AD148" s="226"/>
      <c r="AE148" s="226"/>
      <c r="AF148" s="226"/>
      <c r="AG148" s="226"/>
      <c r="AH148" s="226"/>
      <c r="AI148" s="226"/>
      <c r="AJ148" s="226"/>
      <c r="AK148" s="226"/>
      <c r="AL148" s="226"/>
      <c r="AM148" s="226"/>
      <c r="AN148" s="226"/>
      <c r="AO148" s="226"/>
      <c r="AP148" s="226"/>
      <c r="AQ148" s="226"/>
      <c r="AR148" s="226"/>
      <c r="AS148" s="226"/>
      <c r="AT148" s="226"/>
      <c r="AU148" s="226"/>
      <c r="AV148" s="226"/>
      <c r="AW148" s="226"/>
      <c r="AX148" s="226"/>
      <c r="AY148" s="226"/>
      <c r="AZ148" s="226"/>
      <c r="BA148" s="226"/>
      <c r="BB148" s="226"/>
      <c r="BC148" s="226"/>
      <c r="BD148" s="226"/>
      <c r="BE148" s="226"/>
      <c r="BF148" s="226"/>
      <c r="BG148" s="226"/>
      <c r="BH148" s="226"/>
      <c r="BI148" s="226"/>
      <c r="BJ148" s="226"/>
      <c r="BK148" s="226"/>
      <c r="BL148" s="226"/>
      <c r="BM148" s="230">
        <v>16</v>
      </c>
    </row>
    <row r="149" spans="1:65">
      <c r="A149" s="30"/>
      <c r="B149" s="3" t="s">
        <v>270</v>
      </c>
      <c r="C149" s="29"/>
      <c r="D149" s="224">
        <v>30</v>
      </c>
      <c r="E149" s="225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226"/>
      <c r="Y149" s="226"/>
      <c r="Z149" s="226"/>
      <c r="AA149" s="226"/>
      <c r="AB149" s="226"/>
      <c r="AC149" s="226"/>
      <c r="AD149" s="226"/>
      <c r="AE149" s="226"/>
      <c r="AF149" s="226"/>
      <c r="AG149" s="226"/>
      <c r="AH149" s="226"/>
      <c r="AI149" s="226"/>
      <c r="AJ149" s="226"/>
      <c r="AK149" s="226"/>
      <c r="AL149" s="226"/>
      <c r="AM149" s="226"/>
      <c r="AN149" s="226"/>
      <c r="AO149" s="226"/>
      <c r="AP149" s="226"/>
      <c r="AQ149" s="226"/>
      <c r="AR149" s="226"/>
      <c r="AS149" s="226"/>
      <c r="AT149" s="226"/>
      <c r="AU149" s="226"/>
      <c r="AV149" s="226"/>
      <c r="AW149" s="226"/>
      <c r="AX149" s="226"/>
      <c r="AY149" s="226"/>
      <c r="AZ149" s="226"/>
      <c r="BA149" s="226"/>
      <c r="BB149" s="226"/>
      <c r="BC149" s="226"/>
      <c r="BD149" s="226"/>
      <c r="BE149" s="226"/>
      <c r="BF149" s="226"/>
      <c r="BG149" s="226"/>
      <c r="BH149" s="226"/>
      <c r="BI149" s="226"/>
      <c r="BJ149" s="226"/>
      <c r="BK149" s="226"/>
      <c r="BL149" s="226"/>
      <c r="BM149" s="230">
        <v>30</v>
      </c>
    </row>
    <row r="150" spans="1:65">
      <c r="A150" s="30"/>
      <c r="B150" s="3" t="s">
        <v>271</v>
      </c>
      <c r="C150" s="29"/>
      <c r="D150" s="224">
        <v>5.6568542494923806</v>
      </c>
      <c r="E150" s="225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  <c r="X150" s="226"/>
      <c r="Y150" s="226"/>
      <c r="Z150" s="226"/>
      <c r="AA150" s="226"/>
      <c r="AB150" s="226"/>
      <c r="AC150" s="226"/>
      <c r="AD150" s="226"/>
      <c r="AE150" s="226"/>
      <c r="AF150" s="226"/>
      <c r="AG150" s="226"/>
      <c r="AH150" s="226"/>
      <c r="AI150" s="226"/>
      <c r="AJ150" s="226"/>
      <c r="AK150" s="226"/>
      <c r="AL150" s="226"/>
      <c r="AM150" s="226"/>
      <c r="AN150" s="226"/>
      <c r="AO150" s="226"/>
      <c r="AP150" s="226"/>
      <c r="AQ150" s="226"/>
      <c r="AR150" s="226"/>
      <c r="AS150" s="226"/>
      <c r="AT150" s="226"/>
      <c r="AU150" s="226"/>
      <c r="AV150" s="226"/>
      <c r="AW150" s="226"/>
      <c r="AX150" s="226"/>
      <c r="AY150" s="226"/>
      <c r="AZ150" s="226"/>
      <c r="BA150" s="226"/>
      <c r="BB150" s="226"/>
      <c r="BC150" s="226"/>
      <c r="BD150" s="226"/>
      <c r="BE150" s="226"/>
      <c r="BF150" s="226"/>
      <c r="BG150" s="226"/>
      <c r="BH150" s="226"/>
      <c r="BI150" s="226"/>
      <c r="BJ150" s="226"/>
      <c r="BK150" s="226"/>
      <c r="BL150" s="226"/>
      <c r="BM150" s="230">
        <v>35</v>
      </c>
    </row>
    <row r="151" spans="1:65">
      <c r="A151" s="30"/>
      <c r="B151" s="3" t="s">
        <v>87</v>
      </c>
      <c r="C151" s="29"/>
      <c r="D151" s="13">
        <v>0.1885618083164127</v>
      </c>
      <c r="E151" s="15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272</v>
      </c>
      <c r="C152" s="29"/>
      <c r="D152" s="13">
        <v>0</v>
      </c>
      <c r="E152" s="15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273</v>
      </c>
      <c r="C153" s="47"/>
      <c r="D153" s="45" t="s">
        <v>274</v>
      </c>
      <c r="E153" s="15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648</v>
      </c>
      <c r="BM155" s="28" t="s">
        <v>275</v>
      </c>
    </row>
    <row r="156" spans="1:65" ht="15">
      <c r="A156" s="25" t="s">
        <v>33</v>
      </c>
      <c r="B156" s="18" t="s">
        <v>110</v>
      </c>
      <c r="C156" s="15" t="s">
        <v>111</v>
      </c>
      <c r="D156" s="16" t="s">
        <v>354</v>
      </c>
      <c r="E156" s="15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227</v>
      </c>
      <c r="C157" s="9" t="s">
        <v>227</v>
      </c>
      <c r="D157" s="10" t="s">
        <v>112</v>
      </c>
      <c r="E157" s="15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363</v>
      </c>
      <c r="E158" s="15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2.58</v>
      </c>
      <c r="E160" s="15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2.8</v>
      </c>
      <c r="E161" s="15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30</v>
      </c>
    </row>
    <row r="162" spans="1:65">
      <c r="A162" s="30"/>
      <c r="B162" s="20" t="s">
        <v>269</v>
      </c>
      <c r="C162" s="12"/>
      <c r="D162" s="23">
        <v>2.69</v>
      </c>
      <c r="E162" s="15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270</v>
      </c>
      <c r="C163" s="29"/>
      <c r="D163" s="11">
        <v>2.69</v>
      </c>
      <c r="E163" s="15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2.69</v>
      </c>
    </row>
    <row r="164" spans="1:65">
      <c r="A164" s="30"/>
      <c r="B164" s="3" t="s">
        <v>271</v>
      </c>
      <c r="C164" s="29"/>
      <c r="D164" s="24">
        <v>0.15556349186104027</v>
      </c>
      <c r="E164" s="15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36</v>
      </c>
    </row>
    <row r="165" spans="1:65">
      <c r="A165" s="30"/>
      <c r="B165" s="3" t="s">
        <v>87</v>
      </c>
      <c r="C165" s="29"/>
      <c r="D165" s="13">
        <v>5.7830294372133925E-2</v>
      </c>
      <c r="E165" s="15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272</v>
      </c>
      <c r="C166" s="29"/>
      <c r="D166" s="13">
        <v>0</v>
      </c>
      <c r="E166" s="15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273</v>
      </c>
      <c r="C167" s="47"/>
      <c r="D167" s="45" t="s">
        <v>274</v>
      </c>
      <c r="E167" s="15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649</v>
      </c>
      <c r="BM169" s="28" t="s">
        <v>275</v>
      </c>
    </row>
    <row r="170" spans="1:65" ht="15">
      <c r="A170" s="25" t="s">
        <v>36</v>
      </c>
      <c r="B170" s="18" t="s">
        <v>110</v>
      </c>
      <c r="C170" s="15" t="s">
        <v>111</v>
      </c>
      <c r="D170" s="16" t="s">
        <v>354</v>
      </c>
      <c r="E170" s="15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227</v>
      </c>
      <c r="C171" s="9" t="s">
        <v>227</v>
      </c>
      <c r="D171" s="10" t="s">
        <v>112</v>
      </c>
      <c r="E171" s="15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363</v>
      </c>
      <c r="E172" s="15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1.54</v>
      </c>
      <c r="E174" s="15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1.53</v>
      </c>
      <c r="E175" s="15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31</v>
      </c>
    </row>
    <row r="176" spans="1:65">
      <c r="A176" s="30"/>
      <c r="B176" s="20" t="s">
        <v>269</v>
      </c>
      <c r="C176" s="12"/>
      <c r="D176" s="23">
        <v>1.5350000000000001</v>
      </c>
      <c r="E176" s="15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270</v>
      </c>
      <c r="C177" s="29"/>
      <c r="D177" s="11">
        <v>1.5350000000000001</v>
      </c>
      <c r="E177" s="15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1.5349999999999999</v>
      </c>
    </row>
    <row r="178" spans="1:65">
      <c r="A178" s="30"/>
      <c r="B178" s="3" t="s">
        <v>271</v>
      </c>
      <c r="C178" s="29"/>
      <c r="D178" s="24">
        <v>7.0710678118654814E-3</v>
      </c>
      <c r="E178" s="15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37</v>
      </c>
    </row>
    <row r="179" spans="1:65">
      <c r="A179" s="30"/>
      <c r="B179" s="3" t="s">
        <v>87</v>
      </c>
      <c r="C179" s="29"/>
      <c r="D179" s="13">
        <v>4.6065588350915187E-3</v>
      </c>
      <c r="E179" s="15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272</v>
      </c>
      <c r="C180" s="29"/>
      <c r="D180" s="13">
        <v>2.2204460492503131E-16</v>
      </c>
      <c r="E180" s="15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273</v>
      </c>
      <c r="C181" s="47"/>
      <c r="D181" s="45" t="s">
        <v>274</v>
      </c>
      <c r="E181" s="15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650</v>
      </c>
      <c r="BM183" s="28" t="s">
        <v>275</v>
      </c>
    </row>
    <row r="184" spans="1:65" ht="15">
      <c r="A184" s="25" t="s">
        <v>39</v>
      </c>
      <c r="B184" s="18" t="s">
        <v>110</v>
      </c>
      <c r="C184" s="15" t="s">
        <v>111</v>
      </c>
      <c r="D184" s="16" t="s">
        <v>354</v>
      </c>
      <c r="E184" s="15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227</v>
      </c>
      <c r="C185" s="9" t="s">
        <v>227</v>
      </c>
      <c r="D185" s="10" t="s">
        <v>112</v>
      </c>
      <c r="E185" s="15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363</v>
      </c>
      <c r="E186" s="15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0.68</v>
      </c>
      <c r="E188" s="15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0.72</v>
      </c>
      <c r="E189" s="15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32</v>
      </c>
    </row>
    <row r="190" spans="1:65">
      <c r="A190" s="30"/>
      <c r="B190" s="20" t="s">
        <v>269</v>
      </c>
      <c r="C190" s="12"/>
      <c r="D190" s="23">
        <v>0.7</v>
      </c>
      <c r="E190" s="15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270</v>
      </c>
      <c r="C191" s="29"/>
      <c r="D191" s="11">
        <v>0.7</v>
      </c>
      <c r="E191" s="15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0.7</v>
      </c>
    </row>
    <row r="192" spans="1:65">
      <c r="A192" s="30"/>
      <c r="B192" s="3" t="s">
        <v>271</v>
      </c>
      <c r="C192" s="29"/>
      <c r="D192" s="24">
        <v>2.8284271247461849E-2</v>
      </c>
      <c r="E192" s="15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38</v>
      </c>
    </row>
    <row r="193" spans="1:65">
      <c r="A193" s="30"/>
      <c r="B193" s="3" t="s">
        <v>87</v>
      </c>
      <c r="C193" s="29"/>
      <c r="D193" s="13">
        <v>4.0406101782088359E-2</v>
      </c>
      <c r="E193" s="15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272</v>
      </c>
      <c r="C194" s="29"/>
      <c r="D194" s="13">
        <v>0</v>
      </c>
      <c r="E194" s="15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273</v>
      </c>
      <c r="C195" s="47"/>
      <c r="D195" s="45" t="s">
        <v>274</v>
      </c>
      <c r="E195" s="15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651</v>
      </c>
      <c r="BM197" s="28" t="s">
        <v>275</v>
      </c>
    </row>
    <row r="198" spans="1:65" ht="15">
      <c r="A198" s="25" t="s">
        <v>42</v>
      </c>
      <c r="B198" s="18" t="s">
        <v>110</v>
      </c>
      <c r="C198" s="15" t="s">
        <v>111</v>
      </c>
      <c r="D198" s="16" t="s">
        <v>354</v>
      </c>
      <c r="E198" s="15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227</v>
      </c>
      <c r="C199" s="9" t="s">
        <v>227</v>
      </c>
      <c r="D199" s="10" t="s">
        <v>112</v>
      </c>
      <c r="E199" s="15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363</v>
      </c>
      <c r="E200" s="15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2</v>
      </c>
    </row>
    <row r="201" spans="1:65">
      <c r="A201" s="30"/>
      <c r="B201" s="19"/>
      <c r="C201" s="9"/>
      <c r="D201" s="26"/>
      <c r="E201" s="15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2</v>
      </c>
    </row>
    <row r="202" spans="1:65">
      <c r="A202" s="30"/>
      <c r="B202" s="18">
        <v>1</v>
      </c>
      <c r="C202" s="14">
        <v>1</v>
      </c>
      <c r="D202" s="22">
        <v>8.6999999999999993</v>
      </c>
      <c r="E202" s="15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1</v>
      </c>
    </row>
    <row r="203" spans="1:65">
      <c r="A203" s="30"/>
      <c r="B203" s="19">
        <v>1</v>
      </c>
      <c r="C203" s="9">
        <v>2</v>
      </c>
      <c r="D203" s="11">
        <v>8.8000000000000007</v>
      </c>
      <c r="E203" s="15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33</v>
      </c>
    </row>
    <row r="204" spans="1:65">
      <c r="A204" s="30"/>
      <c r="B204" s="20" t="s">
        <v>269</v>
      </c>
      <c r="C204" s="12"/>
      <c r="D204" s="23">
        <v>8.75</v>
      </c>
      <c r="E204" s="15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16</v>
      </c>
    </row>
    <row r="205" spans="1:65">
      <c r="A205" s="30"/>
      <c r="B205" s="3" t="s">
        <v>270</v>
      </c>
      <c r="C205" s="29"/>
      <c r="D205" s="11">
        <v>8.75</v>
      </c>
      <c r="E205" s="15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8.75</v>
      </c>
    </row>
    <row r="206" spans="1:65">
      <c r="A206" s="30"/>
      <c r="B206" s="3" t="s">
        <v>271</v>
      </c>
      <c r="C206" s="29"/>
      <c r="D206" s="24">
        <v>7.0710678118655765E-2</v>
      </c>
      <c r="E206" s="15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39</v>
      </c>
    </row>
    <row r="207" spans="1:65">
      <c r="A207" s="30"/>
      <c r="B207" s="3" t="s">
        <v>87</v>
      </c>
      <c r="C207" s="29"/>
      <c r="D207" s="13">
        <v>8.0812203564178016E-3</v>
      </c>
      <c r="E207" s="15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272</v>
      </c>
      <c r="C208" s="29"/>
      <c r="D208" s="13">
        <v>0</v>
      </c>
      <c r="E208" s="15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273</v>
      </c>
      <c r="C209" s="47"/>
      <c r="D209" s="45" t="s">
        <v>274</v>
      </c>
      <c r="E209" s="15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652</v>
      </c>
      <c r="BM211" s="28" t="s">
        <v>275</v>
      </c>
    </row>
    <row r="212" spans="1:65" ht="15">
      <c r="A212" s="25" t="s">
        <v>5</v>
      </c>
      <c r="B212" s="18" t="s">
        <v>110</v>
      </c>
      <c r="C212" s="15" t="s">
        <v>111</v>
      </c>
      <c r="D212" s="16" t="s">
        <v>354</v>
      </c>
      <c r="E212" s="15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227</v>
      </c>
      <c r="C213" s="9" t="s">
        <v>227</v>
      </c>
      <c r="D213" s="10" t="s">
        <v>112</v>
      </c>
      <c r="E213" s="15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363</v>
      </c>
      <c r="E214" s="15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2.93</v>
      </c>
      <c r="E216" s="15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3.11</v>
      </c>
      <c r="E217" s="15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34</v>
      </c>
    </row>
    <row r="218" spans="1:65">
      <c r="A218" s="30"/>
      <c r="B218" s="20" t="s">
        <v>269</v>
      </c>
      <c r="C218" s="12"/>
      <c r="D218" s="23">
        <v>3.02</v>
      </c>
      <c r="E218" s="15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270</v>
      </c>
      <c r="C219" s="29"/>
      <c r="D219" s="11">
        <v>3.02</v>
      </c>
      <c r="E219" s="15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3.02</v>
      </c>
    </row>
    <row r="220" spans="1:65">
      <c r="A220" s="30"/>
      <c r="B220" s="3" t="s">
        <v>271</v>
      </c>
      <c r="C220" s="29"/>
      <c r="D220" s="24">
        <v>0.12727922061357835</v>
      </c>
      <c r="E220" s="15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40</v>
      </c>
    </row>
    <row r="221" spans="1:65">
      <c r="A221" s="30"/>
      <c r="B221" s="3" t="s">
        <v>87</v>
      </c>
      <c r="C221" s="29"/>
      <c r="D221" s="13">
        <v>4.2145437289264356E-2</v>
      </c>
      <c r="E221" s="15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272</v>
      </c>
      <c r="C222" s="29"/>
      <c r="D222" s="13">
        <v>0</v>
      </c>
      <c r="E222" s="15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273</v>
      </c>
      <c r="C223" s="47"/>
      <c r="D223" s="45" t="s">
        <v>274</v>
      </c>
      <c r="E223" s="15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653</v>
      </c>
      <c r="BM225" s="28" t="s">
        <v>275</v>
      </c>
    </row>
    <row r="226" spans="1:65" ht="15">
      <c r="A226" s="25" t="s">
        <v>82</v>
      </c>
      <c r="B226" s="18" t="s">
        <v>110</v>
      </c>
      <c r="C226" s="15" t="s">
        <v>111</v>
      </c>
      <c r="D226" s="16" t="s">
        <v>354</v>
      </c>
      <c r="E226" s="15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227</v>
      </c>
      <c r="C227" s="9" t="s">
        <v>227</v>
      </c>
      <c r="D227" s="10" t="s">
        <v>112</v>
      </c>
      <c r="E227" s="15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363</v>
      </c>
      <c r="E228" s="15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0.55000000000000004</v>
      </c>
      <c r="E230" s="15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0.55000000000000004</v>
      </c>
      <c r="E231" s="15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35</v>
      </c>
    </row>
    <row r="232" spans="1:65">
      <c r="A232" s="30"/>
      <c r="B232" s="20" t="s">
        <v>269</v>
      </c>
      <c r="C232" s="12"/>
      <c r="D232" s="23">
        <v>0.55000000000000004</v>
      </c>
      <c r="E232" s="15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270</v>
      </c>
      <c r="C233" s="29"/>
      <c r="D233" s="11">
        <v>0.55000000000000004</v>
      </c>
      <c r="E233" s="15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0.55000000000000004</v>
      </c>
    </row>
    <row r="234" spans="1:65">
      <c r="A234" s="30"/>
      <c r="B234" s="3" t="s">
        <v>271</v>
      </c>
      <c r="C234" s="29"/>
      <c r="D234" s="24">
        <v>0</v>
      </c>
      <c r="E234" s="15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41</v>
      </c>
    </row>
    <row r="235" spans="1:65">
      <c r="A235" s="30"/>
      <c r="B235" s="3" t="s">
        <v>87</v>
      </c>
      <c r="C235" s="29"/>
      <c r="D235" s="13">
        <v>0</v>
      </c>
      <c r="E235" s="15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272</v>
      </c>
      <c r="C236" s="29"/>
      <c r="D236" s="13">
        <v>0</v>
      </c>
      <c r="E236" s="15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273</v>
      </c>
      <c r="C237" s="47"/>
      <c r="D237" s="45" t="s">
        <v>274</v>
      </c>
      <c r="E237" s="15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654</v>
      </c>
      <c r="BM239" s="28" t="s">
        <v>275</v>
      </c>
    </row>
    <row r="240" spans="1:65" ht="15">
      <c r="A240" s="25" t="s">
        <v>8</v>
      </c>
      <c r="B240" s="18" t="s">
        <v>110</v>
      </c>
      <c r="C240" s="15" t="s">
        <v>111</v>
      </c>
      <c r="D240" s="16" t="s">
        <v>354</v>
      </c>
      <c r="E240" s="15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227</v>
      </c>
      <c r="C241" s="9" t="s">
        <v>227</v>
      </c>
      <c r="D241" s="10" t="s">
        <v>112</v>
      </c>
      <c r="E241" s="15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363</v>
      </c>
      <c r="E242" s="15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4.24</v>
      </c>
      <c r="E244" s="15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4.2</v>
      </c>
      <c r="E245" s="15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19</v>
      </c>
    </row>
    <row r="246" spans="1:65">
      <c r="A246" s="30"/>
      <c r="B246" s="20" t="s">
        <v>269</v>
      </c>
      <c r="C246" s="12"/>
      <c r="D246" s="23">
        <v>4.2200000000000006</v>
      </c>
      <c r="E246" s="15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270</v>
      </c>
      <c r="C247" s="29"/>
      <c r="D247" s="11">
        <v>4.2200000000000006</v>
      </c>
      <c r="E247" s="15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4.22</v>
      </c>
    </row>
    <row r="248" spans="1:65">
      <c r="A248" s="30"/>
      <c r="B248" s="3" t="s">
        <v>271</v>
      </c>
      <c r="C248" s="29"/>
      <c r="D248" s="24">
        <v>2.8284271247461926E-2</v>
      </c>
      <c r="E248" s="15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25</v>
      </c>
    </row>
    <row r="249" spans="1:65">
      <c r="A249" s="30"/>
      <c r="B249" s="3" t="s">
        <v>87</v>
      </c>
      <c r="C249" s="29"/>
      <c r="D249" s="13">
        <v>6.7024339448961898E-3</v>
      </c>
      <c r="E249" s="15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272</v>
      </c>
      <c r="C250" s="29"/>
      <c r="D250" s="13">
        <v>2.2204460492503131E-16</v>
      </c>
      <c r="E250" s="15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273</v>
      </c>
      <c r="C251" s="47"/>
      <c r="D251" s="45" t="s">
        <v>274</v>
      </c>
      <c r="E251" s="15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655</v>
      </c>
      <c r="BM253" s="28" t="s">
        <v>275</v>
      </c>
    </row>
    <row r="254" spans="1:65" ht="15">
      <c r="A254" s="25" t="s">
        <v>11</v>
      </c>
      <c r="B254" s="18" t="s">
        <v>110</v>
      </c>
      <c r="C254" s="15" t="s">
        <v>111</v>
      </c>
      <c r="D254" s="16" t="s">
        <v>354</v>
      </c>
      <c r="E254" s="15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227</v>
      </c>
      <c r="C255" s="9" t="s">
        <v>227</v>
      </c>
      <c r="D255" s="10" t="s">
        <v>112</v>
      </c>
      <c r="E255" s="15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363</v>
      </c>
      <c r="E256" s="15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0.56000000000000005</v>
      </c>
      <c r="E258" s="15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0.56999999999999995</v>
      </c>
      <c r="E259" s="15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20</v>
      </c>
    </row>
    <row r="260" spans="1:65">
      <c r="A260" s="30"/>
      <c r="B260" s="20" t="s">
        <v>269</v>
      </c>
      <c r="C260" s="12"/>
      <c r="D260" s="23">
        <v>0.56499999999999995</v>
      </c>
      <c r="E260" s="15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270</v>
      </c>
      <c r="C261" s="29"/>
      <c r="D261" s="11">
        <v>0.56499999999999995</v>
      </c>
      <c r="E261" s="15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0.56499999999999995</v>
      </c>
    </row>
    <row r="262" spans="1:65">
      <c r="A262" s="30"/>
      <c r="B262" s="3" t="s">
        <v>271</v>
      </c>
      <c r="C262" s="29"/>
      <c r="D262" s="24">
        <v>7.0710678118654034E-3</v>
      </c>
      <c r="E262" s="15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26</v>
      </c>
    </row>
    <row r="263" spans="1:65">
      <c r="A263" s="30"/>
      <c r="B263" s="3" t="s">
        <v>87</v>
      </c>
      <c r="C263" s="29"/>
      <c r="D263" s="13">
        <v>1.2515164268788325E-2</v>
      </c>
      <c r="E263" s="15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272</v>
      </c>
      <c r="C264" s="29"/>
      <c r="D264" s="13">
        <v>0</v>
      </c>
      <c r="E264" s="15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273</v>
      </c>
      <c r="C265" s="47"/>
      <c r="D265" s="45" t="s">
        <v>274</v>
      </c>
      <c r="E265" s="15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656</v>
      </c>
      <c r="BM267" s="28" t="s">
        <v>275</v>
      </c>
    </row>
    <row r="268" spans="1:65" ht="15">
      <c r="A268" s="25" t="s">
        <v>14</v>
      </c>
      <c r="B268" s="18" t="s">
        <v>110</v>
      </c>
      <c r="C268" s="15" t="s">
        <v>111</v>
      </c>
      <c r="D268" s="16" t="s">
        <v>354</v>
      </c>
      <c r="E268" s="15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227</v>
      </c>
      <c r="C269" s="9" t="s">
        <v>227</v>
      </c>
      <c r="D269" s="10" t="s">
        <v>112</v>
      </c>
      <c r="E269" s="15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363</v>
      </c>
      <c r="E270" s="15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07" t="s">
        <v>303</v>
      </c>
      <c r="E272" s="205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  <c r="AK272" s="206"/>
      <c r="AL272" s="206"/>
      <c r="AM272" s="206"/>
      <c r="AN272" s="206"/>
      <c r="AO272" s="206"/>
      <c r="AP272" s="206"/>
      <c r="AQ272" s="206"/>
      <c r="AR272" s="206"/>
      <c r="AS272" s="206"/>
      <c r="AT272" s="206"/>
      <c r="AU272" s="206"/>
      <c r="AV272" s="206"/>
      <c r="AW272" s="206"/>
      <c r="AX272" s="206"/>
      <c r="AY272" s="206"/>
      <c r="AZ272" s="206"/>
      <c r="BA272" s="206"/>
      <c r="BB272" s="206"/>
      <c r="BC272" s="206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209">
        <v>1</v>
      </c>
    </row>
    <row r="273" spans="1:65">
      <c r="A273" s="30"/>
      <c r="B273" s="19">
        <v>1</v>
      </c>
      <c r="C273" s="9">
        <v>2</v>
      </c>
      <c r="D273" s="24">
        <v>0.1</v>
      </c>
      <c r="E273" s="205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  <c r="AK273" s="206"/>
      <c r="AL273" s="206"/>
      <c r="AM273" s="206"/>
      <c r="AN273" s="206"/>
      <c r="AO273" s="206"/>
      <c r="AP273" s="206"/>
      <c r="AQ273" s="206"/>
      <c r="AR273" s="206"/>
      <c r="AS273" s="206"/>
      <c r="AT273" s="206"/>
      <c r="AU273" s="206"/>
      <c r="AV273" s="206"/>
      <c r="AW273" s="206"/>
      <c r="AX273" s="206"/>
      <c r="AY273" s="206"/>
      <c r="AZ273" s="206"/>
      <c r="BA273" s="206"/>
      <c r="BB273" s="206"/>
      <c r="BC273" s="206"/>
      <c r="BD273" s="206"/>
      <c r="BE273" s="206"/>
      <c r="BF273" s="206"/>
      <c r="BG273" s="206"/>
      <c r="BH273" s="206"/>
      <c r="BI273" s="206"/>
      <c r="BJ273" s="206"/>
      <c r="BK273" s="206"/>
      <c r="BL273" s="206"/>
      <c r="BM273" s="209">
        <v>21</v>
      </c>
    </row>
    <row r="274" spans="1:65">
      <c r="A274" s="30"/>
      <c r="B274" s="20" t="s">
        <v>269</v>
      </c>
      <c r="C274" s="12"/>
      <c r="D274" s="212">
        <v>0.1</v>
      </c>
      <c r="E274" s="205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  <c r="AD274" s="206"/>
      <c r="AE274" s="206"/>
      <c r="AF274" s="206"/>
      <c r="AG274" s="206"/>
      <c r="AH274" s="206"/>
      <c r="AI274" s="206"/>
      <c r="AJ274" s="206"/>
      <c r="AK274" s="206"/>
      <c r="AL274" s="206"/>
      <c r="AM274" s="206"/>
      <c r="AN274" s="206"/>
      <c r="AO274" s="206"/>
      <c r="AP274" s="206"/>
      <c r="AQ274" s="206"/>
      <c r="AR274" s="206"/>
      <c r="AS274" s="206"/>
      <c r="AT274" s="206"/>
      <c r="AU274" s="206"/>
      <c r="AV274" s="206"/>
      <c r="AW274" s="206"/>
      <c r="AX274" s="206"/>
      <c r="AY274" s="206"/>
      <c r="AZ274" s="206"/>
      <c r="BA274" s="206"/>
      <c r="BB274" s="206"/>
      <c r="BC274" s="206"/>
      <c r="BD274" s="206"/>
      <c r="BE274" s="206"/>
      <c r="BF274" s="206"/>
      <c r="BG274" s="206"/>
      <c r="BH274" s="206"/>
      <c r="BI274" s="206"/>
      <c r="BJ274" s="206"/>
      <c r="BK274" s="206"/>
      <c r="BL274" s="206"/>
      <c r="BM274" s="209">
        <v>16</v>
      </c>
    </row>
    <row r="275" spans="1:65">
      <c r="A275" s="30"/>
      <c r="B275" s="3" t="s">
        <v>270</v>
      </c>
      <c r="C275" s="29"/>
      <c r="D275" s="24">
        <v>0.1</v>
      </c>
      <c r="E275" s="205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  <c r="AA275" s="206"/>
      <c r="AB275" s="206"/>
      <c r="AC275" s="206"/>
      <c r="AD275" s="206"/>
      <c r="AE275" s="206"/>
      <c r="AF275" s="206"/>
      <c r="AG275" s="206"/>
      <c r="AH275" s="206"/>
      <c r="AI275" s="206"/>
      <c r="AJ275" s="206"/>
      <c r="AK275" s="206"/>
      <c r="AL275" s="206"/>
      <c r="AM275" s="206"/>
      <c r="AN275" s="206"/>
      <c r="AO275" s="206"/>
      <c r="AP275" s="206"/>
      <c r="AQ275" s="206"/>
      <c r="AR275" s="206"/>
      <c r="AS275" s="206"/>
      <c r="AT275" s="206"/>
      <c r="AU275" s="206"/>
      <c r="AV275" s="206"/>
      <c r="AW275" s="206"/>
      <c r="AX275" s="206"/>
      <c r="AY275" s="206"/>
      <c r="AZ275" s="206"/>
      <c r="BA275" s="206"/>
      <c r="BB275" s="206"/>
      <c r="BC275" s="206"/>
      <c r="BD275" s="206"/>
      <c r="BE275" s="206"/>
      <c r="BF275" s="206"/>
      <c r="BG275" s="206"/>
      <c r="BH275" s="206"/>
      <c r="BI275" s="206"/>
      <c r="BJ275" s="206"/>
      <c r="BK275" s="206"/>
      <c r="BL275" s="206"/>
      <c r="BM275" s="209">
        <v>6.25E-2</v>
      </c>
    </row>
    <row r="276" spans="1:65">
      <c r="A276" s="30"/>
      <c r="B276" s="3" t="s">
        <v>271</v>
      </c>
      <c r="C276" s="29"/>
      <c r="D276" s="24" t="s">
        <v>688</v>
      </c>
      <c r="E276" s="205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  <c r="AA276" s="206"/>
      <c r="AB276" s="206"/>
      <c r="AC276" s="206"/>
      <c r="AD276" s="206"/>
      <c r="AE276" s="206"/>
      <c r="AF276" s="206"/>
      <c r="AG276" s="206"/>
      <c r="AH276" s="206"/>
      <c r="AI276" s="206"/>
      <c r="AJ276" s="206"/>
      <c r="AK276" s="206"/>
      <c r="AL276" s="206"/>
      <c r="AM276" s="206"/>
      <c r="AN276" s="206"/>
      <c r="AO276" s="206"/>
      <c r="AP276" s="206"/>
      <c r="AQ276" s="206"/>
      <c r="AR276" s="206"/>
      <c r="AS276" s="206"/>
      <c r="AT276" s="206"/>
      <c r="AU276" s="206"/>
      <c r="AV276" s="206"/>
      <c r="AW276" s="206"/>
      <c r="AX276" s="206"/>
      <c r="AY276" s="206"/>
      <c r="AZ276" s="206"/>
      <c r="BA276" s="206"/>
      <c r="BB276" s="206"/>
      <c r="BC276" s="206"/>
      <c r="BD276" s="206"/>
      <c r="BE276" s="206"/>
      <c r="BF276" s="206"/>
      <c r="BG276" s="206"/>
      <c r="BH276" s="206"/>
      <c r="BI276" s="206"/>
      <c r="BJ276" s="206"/>
      <c r="BK276" s="206"/>
      <c r="BL276" s="206"/>
      <c r="BM276" s="209">
        <v>27</v>
      </c>
    </row>
    <row r="277" spans="1:65">
      <c r="A277" s="30"/>
      <c r="B277" s="3" t="s">
        <v>87</v>
      </c>
      <c r="C277" s="29"/>
      <c r="D277" s="13" t="s">
        <v>688</v>
      </c>
      <c r="E277" s="15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272</v>
      </c>
      <c r="C278" s="29"/>
      <c r="D278" s="13">
        <v>0.60000000000000009</v>
      </c>
      <c r="E278" s="15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273</v>
      </c>
      <c r="C279" s="47"/>
      <c r="D279" s="45" t="s">
        <v>274</v>
      </c>
      <c r="E279" s="15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657</v>
      </c>
      <c r="BM281" s="28" t="s">
        <v>275</v>
      </c>
    </row>
    <row r="282" spans="1:65" ht="15">
      <c r="A282" s="25" t="s">
        <v>17</v>
      </c>
      <c r="B282" s="18" t="s">
        <v>110</v>
      </c>
      <c r="C282" s="15" t="s">
        <v>111</v>
      </c>
      <c r="D282" s="16" t="s">
        <v>354</v>
      </c>
      <c r="E282" s="15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227</v>
      </c>
      <c r="C283" s="9" t="s">
        <v>227</v>
      </c>
      <c r="D283" s="10" t="s">
        <v>112</v>
      </c>
      <c r="E283" s="15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363</v>
      </c>
      <c r="E284" s="15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29">
        <v>20.9</v>
      </c>
      <c r="E286" s="225"/>
      <c r="F286" s="226"/>
      <c r="G286" s="226"/>
      <c r="H286" s="226"/>
      <c r="I286" s="226"/>
      <c r="J286" s="226"/>
      <c r="K286" s="226"/>
      <c r="L286" s="226"/>
      <c r="M286" s="226"/>
      <c r="N286" s="226"/>
      <c r="O286" s="226"/>
      <c r="P286" s="226"/>
      <c r="Q286" s="226"/>
      <c r="R286" s="226"/>
      <c r="S286" s="226"/>
      <c r="T286" s="226"/>
      <c r="U286" s="226"/>
      <c r="V286" s="226"/>
      <c r="W286" s="226"/>
      <c r="X286" s="226"/>
      <c r="Y286" s="226"/>
      <c r="Z286" s="226"/>
      <c r="AA286" s="226"/>
      <c r="AB286" s="226"/>
      <c r="AC286" s="226"/>
      <c r="AD286" s="226"/>
      <c r="AE286" s="226"/>
      <c r="AF286" s="226"/>
      <c r="AG286" s="226"/>
      <c r="AH286" s="226"/>
      <c r="AI286" s="226"/>
      <c r="AJ286" s="226"/>
      <c r="AK286" s="226"/>
      <c r="AL286" s="226"/>
      <c r="AM286" s="226"/>
      <c r="AN286" s="226"/>
      <c r="AO286" s="226"/>
      <c r="AP286" s="226"/>
      <c r="AQ286" s="226"/>
      <c r="AR286" s="226"/>
      <c r="AS286" s="226"/>
      <c r="AT286" s="226"/>
      <c r="AU286" s="226"/>
      <c r="AV286" s="226"/>
      <c r="AW286" s="226"/>
      <c r="AX286" s="226"/>
      <c r="AY286" s="226"/>
      <c r="AZ286" s="226"/>
      <c r="BA286" s="226"/>
      <c r="BB286" s="226"/>
      <c r="BC286" s="226"/>
      <c r="BD286" s="226"/>
      <c r="BE286" s="226"/>
      <c r="BF286" s="226"/>
      <c r="BG286" s="226"/>
      <c r="BH286" s="226"/>
      <c r="BI286" s="226"/>
      <c r="BJ286" s="226"/>
      <c r="BK286" s="226"/>
      <c r="BL286" s="226"/>
      <c r="BM286" s="230">
        <v>1</v>
      </c>
    </row>
    <row r="287" spans="1:65">
      <c r="A287" s="30"/>
      <c r="B287" s="19">
        <v>1</v>
      </c>
      <c r="C287" s="9">
        <v>2</v>
      </c>
      <c r="D287" s="224">
        <v>21</v>
      </c>
      <c r="E287" s="225"/>
      <c r="F287" s="226"/>
      <c r="G287" s="226"/>
      <c r="H287" s="226"/>
      <c r="I287" s="226"/>
      <c r="J287" s="226"/>
      <c r="K287" s="226"/>
      <c r="L287" s="226"/>
      <c r="M287" s="226"/>
      <c r="N287" s="226"/>
      <c r="O287" s="226"/>
      <c r="P287" s="226"/>
      <c r="Q287" s="226"/>
      <c r="R287" s="226"/>
      <c r="S287" s="226"/>
      <c r="T287" s="226"/>
      <c r="U287" s="226"/>
      <c r="V287" s="226"/>
      <c r="W287" s="226"/>
      <c r="X287" s="226"/>
      <c r="Y287" s="226"/>
      <c r="Z287" s="226"/>
      <c r="AA287" s="226"/>
      <c r="AB287" s="226"/>
      <c r="AC287" s="226"/>
      <c r="AD287" s="226"/>
      <c r="AE287" s="226"/>
      <c r="AF287" s="226"/>
      <c r="AG287" s="226"/>
      <c r="AH287" s="226"/>
      <c r="AI287" s="226"/>
      <c r="AJ287" s="226"/>
      <c r="AK287" s="226"/>
      <c r="AL287" s="226"/>
      <c r="AM287" s="226"/>
      <c r="AN287" s="226"/>
      <c r="AO287" s="226"/>
      <c r="AP287" s="226"/>
      <c r="AQ287" s="226"/>
      <c r="AR287" s="226"/>
      <c r="AS287" s="226"/>
      <c r="AT287" s="226"/>
      <c r="AU287" s="226"/>
      <c r="AV287" s="226"/>
      <c r="AW287" s="226"/>
      <c r="AX287" s="226"/>
      <c r="AY287" s="226"/>
      <c r="AZ287" s="226"/>
      <c r="BA287" s="226"/>
      <c r="BB287" s="226"/>
      <c r="BC287" s="226"/>
      <c r="BD287" s="226"/>
      <c r="BE287" s="226"/>
      <c r="BF287" s="226"/>
      <c r="BG287" s="226"/>
      <c r="BH287" s="226"/>
      <c r="BI287" s="226"/>
      <c r="BJ287" s="226"/>
      <c r="BK287" s="226"/>
      <c r="BL287" s="226"/>
      <c r="BM287" s="230">
        <v>22</v>
      </c>
    </row>
    <row r="288" spans="1:65">
      <c r="A288" s="30"/>
      <c r="B288" s="20" t="s">
        <v>269</v>
      </c>
      <c r="C288" s="12"/>
      <c r="D288" s="233">
        <v>20.95</v>
      </c>
      <c r="E288" s="225"/>
      <c r="F288" s="226"/>
      <c r="G288" s="226"/>
      <c r="H288" s="226"/>
      <c r="I288" s="226"/>
      <c r="J288" s="226"/>
      <c r="K288" s="226"/>
      <c r="L288" s="226"/>
      <c r="M288" s="226"/>
      <c r="N288" s="226"/>
      <c r="O288" s="226"/>
      <c r="P288" s="226"/>
      <c r="Q288" s="226"/>
      <c r="R288" s="226"/>
      <c r="S288" s="226"/>
      <c r="T288" s="226"/>
      <c r="U288" s="226"/>
      <c r="V288" s="226"/>
      <c r="W288" s="226"/>
      <c r="X288" s="226"/>
      <c r="Y288" s="226"/>
      <c r="Z288" s="226"/>
      <c r="AA288" s="226"/>
      <c r="AB288" s="226"/>
      <c r="AC288" s="226"/>
      <c r="AD288" s="226"/>
      <c r="AE288" s="226"/>
      <c r="AF288" s="226"/>
      <c r="AG288" s="226"/>
      <c r="AH288" s="226"/>
      <c r="AI288" s="226"/>
      <c r="AJ288" s="226"/>
      <c r="AK288" s="226"/>
      <c r="AL288" s="226"/>
      <c r="AM288" s="226"/>
      <c r="AN288" s="226"/>
      <c r="AO288" s="226"/>
      <c r="AP288" s="226"/>
      <c r="AQ288" s="226"/>
      <c r="AR288" s="226"/>
      <c r="AS288" s="226"/>
      <c r="AT288" s="226"/>
      <c r="AU288" s="226"/>
      <c r="AV288" s="226"/>
      <c r="AW288" s="226"/>
      <c r="AX288" s="226"/>
      <c r="AY288" s="226"/>
      <c r="AZ288" s="226"/>
      <c r="BA288" s="226"/>
      <c r="BB288" s="226"/>
      <c r="BC288" s="226"/>
      <c r="BD288" s="226"/>
      <c r="BE288" s="226"/>
      <c r="BF288" s="226"/>
      <c r="BG288" s="226"/>
      <c r="BH288" s="226"/>
      <c r="BI288" s="226"/>
      <c r="BJ288" s="226"/>
      <c r="BK288" s="226"/>
      <c r="BL288" s="226"/>
      <c r="BM288" s="230">
        <v>16</v>
      </c>
    </row>
    <row r="289" spans="1:65">
      <c r="A289" s="30"/>
      <c r="B289" s="3" t="s">
        <v>270</v>
      </c>
      <c r="C289" s="29"/>
      <c r="D289" s="224">
        <v>20.95</v>
      </c>
      <c r="E289" s="225"/>
      <c r="F289" s="226"/>
      <c r="G289" s="226"/>
      <c r="H289" s="226"/>
      <c r="I289" s="226"/>
      <c r="J289" s="226"/>
      <c r="K289" s="226"/>
      <c r="L289" s="226"/>
      <c r="M289" s="226"/>
      <c r="N289" s="226"/>
      <c r="O289" s="226"/>
      <c r="P289" s="226"/>
      <c r="Q289" s="226"/>
      <c r="R289" s="226"/>
      <c r="S289" s="226"/>
      <c r="T289" s="226"/>
      <c r="U289" s="226"/>
      <c r="V289" s="226"/>
      <c r="W289" s="226"/>
      <c r="X289" s="226"/>
      <c r="Y289" s="226"/>
      <c r="Z289" s="226"/>
      <c r="AA289" s="226"/>
      <c r="AB289" s="226"/>
      <c r="AC289" s="226"/>
      <c r="AD289" s="226"/>
      <c r="AE289" s="226"/>
      <c r="AF289" s="226"/>
      <c r="AG289" s="226"/>
      <c r="AH289" s="226"/>
      <c r="AI289" s="226"/>
      <c r="AJ289" s="226"/>
      <c r="AK289" s="226"/>
      <c r="AL289" s="226"/>
      <c r="AM289" s="226"/>
      <c r="AN289" s="226"/>
      <c r="AO289" s="226"/>
      <c r="AP289" s="226"/>
      <c r="AQ289" s="226"/>
      <c r="AR289" s="226"/>
      <c r="AS289" s="226"/>
      <c r="AT289" s="226"/>
      <c r="AU289" s="226"/>
      <c r="AV289" s="226"/>
      <c r="AW289" s="226"/>
      <c r="AX289" s="226"/>
      <c r="AY289" s="226"/>
      <c r="AZ289" s="226"/>
      <c r="BA289" s="226"/>
      <c r="BB289" s="226"/>
      <c r="BC289" s="226"/>
      <c r="BD289" s="226"/>
      <c r="BE289" s="226"/>
      <c r="BF289" s="226"/>
      <c r="BG289" s="226"/>
      <c r="BH289" s="226"/>
      <c r="BI289" s="226"/>
      <c r="BJ289" s="226"/>
      <c r="BK289" s="226"/>
      <c r="BL289" s="226"/>
      <c r="BM289" s="230">
        <v>20.95</v>
      </c>
    </row>
    <row r="290" spans="1:65">
      <c r="A290" s="30"/>
      <c r="B290" s="3" t="s">
        <v>271</v>
      </c>
      <c r="C290" s="29"/>
      <c r="D290" s="224">
        <v>7.0710678118655765E-2</v>
      </c>
      <c r="E290" s="225"/>
      <c r="F290" s="226"/>
      <c r="G290" s="226"/>
      <c r="H290" s="226"/>
      <c r="I290" s="226"/>
      <c r="J290" s="226"/>
      <c r="K290" s="226"/>
      <c r="L290" s="226"/>
      <c r="M290" s="226"/>
      <c r="N290" s="226"/>
      <c r="O290" s="226"/>
      <c r="P290" s="226"/>
      <c r="Q290" s="226"/>
      <c r="R290" s="226"/>
      <c r="S290" s="226"/>
      <c r="T290" s="226"/>
      <c r="U290" s="226"/>
      <c r="V290" s="226"/>
      <c r="W290" s="226"/>
      <c r="X290" s="226"/>
      <c r="Y290" s="226"/>
      <c r="Z290" s="226"/>
      <c r="AA290" s="226"/>
      <c r="AB290" s="226"/>
      <c r="AC290" s="226"/>
      <c r="AD290" s="226"/>
      <c r="AE290" s="226"/>
      <c r="AF290" s="226"/>
      <c r="AG290" s="226"/>
      <c r="AH290" s="226"/>
      <c r="AI290" s="226"/>
      <c r="AJ290" s="226"/>
      <c r="AK290" s="226"/>
      <c r="AL290" s="226"/>
      <c r="AM290" s="226"/>
      <c r="AN290" s="226"/>
      <c r="AO290" s="226"/>
      <c r="AP290" s="226"/>
      <c r="AQ290" s="226"/>
      <c r="AR290" s="226"/>
      <c r="AS290" s="226"/>
      <c r="AT290" s="226"/>
      <c r="AU290" s="226"/>
      <c r="AV290" s="226"/>
      <c r="AW290" s="226"/>
      <c r="AX290" s="226"/>
      <c r="AY290" s="226"/>
      <c r="AZ290" s="226"/>
      <c r="BA290" s="226"/>
      <c r="BB290" s="226"/>
      <c r="BC290" s="226"/>
      <c r="BD290" s="226"/>
      <c r="BE290" s="226"/>
      <c r="BF290" s="226"/>
      <c r="BG290" s="226"/>
      <c r="BH290" s="226"/>
      <c r="BI290" s="226"/>
      <c r="BJ290" s="226"/>
      <c r="BK290" s="226"/>
      <c r="BL290" s="226"/>
      <c r="BM290" s="230">
        <v>28</v>
      </c>
    </row>
    <row r="291" spans="1:65">
      <c r="A291" s="30"/>
      <c r="B291" s="3" t="s">
        <v>87</v>
      </c>
      <c r="C291" s="29"/>
      <c r="D291" s="13">
        <v>3.3752113660456213E-3</v>
      </c>
      <c r="E291" s="15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272</v>
      </c>
      <c r="C292" s="29"/>
      <c r="D292" s="13">
        <v>0</v>
      </c>
      <c r="E292" s="15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273</v>
      </c>
      <c r="C293" s="47"/>
      <c r="D293" s="45" t="s">
        <v>274</v>
      </c>
      <c r="E293" s="15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658</v>
      </c>
      <c r="BM295" s="28" t="s">
        <v>275</v>
      </c>
    </row>
    <row r="296" spans="1:65" ht="15">
      <c r="A296" s="25" t="s">
        <v>23</v>
      </c>
      <c r="B296" s="18" t="s">
        <v>110</v>
      </c>
      <c r="C296" s="15" t="s">
        <v>111</v>
      </c>
      <c r="D296" s="16" t="s">
        <v>354</v>
      </c>
      <c r="E296" s="15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227</v>
      </c>
      <c r="C297" s="9" t="s">
        <v>227</v>
      </c>
      <c r="D297" s="10" t="s">
        <v>112</v>
      </c>
      <c r="E297" s="15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363</v>
      </c>
      <c r="E298" s="15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0.2</v>
      </c>
      <c r="E300" s="15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0.21</v>
      </c>
      <c r="E301" s="15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23</v>
      </c>
    </row>
    <row r="302" spans="1:65">
      <c r="A302" s="30"/>
      <c r="B302" s="20" t="s">
        <v>269</v>
      </c>
      <c r="C302" s="12"/>
      <c r="D302" s="23">
        <v>0.20500000000000002</v>
      </c>
      <c r="E302" s="15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270</v>
      </c>
      <c r="C303" s="29"/>
      <c r="D303" s="11">
        <v>0.20500000000000002</v>
      </c>
      <c r="E303" s="15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0.20499999999999999</v>
      </c>
    </row>
    <row r="304" spans="1:65">
      <c r="A304" s="30"/>
      <c r="B304" s="3" t="s">
        <v>271</v>
      </c>
      <c r="C304" s="29"/>
      <c r="D304" s="24">
        <v>7.0710678118654623E-3</v>
      </c>
      <c r="E304" s="15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29</v>
      </c>
    </row>
    <row r="305" spans="1:65">
      <c r="A305" s="30"/>
      <c r="B305" s="3" t="s">
        <v>87</v>
      </c>
      <c r="C305" s="29"/>
      <c r="D305" s="13">
        <v>3.4493013716416887E-2</v>
      </c>
      <c r="E305" s="15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272</v>
      </c>
      <c r="C306" s="29"/>
      <c r="D306" s="13">
        <v>2.2204460492503131E-16</v>
      </c>
      <c r="E306" s="15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273</v>
      </c>
      <c r="C307" s="47"/>
      <c r="D307" s="45" t="s">
        <v>274</v>
      </c>
      <c r="E307" s="15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659</v>
      </c>
      <c r="BM309" s="28" t="s">
        <v>275</v>
      </c>
    </row>
    <row r="310" spans="1:65" ht="15">
      <c r="A310" s="25" t="s">
        <v>56</v>
      </c>
      <c r="B310" s="18" t="s">
        <v>110</v>
      </c>
      <c r="C310" s="15" t="s">
        <v>111</v>
      </c>
      <c r="D310" s="16" t="s">
        <v>354</v>
      </c>
      <c r="E310" s="15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227</v>
      </c>
      <c r="C311" s="9" t="s">
        <v>227</v>
      </c>
      <c r="D311" s="10" t="s">
        <v>112</v>
      </c>
      <c r="E311" s="15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363</v>
      </c>
      <c r="E312" s="15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07">
        <v>2.7300000000000001E-2</v>
      </c>
      <c r="E314" s="205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  <c r="AL314" s="206"/>
      <c r="AM314" s="206"/>
      <c r="AN314" s="206"/>
      <c r="AO314" s="206"/>
      <c r="AP314" s="206"/>
      <c r="AQ314" s="206"/>
      <c r="AR314" s="206"/>
      <c r="AS314" s="206"/>
      <c r="AT314" s="206"/>
      <c r="AU314" s="206"/>
      <c r="AV314" s="206"/>
      <c r="AW314" s="206"/>
      <c r="AX314" s="206"/>
      <c r="AY314" s="206"/>
      <c r="AZ314" s="206"/>
      <c r="BA314" s="206"/>
      <c r="BB314" s="206"/>
      <c r="BC314" s="206"/>
      <c r="BD314" s="206"/>
      <c r="BE314" s="206"/>
      <c r="BF314" s="206"/>
      <c r="BG314" s="206"/>
      <c r="BH314" s="206"/>
      <c r="BI314" s="206"/>
      <c r="BJ314" s="206"/>
      <c r="BK314" s="206"/>
      <c r="BL314" s="206"/>
      <c r="BM314" s="209">
        <v>1</v>
      </c>
    </row>
    <row r="315" spans="1:65">
      <c r="A315" s="30"/>
      <c r="B315" s="19">
        <v>1</v>
      </c>
      <c r="C315" s="9">
        <v>2</v>
      </c>
      <c r="D315" s="24">
        <v>2.7400000000000001E-2</v>
      </c>
      <c r="E315" s="205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  <c r="AL315" s="206"/>
      <c r="AM315" s="206"/>
      <c r="AN315" s="206"/>
      <c r="AO315" s="206"/>
      <c r="AP315" s="206"/>
      <c r="AQ315" s="206"/>
      <c r="AR315" s="206"/>
      <c r="AS315" s="206"/>
      <c r="AT315" s="206"/>
      <c r="AU315" s="206"/>
      <c r="AV315" s="206"/>
      <c r="AW315" s="206"/>
      <c r="AX315" s="206"/>
      <c r="AY315" s="206"/>
      <c r="AZ315" s="206"/>
      <c r="BA315" s="206"/>
      <c r="BB315" s="206"/>
      <c r="BC315" s="206"/>
      <c r="BD315" s="206"/>
      <c r="BE315" s="206"/>
      <c r="BF315" s="206"/>
      <c r="BG315" s="206"/>
      <c r="BH315" s="206"/>
      <c r="BI315" s="206"/>
      <c r="BJ315" s="206"/>
      <c r="BK315" s="206"/>
      <c r="BL315" s="206"/>
      <c r="BM315" s="209">
        <v>24</v>
      </c>
    </row>
    <row r="316" spans="1:65">
      <c r="A316" s="30"/>
      <c r="B316" s="20" t="s">
        <v>269</v>
      </c>
      <c r="C316" s="12"/>
      <c r="D316" s="212">
        <v>2.7349999999999999E-2</v>
      </c>
      <c r="E316" s="205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  <c r="AL316" s="206"/>
      <c r="AM316" s="206"/>
      <c r="AN316" s="206"/>
      <c r="AO316" s="206"/>
      <c r="AP316" s="206"/>
      <c r="AQ316" s="206"/>
      <c r="AR316" s="206"/>
      <c r="AS316" s="206"/>
      <c r="AT316" s="206"/>
      <c r="AU316" s="206"/>
      <c r="AV316" s="206"/>
      <c r="AW316" s="206"/>
      <c r="AX316" s="206"/>
      <c r="AY316" s="206"/>
      <c r="AZ316" s="206"/>
      <c r="BA316" s="206"/>
      <c r="BB316" s="206"/>
      <c r="BC316" s="206"/>
      <c r="BD316" s="206"/>
      <c r="BE316" s="206"/>
      <c r="BF316" s="206"/>
      <c r="BG316" s="206"/>
      <c r="BH316" s="206"/>
      <c r="BI316" s="206"/>
      <c r="BJ316" s="206"/>
      <c r="BK316" s="206"/>
      <c r="BL316" s="206"/>
      <c r="BM316" s="209">
        <v>16</v>
      </c>
    </row>
    <row r="317" spans="1:65">
      <c r="A317" s="30"/>
      <c r="B317" s="3" t="s">
        <v>270</v>
      </c>
      <c r="C317" s="29"/>
      <c r="D317" s="24">
        <v>2.7349999999999999E-2</v>
      </c>
      <c r="E317" s="205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  <c r="AL317" s="206"/>
      <c r="AM317" s="206"/>
      <c r="AN317" s="206"/>
      <c r="AO317" s="206"/>
      <c r="AP317" s="206"/>
      <c r="AQ317" s="206"/>
      <c r="AR317" s="206"/>
      <c r="AS317" s="206"/>
      <c r="AT317" s="206"/>
      <c r="AU317" s="206"/>
      <c r="AV317" s="206"/>
      <c r="AW317" s="206"/>
      <c r="AX317" s="206"/>
      <c r="AY317" s="206"/>
      <c r="AZ317" s="206"/>
      <c r="BA317" s="206"/>
      <c r="BB317" s="206"/>
      <c r="BC317" s="206"/>
      <c r="BD317" s="206"/>
      <c r="BE317" s="206"/>
      <c r="BF317" s="206"/>
      <c r="BG317" s="206"/>
      <c r="BH317" s="206"/>
      <c r="BI317" s="206"/>
      <c r="BJ317" s="206"/>
      <c r="BK317" s="206"/>
      <c r="BL317" s="206"/>
      <c r="BM317" s="209">
        <v>2.7349999999999999E-2</v>
      </c>
    </row>
    <row r="318" spans="1:65">
      <c r="A318" s="30"/>
      <c r="B318" s="3" t="s">
        <v>271</v>
      </c>
      <c r="C318" s="29"/>
      <c r="D318" s="24">
        <v>7.071067811865432E-5</v>
      </c>
      <c r="E318" s="205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  <c r="AL318" s="206"/>
      <c r="AM318" s="206"/>
      <c r="AN318" s="206"/>
      <c r="AO318" s="206"/>
      <c r="AP318" s="206"/>
      <c r="AQ318" s="206"/>
      <c r="AR318" s="206"/>
      <c r="AS318" s="206"/>
      <c r="AT318" s="206"/>
      <c r="AU318" s="206"/>
      <c r="AV318" s="206"/>
      <c r="AW318" s="206"/>
      <c r="AX318" s="206"/>
      <c r="AY318" s="206"/>
      <c r="AZ318" s="206"/>
      <c r="BA318" s="206"/>
      <c r="BB318" s="206"/>
      <c r="BC318" s="206"/>
      <c r="BD318" s="206"/>
      <c r="BE318" s="206"/>
      <c r="BF318" s="206"/>
      <c r="BG318" s="206"/>
      <c r="BH318" s="206"/>
      <c r="BI318" s="206"/>
      <c r="BJ318" s="206"/>
      <c r="BK318" s="206"/>
      <c r="BL318" s="206"/>
      <c r="BM318" s="209">
        <v>30</v>
      </c>
    </row>
    <row r="319" spans="1:65">
      <c r="A319" s="30"/>
      <c r="B319" s="3" t="s">
        <v>87</v>
      </c>
      <c r="C319" s="29"/>
      <c r="D319" s="13">
        <v>2.5853995655815108E-3</v>
      </c>
      <c r="E319" s="15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272</v>
      </c>
      <c r="C320" s="29"/>
      <c r="D320" s="13">
        <v>0</v>
      </c>
      <c r="E320" s="15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273</v>
      </c>
      <c r="C321" s="47"/>
      <c r="D321" s="45" t="s">
        <v>274</v>
      </c>
      <c r="E321" s="15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660</v>
      </c>
      <c r="BM323" s="28" t="s">
        <v>275</v>
      </c>
    </row>
    <row r="324" spans="1:65" ht="15">
      <c r="A324" s="25" t="s">
        <v>26</v>
      </c>
      <c r="B324" s="18" t="s">
        <v>110</v>
      </c>
      <c r="C324" s="15" t="s">
        <v>111</v>
      </c>
      <c r="D324" s="16" t="s">
        <v>354</v>
      </c>
      <c r="E324" s="15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227</v>
      </c>
      <c r="C325" s="9" t="s">
        <v>227</v>
      </c>
      <c r="D325" s="10" t="s">
        <v>112</v>
      </c>
      <c r="E325" s="15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363</v>
      </c>
      <c r="E326" s="15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</v>
      </c>
    </row>
    <row r="327" spans="1:65">
      <c r="A327" s="30"/>
      <c r="B327" s="19"/>
      <c r="C327" s="9"/>
      <c r="D327" s="26"/>
      <c r="E327" s="15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1</v>
      </c>
    </row>
    <row r="328" spans="1:65">
      <c r="A328" s="30"/>
      <c r="B328" s="18">
        <v>1</v>
      </c>
      <c r="C328" s="14">
        <v>1</v>
      </c>
      <c r="D328" s="229">
        <v>13.4</v>
      </c>
      <c r="E328" s="225"/>
      <c r="F328" s="226"/>
      <c r="G328" s="226"/>
      <c r="H328" s="226"/>
      <c r="I328" s="226"/>
      <c r="J328" s="226"/>
      <c r="K328" s="226"/>
      <c r="L328" s="226"/>
      <c r="M328" s="226"/>
      <c r="N328" s="226"/>
      <c r="O328" s="226"/>
      <c r="P328" s="226"/>
      <c r="Q328" s="226"/>
      <c r="R328" s="226"/>
      <c r="S328" s="226"/>
      <c r="T328" s="226"/>
      <c r="U328" s="226"/>
      <c r="V328" s="226"/>
      <c r="W328" s="226"/>
      <c r="X328" s="226"/>
      <c r="Y328" s="226"/>
      <c r="Z328" s="226"/>
      <c r="AA328" s="226"/>
      <c r="AB328" s="226"/>
      <c r="AC328" s="226"/>
      <c r="AD328" s="226"/>
      <c r="AE328" s="226"/>
      <c r="AF328" s="226"/>
      <c r="AG328" s="226"/>
      <c r="AH328" s="226"/>
      <c r="AI328" s="226"/>
      <c r="AJ328" s="226"/>
      <c r="AK328" s="226"/>
      <c r="AL328" s="226"/>
      <c r="AM328" s="226"/>
      <c r="AN328" s="226"/>
      <c r="AO328" s="226"/>
      <c r="AP328" s="226"/>
      <c r="AQ328" s="226"/>
      <c r="AR328" s="226"/>
      <c r="AS328" s="226"/>
      <c r="AT328" s="226"/>
      <c r="AU328" s="226"/>
      <c r="AV328" s="226"/>
      <c r="AW328" s="226"/>
      <c r="AX328" s="226"/>
      <c r="AY328" s="226"/>
      <c r="AZ328" s="226"/>
      <c r="BA328" s="226"/>
      <c r="BB328" s="226"/>
      <c r="BC328" s="226"/>
      <c r="BD328" s="226"/>
      <c r="BE328" s="226"/>
      <c r="BF328" s="226"/>
      <c r="BG328" s="226"/>
      <c r="BH328" s="226"/>
      <c r="BI328" s="226"/>
      <c r="BJ328" s="226"/>
      <c r="BK328" s="226"/>
      <c r="BL328" s="226"/>
      <c r="BM328" s="230">
        <v>1</v>
      </c>
    </row>
    <row r="329" spans="1:65">
      <c r="A329" s="30"/>
      <c r="B329" s="19">
        <v>1</v>
      </c>
      <c r="C329" s="9">
        <v>2</v>
      </c>
      <c r="D329" s="224">
        <v>13.8</v>
      </c>
      <c r="E329" s="225"/>
      <c r="F329" s="226"/>
      <c r="G329" s="226"/>
      <c r="H329" s="226"/>
      <c r="I329" s="226"/>
      <c r="J329" s="226"/>
      <c r="K329" s="226"/>
      <c r="L329" s="226"/>
      <c r="M329" s="226"/>
      <c r="N329" s="226"/>
      <c r="O329" s="226"/>
      <c r="P329" s="226"/>
      <c r="Q329" s="226"/>
      <c r="R329" s="226"/>
      <c r="S329" s="226"/>
      <c r="T329" s="226"/>
      <c r="U329" s="226"/>
      <c r="V329" s="226"/>
      <c r="W329" s="226"/>
      <c r="X329" s="226"/>
      <c r="Y329" s="226"/>
      <c r="Z329" s="226"/>
      <c r="AA329" s="226"/>
      <c r="AB329" s="226"/>
      <c r="AC329" s="226"/>
      <c r="AD329" s="226"/>
      <c r="AE329" s="226"/>
      <c r="AF329" s="226"/>
      <c r="AG329" s="226"/>
      <c r="AH329" s="226"/>
      <c r="AI329" s="226"/>
      <c r="AJ329" s="226"/>
      <c r="AK329" s="226"/>
      <c r="AL329" s="226"/>
      <c r="AM329" s="226"/>
      <c r="AN329" s="226"/>
      <c r="AO329" s="226"/>
      <c r="AP329" s="226"/>
      <c r="AQ329" s="226"/>
      <c r="AR329" s="226"/>
      <c r="AS329" s="226"/>
      <c r="AT329" s="226"/>
      <c r="AU329" s="226"/>
      <c r="AV329" s="226"/>
      <c r="AW329" s="226"/>
      <c r="AX329" s="226"/>
      <c r="AY329" s="226"/>
      <c r="AZ329" s="226"/>
      <c r="BA329" s="226"/>
      <c r="BB329" s="226"/>
      <c r="BC329" s="226"/>
      <c r="BD329" s="226"/>
      <c r="BE329" s="226"/>
      <c r="BF329" s="226"/>
      <c r="BG329" s="226"/>
      <c r="BH329" s="226"/>
      <c r="BI329" s="226"/>
      <c r="BJ329" s="226"/>
      <c r="BK329" s="226"/>
      <c r="BL329" s="226"/>
      <c r="BM329" s="230">
        <v>25</v>
      </c>
    </row>
    <row r="330" spans="1:65">
      <c r="A330" s="30"/>
      <c r="B330" s="20" t="s">
        <v>269</v>
      </c>
      <c r="C330" s="12"/>
      <c r="D330" s="233">
        <v>13.600000000000001</v>
      </c>
      <c r="E330" s="225"/>
      <c r="F330" s="226"/>
      <c r="G330" s="226"/>
      <c r="H330" s="226"/>
      <c r="I330" s="226"/>
      <c r="J330" s="226"/>
      <c r="K330" s="226"/>
      <c r="L330" s="226"/>
      <c r="M330" s="226"/>
      <c r="N330" s="226"/>
      <c r="O330" s="226"/>
      <c r="P330" s="226"/>
      <c r="Q330" s="226"/>
      <c r="R330" s="226"/>
      <c r="S330" s="226"/>
      <c r="T330" s="226"/>
      <c r="U330" s="226"/>
      <c r="V330" s="226"/>
      <c r="W330" s="226"/>
      <c r="X330" s="226"/>
      <c r="Y330" s="226"/>
      <c r="Z330" s="226"/>
      <c r="AA330" s="226"/>
      <c r="AB330" s="226"/>
      <c r="AC330" s="226"/>
      <c r="AD330" s="226"/>
      <c r="AE330" s="226"/>
      <c r="AF330" s="226"/>
      <c r="AG330" s="226"/>
      <c r="AH330" s="226"/>
      <c r="AI330" s="226"/>
      <c r="AJ330" s="226"/>
      <c r="AK330" s="226"/>
      <c r="AL330" s="226"/>
      <c r="AM330" s="226"/>
      <c r="AN330" s="226"/>
      <c r="AO330" s="226"/>
      <c r="AP330" s="226"/>
      <c r="AQ330" s="226"/>
      <c r="AR330" s="226"/>
      <c r="AS330" s="226"/>
      <c r="AT330" s="226"/>
      <c r="AU330" s="226"/>
      <c r="AV330" s="226"/>
      <c r="AW330" s="226"/>
      <c r="AX330" s="226"/>
      <c r="AY330" s="226"/>
      <c r="AZ330" s="226"/>
      <c r="BA330" s="226"/>
      <c r="BB330" s="226"/>
      <c r="BC330" s="226"/>
      <c r="BD330" s="226"/>
      <c r="BE330" s="226"/>
      <c r="BF330" s="226"/>
      <c r="BG330" s="226"/>
      <c r="BH330" s="226"/>
      <c r="BI330" s="226"/>
      <c r="BJ330" s="226"/>
      <c r="BK330" s="226"/>
      <c r="BL330" s="226"/>
      <c r="BM330" s="230">
        <v>16</v>
      </c>
    </row>
    <row r="331" spans="1:65">
      <c r="A331" s="30"/>
      <c r="B331" s="3" t="s">
        <v>270</v>
      </c>
      <c r="C331" s="29"/>
      <c r="D331" s="224">
        <v>13.600000000000001</v>
      </c>
      <c r="E331" s="225"/>
      <c r="F331" s="226"/>
      <c r="G331" s="226"/>
      <c r="H331" s="226"/>
      <c r="I331" s="226"/>
      <c r="J331" s="226"/>
      <c r="K331" s="226"/>
      <c r="L331" s="226"/>
      <c r="M331" s="226"/>
      <c r="N331" s="226"/>
      <c r="O331" s="226"/>
      <c r="P331" s="226"/>
      <c r="Q331" s="226"/>
      <c r="R331" s="226"/>
      <c r="S331" s="226"/>
      <c r="T331" s="226"/>
      <c r="U331" s="226"/>
      <c r="V331" s="226"/>
      <c r="W331" s="226"/>
      <c r="X331" s="226"/>
      <c r="Y331" s="226"/>
      <c r="Z331" s="226"/>
      <c r="AA331" s="226"/>
      <c r="AB331" s="226"/>
      <c r="AC331" s="226"/>
      <c r="AD331" s="226"/>
      <c r="AE331" s="226"/>
      <c r="AF331" s="226"/>
      <c r="AG331" s="226"/>
      <c r="AH331" s="226"/>
      <c r="AI331" s="226"/>
      <c r="AJ331" s="226"/>
      <c r="AK331" s="226"/>
      <c r="AL331" s="226"/>
      <c r="AM331" s="226"/>
      <c r="AN331" s="226"/>
      <c r="AO331" s="226"/>
      <c r="AP331" s="226"/>
      <c r="AQ331" s="226"/>
      <c r="AR331" s="226"/>
      <c r="AS331" s="226"/>
      <c r="AT331" s="226"/>
      <c r="AU331" s="226"/>
      <c r="AV331" s="226"/>
      <c r="AW331" s="226"/>
      <c r="AX331" s="226"/>
      <c r="AY331" s="226"/>
      <c r="AZ331" s="226"/>
      <c r="BA331" s="226"/>
      <c r="BB331" s="226"/>
      <c r="BC331" s="226"/>
      <c r="BD331" s="226"/>
      <c r="BE331" s="226"/>
      <c r="BF331" s="226"/>
      <c r="BG331" s="226"/>
      <c r="BH331" s="226"/>
      <c r="BI331" s="226"/>
      <c r="BJ331" s="226"/>
      <c r="BK331" s="226"/>
      <c r="BL331" s="226"/>
      <c r="BM331" s="230">
        <v>13.6</v>
      </c>
    </row>
    <row r="332" spans="1:65">
      <c r="A332" s="30"/>
      <c r="B332" s="3" t="s">
        <v>271</v>
      </c>
      <c r="C332" s="29"/>
      <c r="D332" s="224">
        <v>0.28284271247461928</v>
      </c>
      <c r="E332" s="225"/>
      <c r="F332" s="226"/>
      <c r="G332" s="226"/>
      <c r="H332" s="226"/>
      <c r="I332" s="226"/>
      <c r="J332" s="226"/>
      <c r="K332" s="226"/>
      <c r="L332" s="226"/>
      <c r="M332" s="226"/>
      <c r="N332" s="226"/>
      <c r="O332" s="226"/>
      <c r="P332" s="226"/>
      <c r="Q332" s="226"/>
      <c r="R332" s="226"/>
      <c r="S332" s="226"/>
      <c r="T332" s="226"/>
      <c r="U332" s="226"/>
      <c r="V332" s="226"/>
      <c r="W332" s="226"/>
      <c r="X332" s="226"/>
      <c r="Y332" s="226"/>
      <c r="Z332" s="226"/>
      <c r="AA332" s="226"/>
      <c r="AB332" s="226"/>
      <c r="AC332" s="226"/>
      <c r="AD332" s="226"/>
      <c r="AE332" s="226"/>
      <c r="AF332" s="226"/>
      <c r="AG332" s="226"/>
      <c r="AH332" s="226"/>
      <c r="AI332" s="226"/>
      <c r="AJ332" s="226"/>
      <c r="AK332" s="226"/>
      <c r="AL332" s="226"/>
      <c r="AM332" s="226"/>
      <c r="AN332" s="226"/>
      <c r="AO332" s="226"/>
      <c r="AP332" s="226"/>
      <c r="AQ332" s="226"/>
      <c r="AR332" s="226"/>
      <c r="AS332" s="226"/>
      <c r="AT332" s="226"/>
      <c r="AU332" s="226"/>
      <c r="AV332" s="226"/>
      <c r="AW332" s="226"/>
      <c r="AX332" s="226"/>
      <c r="AY332" s="226"/>
      <c r="AZ332" s="226"/>
      <c r="BA332" s="226"/>
      <c r="BB332" s="226"/>
      <c r="BC332" s="226"/>
      <c r="BD332" s="226"/>
      <c r="BE332" s="226"/>
      <c r="BF332" s="226"/>
      <c r="BG332" s="226"/>
      <c r="BH332" s="226"/>
      <c r="BI332" s="226"/>
      <c r="BJ332" s="226"/>
      <c r="BK332" s="226"/>
      <c r="BL332" s="226"/>
      <c r="BM332" s="230">
        <v>31</v>
      </c>
    </row>
    <row r="333" spans="1:65">
      <c r="A333" s="30"/>
      <c r="B333" s="3" t="s">
        <v>87</v>
      </c>
      <c r="C333" s="29"/>
      <c r="D333" s="13">
        <v>2.0797258270192593E-2</v>
      </c>
      <c r="E333" s="15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272</v>
      </c>
      <c r="C334" s="29"/>
      <c r="D334" s="13">
        <v>2.2204460492503131E-16</v>
      </c>
      <c r="E334" s="15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273</v>
      </c>
      <c r="C335" s="47"/>
      <c r="D335" s="45" t="s">
        <v>274</v>
      </c>
      <c r="E335" s="15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661</v>
      </c>
      <c r="BM337" s="28" t="s">
        <v>275</v>
      </c>
    </row>
    <row r="338" spans="1:65" ht="15">
      <c r="A338" s="25" t="s">
        <v>29</v>
      </c>
      <c r="B338" s="18" t="s">
        <v>110</v>
      </c>
      <c r="C338" s="15" t="s">
        <v>111</v>
      </c>
      <c r="D338" s="16" t="s">
        <v>354</v>
      </c>
      <c r="E338" s="15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227</v>
      </c>
      <c r="C339" s="9" t="s">
        <v>227</v>
      </c>
      <c r="D339" s="10" t="s">
        <v>112</v>
      </c>
      <c r="E339" s="15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363</v>
      </c>
      <c r="E340" s="15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5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5.88</v>
      </c>
      <c r="E342" s="15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5.92</v>
      </c>
      <c r="E343" s="15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26</v>
      </c>
    </row>
    <row r="344" spans="1:65">
      <c r="A344" s="30"/>
      <c r="B344" s="20" t="s">
        <v>269</v>
      </c>
      <c r="C344" s="12"/>
      <c r="D344" s="23">
        <v>5.9</v>
      </c>
      <c r="E344" s="15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270</v>
      </c>
      <c r="C345" s="29"/>
      <c r="D345" s="11">
        <v>5.9</v>
      </c>
      <c r="E345" s="15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5.9</v>
      </c>
    </row>
    <row r="346" spans="1:65">
      <c r="A346" s="30"/>
      <c r="B346" s="3" t="s">
        <v>271</v>
      </c>
      <c r="C346" s="29"/>
      <c r="D346" s="24">
        <v>2.8284271247461926E-2</v>
      </c>
      <c r="E346" s="15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32</v>
      </c>
    </row>
    <row r="347" spans="1:65">
      <c r="A347" s="30"/>
      <c r="B347" s="3" t="s">
        <v>87</v>
      </c>
      <c r="C347" s="29"/>
      <c r="D347" s="13">
        <v>4.7939442792308343E-3</v>
      </c>
      <c r="E347" s="15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272</v>
      </c>
      <c r="C348" s="29"/>
      <c r="D348" s="13">
        <v>0</v>
      </c>
      <c r="E348" s="15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273</v>
      </c>
      <c r="C349" s="47"/>
      <c r="D349" s="45" t="s">
        <v>274</v>
      </c>
      <c r="E349" s="15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662</v>
      </c>
      <c r="BM351" s="28" t="s">
        <v>275</v>
      </c>
    </row>
    <row r="352" spans="1:65" ht="15">
      <c r="A352" s="25" t="s">
        <v>31</v>
      </c>
      <c r="B352" s="18" t="s">
        <v>110</v>
      </c>
      <c r="C352" s="15" t="s">
        <v>111</v>
      </c>
      <c r="D352" s="16" t="s">
        <v>354</v>
      </c>
      <c r="E352" s="15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227</v>
      </c>
      <c r="C353" s="9" t="s">
        <v>227</v>
      </c>
      <c r="D353" s="10" t="s">
        <v>112</v>
      </c>
      <c r="E353" s="15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363</v>
      </c>
      <c r="E354" s="15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9">
        <v>18.600000000000001</v>
      </c>
      <c r="E356" s="225"/>
      <c r="F356" s="226"/>
      <c r="G356" s="226"/>
      <c r="H356" s="226"/>
      <c r="I356" s="226"/>
      <c r="J356" s="226"/>
      <c r="K356" s="226"/>
      <c r="L356" s="226"/>
      <c r="M356" s="226"/>
      <c r="N356" s="226"/>
      <c r="O356" s="226"/>
      <c r="P356" s="226"/>
      <c r="Q356" s="226"/>
      <c r="R356" s="226"/>
      <c r="S356" s="226"/>
      <c r="T356" s="226"/>
      <c r="U356" s="226"/>
      <c r="V356" s="226"/>
      <c r="W356" s="226"/>
      <c r="X356" s="226"/>
      <c r="Y356" s="226"/>
      <c r="Z356" s="226"/>
      <c r="AA356" s="226"/>
      <c r="AB356" s="226"/>
      <c r="AC356" s="226"/>
      <c r="AD356" s="226"/>
      <c r="AE356" s="226"/>
      <c r="AF356" s="226"/>
      <c r="AG356" s="226"/>
      <c r="AH356" s="226"/>
      <c r="AI356" s="226"/>
      <c r="AJ356" s="226"/>
      <c r="AK356" s="226"/>
      <c r="AL356" s="226"/>
      <c r="AM356" s="226"/>
      <c r="AN356" s="226"/>
      <c r="AO356" s="226"/>
      <c r="AP356" s="226"/>
      <c r="AQ356" s="226"/>
      <c r="AR356" s="226"/>
      <c r="AS356" s="226"/>
      <c r="AT356" s="226"/>
      <c r="AU356" s="226"/>
      <c r="AV356" s="226"/>
      <c r="AW356" s="226"/>
      <c r="AX356" s="226"/>
      <c r="AY356" s="226"/>
      <c r="AZ356" s="226"/>
      <c r="BA356" s="226"/>
      <c r="BB356" s="226"/>
      <c r="BC356" s="226"/>
      <c r="BD356" s="226"/>
      <c r="BE356" s="226"/>
      <c r="BF356" s="226"/>
      <c r="BG356" s="226"/>
      <c r="BH356" s="226"/>
      <c r="BI356" s="226"/>
      <c r="BJ356" s="226"/>
      <c r="BK356" s="226"/>
      <c r="BL356" s="226"/>
      <c r="BM356" s="230">
        <v>1</v>
      </c>
    </row>
    <row r="357" spans="1:65">
      <c r="A357" s="30"/>
      <c r="B357" s="19">
        <v>1</v>
      </c>
      <c r="C357" s="9">
        <v>2</v>
      </c>
      <c r="D357" s="224">
        <v>19</v>
      </c>
      <c r="E357" s="225"/>
      <c r="F357" s="226"/>
      <c r="G357" s="226"/>
      <c r="H357" s="226"/>
      <c r="I357" s="226"/>
      <c r="J357" s="226"/>
      <c r="K357" s="226"/>
      <c r="L357" s="226"/>
      <c r="M357" s="226"/>
      <c r="N357" s="226"/>
      <c r="O357" s="226"/>
      <c r="P357" s="226"/>
      <c r="Q357" s="226"/>
      <c r="R357" s="226"/>
      <c r="S357" s="226"/>
      <c r="T357" s="226"/>
      <c r="U357" s="226"/>
      <c r="V357" s="226"/>
      <c r="W357" s="226"/>
      <c r="X357" s="226"/>
      <c r="Y357" s="226"/>
      <c r="Z357" s="226"/>
      <c r="AA357" s="226"/>
      <c r="AB357" s="226"/>
      <c r="AC357" s="226"/>
      <c r="AD357" s="226"/>
      <c r="AE357" s="226"/>
      <c r="AF357" s="226"/>
      <c r="AG357" s="226"/>
      <c r="AH357" s="226"/>
      <c r="AI357" s="226"/>
      <c r="AJ357" s="226"/>
      <c r="AK357" s="226"/>
      <c r="AL357" s="226"/>
      <c r="AM357" s="226"/>
      <c r="AN357" s="226"/>
      <c r="AO357" s="226"/>
      <c r="AP357" s="226"/>
      <c r="AQ357" s="226"/>
      <c r="AR357" s="226"/>
      <c r="AS357" s="226"/>
      <c r="AT357" s="226"/>
      <c r="AU357" s="226"/>
      <c r="AV357" s="226"/>
      <c r="AW357" s="226"/>
      <c r="AX357" s="226"/>
      <c r="AY357" s="226"/>
      <c r="AZ357" s="226"/>
      <c r="BA357" s="226"/>
      <c r="BB357" s="226"/>
      <c r="BC357" s="226"/>
      <c r="BD357" s="226"/>
      <c r="BE357" s="226"/>
      <c r="BF357" s="226"/>
      <c r="BG357" s="226"/>
      <c r="BH357" s="226"/>
      <c r="BI357" s="226"/>
      <c r="BJ357" s="226"/>
      <c r="BK357" s="226"/>
      <c r="BL357" s="226"/>
      <c r="BM357" s="230">
        <v>27</v>
      </c>
    </row>
    <row r="358" spans="1:65">
      <c r="A358" s="30"/>
      <c r="B358" s="20" t="s">
        <v>269</v>
      </c>
      <c r="C358" s="12"/>
      <c r="D358" s="233">
        <v>18.8</v>
      </c>
      <c r="E358" s="225"/>
      <c r="F358" s="226"/>
      <c r="G358" s="226"/>
      <c r="H358" s="226"/>
      <c r="I358" s="226"/>
      <c r="J358" s="226"/>
      <c r="K358" s="226"/>
      <c r="L358" s="226"/>
      <c r="M358" s="226"/>
      <c r="N358" s="226"/>
      <c r="O358" s="226"/>
      <c r="P358" s="226"/>
      <c r="Q358" s="226"/>
      <c r="R358" s="226"/>
      <c r="S358" s="226"/>
      <c r="T358" s="226"/>
      <c r="U358" s="226"/>
      <c r="V358" s="226"/>
      <c r="W358" s="226"/>
      <c r="X358" s="226"/>
      <c r="Y358" s="226"/>
      <c r="Z358" s="226"/>
      <c r="AA358" s="226"/>
      <c r="AB358" s="226"/>
      <c r="AC358" s="226"/>
      <c r="AD358" s="226"/>
      <c r="AE358" s="226"/>
      <c r="AF358" s="226"/>
      <c r="AG358" s="226"/>
      <c r="AH358" s="226"/>
      <c r="AI358" s="226"/>
      <c r="AJ358" s="226"/>
      <c r="AK358" s="226"/>
      <c r="AL358" s="226"/>
      <c r="AM358" s="226"/>
      <c r="AN358" s="226"/>
      <c r="AO358" s="226"/>
      <c r="AP358" s="226"/>
      <c r="AQ358" s="226"/>
      <c r="AR358" s="226"/>
      <c r="AS358" s="226"/>
      <c r="AT358" s="226"/>
      <c r="AU358" s="226"/>
      <c r="AV358" s="226"/>
      <c r="AW358" s="226"/>
      <c r="AX358" s="226"/>
      <c r="AY358" s="226"/>
      <c r="AZ358" s="226"/>
      <c r="BA358" s="226"/>
      <c r="BB358" s="226"/>
      <c r="BC358" s="226"/>
      <c r="BD358" s="226"/>
      <c r="BE358" s="226"/>
      <c r="BF358" s="226"/>
      <c r="BG358" s="226"/>
      <c r="BH358" s="226"/>
      <c r="BI358" s="226"/>
      <c r="BJ358" s="226"/>
      <c r="BK358" s="226"/>
      <c r="BL358" s="226"/>
      <c r="BM358" s="230">
        <v>16</v>
      </c>
    </row>
    <row r="359" spans="1:65">
      <c r="A359" s="30"/>
      <c r="B359" s="3" t="s">
        <v>270</v>
      </c>
      <c r="C359" s="29"/>
      <c r="D359" s="224">
        <v>18.8</v>
      </c>
      <c r="E359" s="225"/>
      <c r="F359" s="226"/>
      <c r="G359" s="226"/>
      <c r="H359" s="226"/>
      <c r="I359" s="226"/>
      <c r="J359" s="226"/>
      <c r="K359" s="226"/>
      <c r="L359" s="226"/>
      <c r="M359" s="226"/>
      <c r="N359" s="226"/>
      <c r="O359" s="226"/>
      <c r="P359" s="226"/>
      <c r="Q359" s="226"/>
      <c r="R359" s="226"/>
      <c r="S359" s="226"/>
      <c r="T359" s="226"/>
      <c r="U359" s="226"/>
      <c r="V359" s="226"/>
      <c r="W359" s="226"/>
      <c r="X359" s="226"/>
      <c r="Y359" s="226"/>
      <c r="Z359" s="226"/>
      <c r="AA359" s="226"/>
      <c r="AB359" s="226"/>
      <c r="AC359" s="226"/>
      <c r="AD359" s="226"/>
      <c r="AE359" s="226"/>
      <c r="AF359" s="226"/>
      <c r="AG359" s="226"/>
      <c r="AH359" s="226"/>
      <c r="AI359" s="226"/>
      <c r="AJ359" s="226"/>
      <c r="AK359" s="226"/>
      <c r="AL359" s="226"/>
      <c r="AM359" s="226"/>
      <c r="AN359" s="226"/>
      <c r="AO359" s="226"/>
      <c r="AP359" s="226"/>
      <c r="AQ359" s="226"/>
      <c r="AR359" s="226"/>
      <c r="AS359" s="226"/>
      <c r="AT359" s="226"/>
      <c r="AU359" s="226"/>
      <c r="AV359" s="226"/>
      <c r="AW359" s="226"/>
      <c r="AX359" s="226"/>
      <c r="AY359" s="226"/>
      <c r="AZ359" s="226"/>
      <c r="BA359" s="226"/>
      <c r="BB359" s="226"/>
      <c r="BC359" s="226"/>
      <c r="BD359" s="226"/>
      <c r="BE359" s="226"/>
      <c r="BF359" s="226"/>
      <c r="BG359" s="226"/>
      <c r="BH359" s="226"/>
      <c r="BI359" s="226"/>
      <c r="BJ359" s="226"/>
      <c r="BK359" s="226"/>
      <c r="BL359" s="226"/>
      <c r="BM359" s="230">
        <v>18.8</v>
      </c>
    </row>
    <row r="360" spans="1:65">
      <c r="A360" s="30"/>
      <c r="B360" s="3" t="s">
        <v>271</v>
      </c>
      <c r="C360" s="29"/>
      <c r="D360" s="224">
        <v>0.28284271247461801</v>
      </c>
      <c r="E360" s="225"/>
      <c r="F360" s="226"/>
      <c r="G360" s="226"/>
      <c r="H360" s="226"/>
      <c r="I360" s="226"/>
      <c r="J360" s="226"/>
      <c r="K360" s="226"/>
      <c r="L360" s="226"/>
      <c r="M360" s="226"/>
      <c r="N360" s="226"/>
      <c r="O360" s="226"/>
      <c r="P360" s="226"/>
      <c r="Q360" s="226"/>
      <c r="R360" s="226"/>
      <c r="S360" s="226"/>
      <c r="T360" s="226"/>
      <c r="U360" s="226"/>
      <c r="V360" s="226"/>
      <c r="W360" s="226"/>
      <c r="X360" s="226"/>
      <c r="Y360" s="226"/>
      <c r="Z360" s="226"/>
      <c r="AA360" s="226"/>
      <c r="AB360" s="226"/>
      <c r="AC360" s="226"/>
      <c r="AD360" s="226"/>
      <c r="AE360" s="226"/>
      <c r="AF360" s="226"/>
      <c r="AG360" s="226"/>
      <c r="AH360" s="226"/>
      <c r="AI360" s="226"/>
      <c r="AJ360" s="226"/>
      <c r="AK360" s="226"/>
      <c r="AL360" s="226"/>
      <c r="AM360" s="226"/>
      <c r="AN360" s="226"/>
      <c r="AO360" s="226"/>
      <c r="AP360" s="226"/>
      <c r="AQ360" s="226"/>
      <c r="AR360" s="226"/>
      <c r="AS360" s="226"/>
      <c r="AT360" s="226"/>
      <c r="AU360" s="226"/>
      <c r="AV360" s="226"/>
      <c r="AW360" s="226"/>
      <c r="AX360" s="226"/>
      <c r="AY360" s="226"/>
      <c r="AZ360" s="226"/>
      <c r="BA360" s="226"/>
      <c r="BB360" s="226"/>
      <c r="BC360" s="226"/>
      <c r="BD360" s="226"/>
      <c r="BE360" s="226"/>
      <c r="BF360" s="226"/>
      <c r="BG360" s="226"/>
      <c r="BH360" s="226"/>
      <c r="BI360" s="226"/>
      <c r="BJ360" s="226"/>
      <c r="BK360" s="226"/>
      <c r="BL360" s="226"/>
      <c r="BM360" s="230">
        <v>33</v>
      </c>
    </row>
    <row r="361" spans="1:65">
      <c r="A361" s="30"/>
      <c r="B361" s="3" t="s">
        <v>87</v>
      </c>
      <c r="C361" s="29"/>
      <c r="D361" s="13">
        <v>1.5044825131628617E-2</v>
      </c>
      <c r="E361" s="15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272</v>
      </c>
      <c r="C362" s="29"/>
      <c r="D362" s="13">
        <v>0</v>
      </c>
      <c r="E362" s="15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273</v>
      </c>
      <c r="C363" s="47"/>
      <c r="D363" s="45" t="s">
        <v>274</v>
      </c>
      <c r="E363" s="15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663</v>
      </c>
      <c r="BM365" s="28" t="s">
        <v>275</v>
      </c>
    </row>
    <row r="366" spans="1:65" ht="15">
      <c r="A366" s="25" t="s">
        <v>34</v>
      </c>
      <c r="B366" s="18" t="s">
        <v>110</v>
      </c>
      <c r="C366" s="15" t="s">
        <v>111</v>
      </c>
      <c r="D366" s="16" t="s">
        <v>354</v>
      </c>
      <c r="E366" s="15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227</v>
      </c>
      <c r="C367" s="9" t="s">
        <v>227</v>
      </c>
      <c r="D367" s="10" t="s">
        <v>112</v>
      </c>
      <c r="E367" s="15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363</v>
      </c>
      <c r="E368" s="15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/>
      <c r="C369" s="9"/>
      <c r="D369" s="26"/>
      <c r="E369" s="15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8">
        <v>1</v>
      </c>
      <c r="C370" s="14">
        <v>1</v>
      </c>
      <c r="D370" s="229">
        <v>28</v>
      </c>
      <c r="E370" s="225"/>
      <c r="F370" s="226"/>
      <c r="G370" s="226"/>
      <c r="H370" s="226"/>
      <c r="I370" s="226"/>
      <c r="J370" s="226"/>
      <c r="K370" s="226"/>
      <c r="L370" s="226"/>
      <c r="M370" s="226"/>
      <c r="N370" s="226"/>
      <c r="O370" s="226"/>
      <c r="P370" s="226"/>
      <c r="Q370" s="226"/>
      <c r="R370" s="226"/>
      <c r="S370" s="226"/>
      <c r="T370" s="226"/>
      <c r="U370" s="226"/>
      <c r="V370" s="226"/>
      <c r="W370" s="226"/>
      <c r="X370" s="226"/>
      <c r="Y370" s="226"/>
      <c r="Z370" s="226"/>
      <c r="AA370" s="226"/>
      <c r="AB370" s="226"/>
      <c r="AC370" s="226"/>
      <c r="AD370" s="226"/>
      <c r="AE370" s="226"/>
      <c r="AF370" s="226"/>
      <c r="AG370" s="226"/>
      <c r="AH370" s="226"/>
      <c r="AI370" s="226"/>
      <c r="AJ370" s="226"/>
      <c r="AK370" s="226"/>
      <c r="AL370" s="226"/>
      <c r="AM370" s="226"/>
      <c r="AN370" s="226"/>
      <c r="AO370" s="226"/>
      <c r="AP370" s="226"/>
      <c r="AQ370" s="226"/>
      <c r="AR370" s="226"/>
      <c r="AS370" s="226"/>
      <c r="AT370" s="226"/>
      <c r="AU370" s="226"/>
      <c r="AV370" s="226"/>
      <c r="AW370" s="226"/>
      <c r="AX370" s="226"/>
      <c r="AY370" s="226"/>
      <c r="AZ370" s="226"/>
      <c r="BA370" s="226"/>
      <c r="BB370" s="226"/>
      <c r="BC370" s="226"/>
      <c r="BD370" s="226"/>
      <c r="BE370" s="226"/>
      <c r="BF370" s="226"/>
      <c r="BG370" s="226"/>
      <c r="BH370" s="226"/>
      <c r="BI370" s="226"/>
      <c r="BJ370" s="226"/>
      <c r="BK370" s="226"/>
      <c r="BL370" s="226"/>
      <c r="BM370" s="230">
        <v>1</v>
      </c>
    </row>
    <row r="371" spans="1:65">
      <c r="A371" s="30"/>
      <c r="B371" s="19">
        <v>1</v>
      </c>
      <c r="C371" s="9">
        <v>2</v>
      </c>
      <c r="D371" s="224">
        <v>40</v>
      </c>
      <c r="E371" s="225"/>
      <c r="F371" s="226"/>
      <c r="G371" s="226"/>
      <c r="H371" s="226"/>
      <c r="I371" s="226"/>
      <c r="J371" s="226"/>
      <c r="K371" s="226"/>
      <c r="L371" s="226"/>
      <c r="M371" s="226"/>
      <c r="N371" s="226"/>
      <c r="O371" s="226"/>
      <c r="P371" s="226"/>
      <c r="Q371" s="226"/>
      <c r="R371" s="226"/>
      <c r="S371" s="226"/>
      <c r="T371" s="226"/>
      <c r="U371" s="226"/>
      <c r="V371" s="226"/>
      <c r="W371" s="226"/>
      <c r="X371" s="226"/>
      <c r="Y371" s="226"/>
      <c r="Z371" s="226"/>
      <c r="AA371" s="226"/>
      <c r="AB371" s="226"/>
      <c r="AC371" s="226"/>
      <c r="AD371" s="226"/>
      <c r="AE371" s="226"/>
      <c r="AF371" s="226"/>
      <c r="AG371" s="226"/>
      <c r="AH371" s="226"/>
      <c r="AI371" s="226"/>
      <c r="AJ371" s="226"/>
      <c r="AK371" s="226"/>
      <c r="AL371" s="226"/>
      <c r="AM371" s="226"/>
      <c r="AN371" s="226"/>
      <c r="AO371" s="226"/>
      <c r="AP371" s="226"/>
      <c r="AQ371" s="226"/>
      <c r="AR371" s="226"/>
      <c r="AS371" s="226"/>
      <c r="AT371" s="226"/>
      <c r="AU371" s="226"/>
      <c r="AV371" s="226"/>
      <c r="AW371" s="226"/>
      <c r="AX371" s="226"/>
      <c r="AY371" s="226"/>
      <c r="AZ371" s="226"/>
      <c r="BA371" s="226"/>
      <c r="BB371" s="226"/>
      <c r="BC371" s="226"/>
      <c r="BD371" s="226"/>
      <c r="BE371" s="226"/>
      <c r="BF371" s="226"/>
      <c r="BG371" s="226"/>
      <c r="BH371" s="226"/>
      <c r="BI371" s="226"/>
      <c r="BJ371" s="226"/>
      <c r="BK371" s="226"/>
      <c r="BL371" s="226"/>
      <c r="BM371" s="230">
        <v>28</v>
      </c>
    </row>
    <row r="372" spans="1:65">
      <c r="A372" s="30"/>
      <c r="B372" s="20" t="s">
        <v>269</v>
      </c>
      <c r="C372" s="12"/>
      <c r="D372" s="233">
        <v>34</v>
      </c>
      <c r="E372" s="225"/>
      <c r="F372" s="226"/>
      <c r="G372" s="226"/>
      <c r="H372" s="226"/>
      <c r="I372" s="226"/>
      <c r="J372" s="226"/>
      <c r="K372" s="226"/>
      <c r="L372" s="226"/>
      <c r="M372" s="226"/>
      <c r="N372" s="226"/>
      <c r="O372" s="226"/>
      <c r="P372" s="226"/>
      <c r="Q372" s="226"/>
      <c r="R372" s="226"/>
      <c r="S372" s="226"/>
      <c r="T372" s="226"/>
      <c r="U372" s="226"/>
      <c r="V372" s="226"/>
      <c r="W372" s="226"/>
      <c r="X372" s="226"/>
      <c r="Y372" s="226"/>
      <c r="Z372" s="226"/>
      <c r="AA372" s="226"/>
      <c r="AB372" s="226"/>
      <c r="AC372" s="226"/>
      <c r="AD372" s="226"/>
      <c r="AE372" s="226"/>
      <c r="AF372" s="226"/>
      <c r="AG372" s="226"/>
      <c r="AH372" s="226"/>
      <c r="AI372" s="226"/>
      <c r="AJ372" s="226"/>
      <c r="AK372" s="226"/>
      <c r="AL372" s="226"/>
      <c r="AM372" s="226"/>
      <c r="AN372" s="226"/>
      <c r="AO372" s="226"/>
      <c r="AP372" s="226"/>
      <c r="AQ372" s="226"/>
      <c r="AR372" s="226"/>
      <c r="AS372" s="226"/>
      <c r="AT372" s="226"/>
      <c r="AU372" s="226"/>
      <c r="AV372" s="226"/>
      <c r="AW372" s="226"/>
      <c r="AX372" s="226"/>
      <c r="AY372" s="226"/>
      <c r="AZ372" s="226"/>
      <c r="BA372" s="226"/>
      <c r="BB372" s="226"/>
      <c r="BC372" s="226"/>
      <c r="BD372" s="226"/>
      <c r="BE372" s="226"/>
      <c r="BF372" s="226"/>
      <c r="BG372" s="226"/>
      <c r="BH372" s="226"/>
      <c r="BI372" s="226"/>
      <c r="BJ372" s="226"/>
      <c r="BK372" s="226"/>
      <c r="BL372" s="226"/>
      <c r="BM372" s="230">
        <v>16</v>
      </c>
    </row>
    <row r="373" spans="1:65">
      <c r="A373" s="30"/>
      <c r="B373" s="3" t="s">
        <v>270</v>
      </c>
      <c r="C373" s="29"/>
      <c r="D373" s="224">
        <v>34</v>
      </c>
      <c r="E373" s="225"/>
      <c r="F373" s="226"/>
      <c r="G373" s="226"/>
      <c r="H373" s="226"/>
      <c r="I373" s="226"/>
      <c r="J373" s="226"/>
      <c r="K373" s="226"/>
      <c r="L373" s="226"/>
      <c r="M373" s="226"/>
      <c r="N373" s="226"/>
      <c r="O373" s="226"/>
      <c r="P373" s="226"/>
      <c r="Q373" s="226"/>
      <c r="R373" s="226"/>
      <c r="S373" s="226"/>
      <c r="T373" s="226"/>
      <c r="U373" s="226"/>
      <c r="V373" s="226"/>
      <c r="W373" s="226"/>
      <c r="X373" s="226"/>
      <c r="Y373" s="226"/>
      <c r="Z373" s="226"/>
      <c r="AA373" s="226"/>
      <c r="AB373" s="226"/>
      <c r="AC373" s="226"/>
      <c r="AD373" s="226"/>
      <c r="AE373" s="226"/>
      <c r="AF373" s="226"/>
      <c r="AG373" s="226"/>
      <c r="AH373" s="226"/>
      <c r="AI373" s="226"/>
      <c r="AJ373" s="226"/>
      <c r="AK373" s="226"/>
      <c r="AL373" s="226"/>
      <c r="AM373" s="226"/>
      <c r="AN373" s="226"/>
      <c r="AO373" s="226"/>
      <c r="AP373" s="226"/>
      <c r="AQ373" s="226"/>
      <c r="AR373" s="226"/>
      <c r="AS373" s="226"/>
      <c r="AT373" s="226"/>
      <c r="AU373" s="226"/>
      <c r="AV373" s="226"/>
      <c r="AW373" s="226"/>
      <c r="AX373" s="226"/>
      <c r="AY373" s="226"/>
      <c r="AZ373" s="226"/>
      <c r="BA373" s="226"/>
      <c r="BB373" s="226"/>
      <c r="BC373" s="226"/>
      <c r="BD373" s="226"/>
      <c r="BE373" s="226"/>
      <c r="BF373" s="226"/>
      <c r="BG373" s="226"/>
      <c r="BH373" s="226"/>
      <c r="BI373" s="226"/>
      <c r="BJ373" s="226"/>
      <c r="BK373" s="226"/>
      <c r="BL373" s="226"/>
      <c r="BM373" s="230">
        <v>34</v>
      </c>
    </row>
    <row r="374" spans="1:65">
      <c r="A374" s="30"/>
      <c r="B374" s="3" t="s">
        <v>271</v>
      </c>
      <c r="C374" s="29"/>
      <c r="D374" s="224">
        <v>8.4852813742385695</v>
      </c>
      <c r="E374" s="225"/>
      <c r="F374" s="226"/>
      <c r="G374" s="226"/>
      <c r="H374" s="226"/>
      <c r="I374" s="226"/>
      <c r="J374" s="226"/>
      <c r="K374" s="226"/>
      <c r="L374" s="226"/>
      <c r="M374" s="226"/>
      <c r="N374" s="226"/>
      <c r="O374" s="226"/>
      <c r="P374" s="226"/>
      <c r="Q374" s="226"/>
      <c r="R374" s="226"/>
      <c r="S374" s="226"/>
      <c r="T374" s="226"/>
      <c r="U374" s="226"/>
      <c r="V374" s="226"/>
      <c r="W374" s="226"/>
      <c r="X374" s="226"/>
      <c r="Y374" s="226"/>
      <c r="Z374" s="226"/>
      <c r="AA374" s="226"/>
      <c r="AB374" s="226"/>
      <c r="AC374" s="226"/>
      <c r="AD374" s="226"/>
      <c r="AE374" s="226"/>
      <c r="AF374" s="226"/>
      <c r="AG374" s="226"/>
      <c r="AH374" s="226"/>
      <c r="AI374" s="226"/>
      <c r="AJ374" s="226"/>
      <c r="AK374" s="226"/>
      <c r="AL374" s="226"/>
      <c r="AM374" s="226"/>
      <c r="AN374" s="226"/>
      <c r="AO374" s="226"/>
      <c r="AP374" s="226"/>
      <c r="AQ374" s="226"/>
      <c r="AR374" s="226"/>
      <c r="AS374" s="226"/>
      <c r="AT374" s="226"/>
      <c r="AU374" s="226"/>
      <c r="AV374" s="226"/>
      <c r="AW374" s="226"/>
      <c r="AX374" s="226"/>
      <c r="AY374" s="226"/>
      <c r="AZ374" s="226"/>
      <c r="BA374" s="226"/>
      <c r="BB374" s="226"/>
      <c r="BC374" s="226"/>
      <c r="BD374" s="226"/>
      <c r="BE374" s="226"/>
      <c r="BF374" s="226"/>
      <c r="BG374" s="226"/>
      <c r="BH374" s="226"/>
      <c r="BI374" s="226"/>
      <c r="BJ374" s="226"/>
      <c r="BK374" s="226"/>
      <c r="BL374" s="226"/>
      <c r="BM374" s="230">
        <v>34</v>
      </c>
    </row>
    <row r="375" spans="1:65">
      <c r="A375" s="30"/>
      <c r="B375" s="3" t="s">
        <v>87</v>
      </c>
      <c r="C375" s="29"/>
      <c r="D375" s="13">
        <v>0.24956709924231088</v>
      </c>
      <c r="E375" s="15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272</v>
      </c>
      <c r="C376" s="29"/>
      <c r="D376" s="13">
        <v>0</v>
      </c>
      <c r="E376" s="15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273</v>
      </c>
      <c r="C377" s="47"/>
      <c r="D377" s="45" t="s">
        <v>274</v>
      </c>
      <c r="E377" s="15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664</v>
      </c>
      <c r="BM379" s="28" t="s">
        <v>275</v>
      </c>
    </row>
    <row r="380" spans="1:65" ht="15">
      <c r="A380" s="25" t="s">
        <v>37</v>
      </c>
      <c r="B380" s="18" t="s">
        <v>110</v>
      </c>
      <c r="C380" s="15" t="s">
        <v>111</v>
      </c>
      <c r="D380" s="16" t="s">
        <v>354</v>
      </c>
      <c r="E380" s="15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227</v>
      </c>
      <c r="C381" s="9" t="s">
        <v>227</v>
      </c>
      <c r="D381" s="10" t="s">
        <v>112</v>
      </c>
      <c r="E381" s="15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363</v>
      </c>
      <c r="E382" s="15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29">
        <v>24</v>
      </c>
      <c r="E384" s="225"/>
      <c r="F384" s="226"/>
      <c r="G384" s="226"/>
      <c r="H384" s="226"/>
      <c r="I384" s="226"/>
      <c r="J384" s="226"/>
      <c r="K384" s="226"/>
      <c r="L384" s="226"/>
      <c r="M384" s="226"/>
      <c r="N384" s="226"/>
      <c r="O384" s="226"/>
      <c r="P384" s="226"/>
      <c r="Q384" s="226"/>
      <c r="R384" s="226"/>
      <c r="S384" s="226"/>
      <c r="T384" s="226"/>
      <c r="U384" s="226"/>
      <c r="V384" s="226"/>
      <c r="W384" s="226"/>
      <c r="X384" s="226"/>
      <c r="Y384" s="226"/>
      <c r="Z384" s="226"/>
      <c r="AA384" s="226"/>
      <c r="AB384" s="226"/>
      <c r="AC384" s="226"/>
      <c r="AD384" s="226"/>
      <c r="AE384" s="226"/>
      <c r="AF384" s="226"/>
      <c r="AG384" s="226"/>
      <c r="AH384" s="226"/>
      <c r="AI384" s="226"/>
      <c r="AJ384" s="226"/>
      <c r="AK384" s="226"/>
      <c r="AL384" s="226"/>
      <c r="AM384" s="226"/>
      <c r="AN384" s="226"/>
      <c r="AO384" s="226"/>
      <c r="AP384" s="226"/>
      <c r="AQ384" s="226"/>
      <c r="AR384" s="226"/>
      <c r="AS384" s="226"/>
      <c r="AT384" s="226"/>
      <c r="AU384" s="226"/>
      <c r="AV384" s="226"/>
      <c r="AW384" s="226"/>
      <c r="AX384" s="226"/>
      <c r="AY384" s="226"/>
      <c r="AZ384" s="226"/>
      <c r="BA384" s="226"/>
      <c r="BB384" s="226"/>
      <c r="BC384" s="226"/>
      <c r="BD384" s="226"/>
      <c r="BE384" s="226"/>
      <c r="BF384" s="226"/>
      <c r="BG384" s="226"/>
      <c r="BH384" s="226"/>
      <c r="BI384" s="226"/>
      <c r="BJ384" s="226"/>
      <c r="BK384" s="226"/>
      <c r="BL384" s="226"/>
      <c r="BM384" s="230">
        <v>1</v>
      </c>
    </row>
    <row r="385" spans="1:65">
      <c r="A385" s="30"/>
      <c r="B385" s="19">
        <v>1</v>
      </c>
      <c r="C385" s="9">
        <v>2</v>
      </c>
      <c r="D385" s="224">
        <v>24</v>
      </c>
      <c r="E385" s="225"/>
      <c r="F385" s="226"/>
      <c r="G385" s="226"/>
      <c r="H385" s="226"/>
      <c r="I385" s="226"/>
      <c r="J385" s="226"/>
      <c r="K385" s="226"/>
      <c r="L385" s="226"/>
      <c r="M385" s="226"/>
      <c r="N385" s="226"/>
      <c r="O385" s="226"/>
      <c r="P385" s="226"/>
      <c r="Q385" s="226"/>
      <c r="R385" s="226"/>
      <c r="S385" s="226"/>
      <c r="T385" s="226"/>
      <c r="U385" s="226"/>
      <c r="V385" s="226"/>
      <c r="W385" s="226"/>
      <c r="X385" s="226"/>
      <c r="Y385" s="226"/>
      <c r="Z385" s="226"/>
      <c r="AA385" s="226"/>
      <c r="AB385" s="226"/>
      <c r="AC385" s="226"/>
      <c r="AD385" s="226"/>
      <c r="AE385" s="226"/>
      <c r="AF385" s="226"/>
      <c r="AG385" s="226"/>
      <c r="AH385" s="226"/>
      <c r="AI385" s="226"/>
      <c r="AJ385" s="226"/>
      <c r="AK385" s="226"/>
      <c r="AL385" s="226"/>
      <c r="AM385" s="226"/>
      <c r="AN385" s="226"/>
      <c r="AO385" s="226"/>
      <c r="AP385" s="226"/>
      <c r="AQ385" s="226"/>
      <c r="AR385" s="226"/>
      <c r="AS385" s="226"/>
      <c r="AT385" s="226"/>
      <c r="AU385" s="226"/>
      <c r="AV385" s="226"/>
      <c r="AW385" s="226"/>
      <c r="AX385" s="226"/>
      <c r="AY385" s="226"/>
      <c r="AZ385" s="226"/>
      <c r="BA385" s="226"/>
      <c r="BB385" s="226"/>
      <c r="BC385" s="226"/>
      <c r="BD385" s="226"/>
      <c r="BE385" s="226"/>
      <c r="BF385" s="226"/>
      <c r="BG385" s="226"/>
      <c r="BH385" s="226"/>
      <c r="BI385" s="226"/>
      <c r="BJ385" s="226"/>
      <c r="BK385" s="226"/>
      <c r="BL385" s="226"/>
      <c r="BM385" s="230">
        <v>29</v>
      </c>
    </row>
    <row r="386" spans="1:65">
      <c r="A386" s="30"/>
      <c r="B386" s="20" t="s">
        <v>269</v>
      </c>
      <c r="C386" s="12"/>
      <c r="D386" s="233">
        <v>24</v>
      </c>
      <c r="E386" s="225"/>
      <c r="F386" s="226"/>
      <c r="G386" s="226"/>
      <c r="H386" s="226"/>
      <c r="I386" s="226"/>
      <c r="J386" s="226"/>
      <c r="K386" s="226"/>
      <c r="L386" s="226"/>
      <c r="M386" s="226"/>
      <c r="N386" s="226"/>
      <c r="O386" s="226"/>
      <c r="P386" s="226"/>
      <c r="Q386" s="226"/>
      <c r="R386" s="226"/>
      <c r="S386" s="226"/>
      <c r="T386" s="226"/>
      <c r="U386" s="226"/>
      <c r="V386" s="226"/>
      <c r="W386" s="226"/>
      <c r="X386" s="226"/>
      <c r="Y386" s="226"/>
      <c r="Z386" s="226"/>
      <c r="AA386" s="226"/>
      <c r="AB386" s="226"/>
      <c r="AC386" s="226"/>
      <c r="AD386" s="226"/>
      <c r="AE386" s="226"/>
      <c r="AF386" s="226"/>
      <c r="AG386" s="226"/>
      <c r="AH386" s="226"/>
      <c r="AI386" s="226"/>
      <c r="AJ386" s="226"/>
      <c r="AK386" s="226"/>
      <c r="AL386" s="226"/>
      <c r="AM386" s="226"/>
      <c r="AN386" s="226"/>
      <c r="AO386" s="226"/>
      <c r="AP386" s="226"/>
      <c r="AQ386" s="226"/>
      <c r="AR386" s="226"/>
      <c r="AS386" s="226"/>
      <c r="AT386" s="226"/>
      <c r="AU386" s="226"/>
      <c r="AV386" s="226"/>
      <c r="AW386" s="226"/>
      <c r="AX386" s="226"/>
      <c r="AY386" s="226"/>
      <c r="AZ386" s="226"/>
      <c r="BA386" s="226"/>
      <c r="BB386" s="226"/>
      <c r="BC386" s="226"/>
      <c r="BD386" s="226"/>
      <c r="BE386" s="226"/>
      <c r="BF386" s="226"/>
      <c r="BG386" s="226"/>
      <c r="BH386" s="226"/>
      <c r="BI386" s="226"/>
      <c r="BJ386" s="226"/>
      <c r="BK386" s="226"/>
      <c r="BL386" s="226"/>
      <c r="BM386" s="230">
        <v>16</v>
      </c>
    </row>
    <row r="387" spans="1:65">
      <c r="A387" s="30"/>
      <c r="B387" s="3" t="s">
        <v>270</v>
      </c>
      <c r="C387" s="29"/>
      <c r="D387" s="224">
        <v>24</v>
      </c>
      <c r="E387" s="225"/>
      <c r="F387" s="226"/>
      <c r="G387" s="226"/>
      <c r="H387" s="226"/>
      <c r="I387" s="226"/>
      <c r="J387" s="226"/>
      <c r="K387" s="226"/>
      <c r="L387" s="226"/>
      <c r="M387" s="226"/>
      <c r="N387" s="226"/>
      <c r="O387" s="226"/>
      <c r="P387" s="226"/>
      <c r="Q387" s="226"/>
      <c r="R387" s="226"/>
      <c r="S387" s="226"/>
      <c r="T387" s="226"/>
      <c r="U387" s="226"/>
      <c r="V387" s="226"/>
      <c r="W387" s="226"/>
      <c r="X387" s="226"/>
      <c r="Y387" s="226"/>
      <c r="Z387" s="226"/>
      <c r="AA387" s="226"/>
      <c r="AB387" s="226"/>
      <c r="AC387" s="226"/>
      <c r="AD387" s="226"/>
      <c r="AE387" s="226"/>
      <c r="AF387" s="226"/>
      <c r="AG387" s="226"/>
      <c r="AH387" s="226"/>
      <c r="AI387" s="226"/>
      <c r="AJ387" s="226"/>
      <c r="AK387" s="226"/>
      <c r="AL387" s="226"/>
      <c r="AM387" s="226"/>
      <c r="AN387" s="226"/>
      <c r="AO387" s="226"/>
      <c r="AP387" s="226"/>
      <c r="AQ387" s="226"/>
      <c r="AR387" s="226"/>
      <c r="AS387" s="226"/>
      <c r="AT387" s="226"/>
      <c r="AU387" s="226"/>
      <c r="AV387" s="226"/>
      <c r="AW387" s="226"/>
      <c r="AX387" s="226"/>
      <c r="AY387" s="226"/>
      <c r="AZ387" s="226"/>
      <c r="BA387" s="226"/>
      <c r="BB387" s="226"/>
      <c r="BC387" s="226"/>
      <c r="BD387" s="226"/>
      <c r="BE387" s="226"/>
      <c r="BF387" s="226"/>
      <c r="BG387" s="226"/>
      <c r="BH387" s="226"/>
      <c r="BI387" s="226"/>
      <c r="BJ387" s="226"/>
      <c r="BK387" s="226"/>
      <c r="BL387" s="226"/>
      <c r="BM387" s="230">
        <v>24</v>
      </c>
    </row>
    <row r="388" spans="1:65">
      <c r="A388" s="30"/>
      <c r="B388" s="3" t="s">
        <v>271</v>
      </c>
      <c r="C388" s="29"/>
      <c r="D388" s="224">
        <v>0</v>
      </c>
      <c r="E388" s="225"/>
      <c r="F388" s="226"/>
      <c r="G388" s="226"/>
      <c r="H388" s="226"/>
      <c r="I388" s="226"/>
      <c r="J388" s="226"/>
      <c r="K388" s="226"/>
      <c r="L388" s="226"/>
      <c r="M388" s="226"/>
      <c r="N388" s="226"/>
      <c r="O388" s="226"/>
      <c r="P388" s="226"/>
      <c r="Q388" s="226"/>
      <c r="R388" s="226"/>
      <c r="S388" s="226"/>
      <c r="T388" s="226"/>
      <c r="U388" s="226"/>
      <c r="V388" s="226"/>
      <c r="W388" s="226"/>
      <c r="X388" s="226"/>
      <c r="Y388" s="226"/>
      <c r="Z388" s="226"/>
      <c r="AA388" s="226"/>
      <c r="AB388" s="226"/>
      <c r="AC388" s="226"/>
      <c r="AD388" s="226"/>
      <c r="AE388" s="226"/>
      <c r="AF388" s="226"/>
      <c r="AG388" s="226"/>
      <c r="AH388" s="226"/>
      <c r="AI388" s="226"/>
      <c r="AJ388" s="226"/>
      <c r="AK388" s="226"/>
      <c r="AL388" s="226"/>
      <c r="AM388" s="226"/>
      <c r="AN388" s="226"/>
      <c r="AO388" s="226"/>
      <c r="AP388" s="226"/>
      <c r="AQ388" s="226"/>
      <c r="AR388" s="226"/>
      <c r="AS388" s="226"/>
      <c r="AT388" s="226"/>
      <c r="AU388" s="226"/>
      <c r="AV388" s="226"/>
      <c r="AW388" s="226"/>
      <c r="AX388" s="226"/>
      <c r="AY388" s="226"/>
      <c r="AZ388" s="226"/>
      <c r="BA388" s="226"/>
      <c r="BB388" s="226"/>
      <c r="BC388" s="226"/>
      <c r="BD388" s="226"/>
      <c r="BE388" s="226"/>
      <c r="BF388" s="226"/>
      <c r="BG388" s="226"/>
      <c r="BH388" s="226"/>
      <c r="BI388" s="226"/>
      <c r="BJ388" s="226"/>
      <c r="BK388" s="226"/>
      <c r="BL388" s="226"/>
      <c r="BM388" s="230">
        <v>35</v>
      </c>
    </row>
    <row r="389" spans="1:65">
      <c r="A389" s="30"/>
      <c r="B389" s="3" t="s">
        <v>87</v>
      </c>
      <c r="C389" s="29"/>
      <c r="D389" s="13">
        <v>0</v>
      </c>
      <c r="E389" s="15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272</v>
      </c>
      <c r="C390" s="29"/>
      <c r="D390" s="13">
        <v>0</v>
      </c>
      <c r="E390" s="15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273</v>
      </c>
      <c r="C391" s="47"/>
      <c r="D391" s="45" t="s">
        <v>274</v>
      </c>
      <c r="E391" s="15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665</v>
      </c>
      <c r="BM393" s="28" t="s">
        <v>275</v>
      </c>
    </row>
    <row r="394" spans="1:65" ht="15">
      <c r="A394" s="25" t="s">
        <v>40</v>
      </c>
      <c r="B394" s="18" t="s">
        <v>110</v>
      </c>
      <c r="C394" s="15" t="s">
        <v>111</v>
      </c>
      <c r="D394" s="16" t="s">
        <v>354</v>
      </c>
      <c r="E394" s="15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227</v>
      </c>
      <c r="C395" s="9" t="s">
        <v>227</v>
      </c>
      <c r="D395" s="10" t="s">
        <v>112</v>
      </c>
      <c r="E395" s="15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363</v>
      </c>
      <c r="E396" s="15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4.83</v>
      </c>
      <c r="E398" s="15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4.9400000000000004</v>
      </c>
      <c r="E399" s="15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30</v>
      </c>
    </row>
    <row r="400" spans="1:65">
      <c r="A400" s="30"/>
      <c r="B400" s="20" t="s">
        <v>269</v>
      </c>
      <c r="C400" s="12"/>
      <c r="D400" s="23">
        <v>4.8849999999999998</v>
      </c>
      <c r="E400" s="15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270</v>
      </c>
      <c r="C401" s="29"/>
      <c r="D401" s="11">
        <v>4.8849999999999998</v>
      </c>
      <c r="E401" s="15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4.8849999999999998</v>
      </c>
    </row>
    <row r="402" spans="1:65">
      <c r="A402" s="30"/>
      <c r="B402" s="3" t="s">
        <v>271</v>
      </c>
      <c r="C402" s="29"/>
      <c r="D402" s="24">
        <v>7.7781745930520452E-2</v>
      </c>
      <c r="E402" s="15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36</v>
      </c>
    </row>
    <row r="403" spans="1:65">
      <c r="A403" s="30"/>
      <c r="B403" s="3" t="s">
        <v>87</v>
      </c>
      <c r="C403" s="29"/>
      <c r="D403" s="13">
        <v>1.5922568255991906E-2</v>
      </c>
      <c r="E403" s="15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272</v>
      </c>
      <c r="C404" s="29"/>
      <c r="D404" s="13">
        <v>0</v>
      </c>
      <c r="E404" s="15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273</v>
      </c>
      <c r="C405" s="47"/>
      <c r="D405" s="45" t="s">
        <v>274</v>
      </c>
      <c r="E405" s="15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666</v>
      </c>
      <c r="BM407" s="28" t="s">
        <v>275</v>
      </c>
    </row>
    <row r="408" spans="1:65" ht="15">
      <c r="A408" s="25" t="s">
        <v>43</v>
      </c>
      <c r="B408" s="18" t="s">
        <v>110</v>
      </c>
      <c r="C408" s="15" t="s">
        <v>111</v>
      </c>
      <c r="D408" s="16" t="s">
        <v>354</v>
      </c>
      <c r="E408" s="15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227</v>
      </c>
      <c r="C409" s="9" t="s">
        <v>227</v>
      </c>
      <c r="D409" s="10" t="s">
        <v>112</v>
      </c>
      <c r="E409" s="15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363</v>
      </c>
      <c r="E410" s="15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5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13">
        <v>135</v>
      </c>
      <c r="E412" s="216"/>
      <c r="F412" s="217"/>
      <c r="G412" s="217"/>
      <c r="H412" s="217"/>
      <c r="I412" s="217"/>
      <c r="J412" s="217"/>
      <c r="K412" s="217"/>
      <c r="L412" s="217"/>
      <c r="M412" s="217"/>
      <c r="N412" s="217"/>
      <c r="O412" s="217"/>
      <c r="P412" s="217"/>
      <c r="Q412" s="217"/>
      <c r="R412" s="217"/>
      <c r="S412" s="217"/>
      <c r="T412" s="217"/>
      <c r="U412" s="217"/>
      <c r="V412" s="217"/>
      <c r="W412" s="217"/>
      <c r="X412" s="217"/>
      <c r="Y412" s="217"/>
      <c r="Z412" s="217"/>
      <c r="AA412" s="217"/>
      <c r="AB412" s="217"/>
      <c r="AC412" s="217"/>
      <c r="AD412" s="217"/>
      <c r="AE412" s="217"/>
      <c r="AF412" s="217"/>
      <c r="AG412" s="217"/>
      <c r="AH412" s="217"/>
      <c r="AI412" s="217"/>
      <c r="AJ412" s="217"/>
      <c r="AK412" s="217"/>
      <c r="AL412" s="217"/>
      <c r="AM412" s="217"/>
      <c r="AN412" s="217"/>
      <c r="AO412" s="217"/>
      <c r="AP412" s="217"/>
      <c r="AQ412" s="217"/>
      <c r="AR412" s="217"/>
      <c r="AS412" s="217"/>
      <c r="AT412" s="217"/>
      <c r="AU412" s="217"/>
      <c r="AV412" s="217"/>
      <c r="AW412" s="217"/>
      <c r="AX412" s="217"/>
      <c r="AY412" s="217"/>
      <c r="AZ412" s="217"/>
      <c r="BA412" s="217"/>
      <c r="BB412" s="217"/>
      <c r="BC412" s="217"/>
      <c r="BD412" s="217"/>
      <c r="BE412" s="217"/>
      <c r="BF412" s="217"/>
      <c r="BG412" s="217"/>
      <c r="BH412" s="217"/>
      <c r="BI412" s="217"/>
      <c r="BJ412" s="217"/>
      <c r="BK412" s="217"/>
      <c r="BL412" s="217"/>
      <c r="BM412" s="218">
        <v>1</v>
      </c>
    </row>
    <row r="413" spans="1:65">
      <c r="A413" s="30"/>
      <c r="B413" s="19">
        <v>1</v>
      </c>
      <c r="C413" s="9">
        <v>2</v>
      </c>
      <c r="D413" s="219">
        <v>136</v>
      </c>
      <c r="E413" s="216"/>
      <c r="F413" s="217"/>
      <c r="G413" s="217"/>
      <c r="H413" s="217"/>
      <c r="I413" s="217"/>
      <c r="J413" s="217"/>
      <c r="K413" s="217"/>
      <c r="L413" s="217"/>
      <c r="M413" s="217"/>
      <c r="N413" s="217"/>
      <c r="O413" s="217"/>
      <c r="P413" s="217"/>
      <c r="Q413" s="217"/>
      <c r="R413" s="217"/>
      <c r="S413" s="217"/>
      <c r="T413" s="217"/>
      <c r="U413" s="217"/>
      <c r="V413" s="217"/>
      <c r="W413" s="217"/>
      <c r="X413" s="217"/>
      <c r="Y413" s="217"/>
      <c r="Z413" s="217"/>
      <c r="AA413" s="217"/>
      <c r="AB413" s="217"/>
      <c r="AC413" s="217"/>
      <c r="AD413" s="217"/>
      <c r="AE413" s="217"/>
      <c r="AF413" s="217"/>
      <c r="AG413" s="217"/>
      <c r="AH413" s="217"/>
      <c r="AI413" s="217"/>
      <c r="AJ413" s="217"/>
      <c r="AK413" s="217"/>
      <c r="AL413" s="217"/>
      <c r="AM413" s="217"/>
      <c r="AN413" s="217"/>
      <c r="AO413" s="217"/>
      <c r="AP413" s="217"/>
      <c r="AQ413" s="217"/>
      <c r="AR413" s="217"/>
      <c r="AS413" s="217"/>
      <c r="AT413" s="217"/>
      <c r="AU413" s="217"/>
      <c r="AV413" s="217"/>
      <c r="AW413" s="217"/>
      <c r="AX413" s="217"/>
      <c r="AY413" s="217"/>
      <c r="AZ413" s="217"/>
      <c r="BA413" s="217"/>
      <c r="BB413" s="217"/>
      <c r="BC413" s="217"/>
      <c r="BD413" s="217"/>
      <c r="BE413" s="217"/>
      <c r="BF413" s="217"/>
      <c r="BG413" s="217"/>
      <c r="BH413" s="217"/>
      <c r="BI413" s="217"/>
      <c r="BJ413" s="217"/>
      <c r="BK413" s="217"/>
      <c r="BL413" s="217"/>
      <c r="BM413" s="218">
        <v>31</v>
      </c>
    </row>
    <row r="414" spans="1:65">
      <c r="A414" s="30"/>
      <c r="B414" s="20" t="s">
        <v>269</v>
      </c>
      <c r="C414" s="12"/>
      <c r="D414" s="222">
        <v>135.5</v>
      </c>
      <c r="E414" s="216"/>
      <c r="F414" s="217"/>
      <c r="G414" s="217"/>
      <c r="H414" s="217"/>
      <c r="I414" s="217"/>
      <c r="J414" s="217"/>
      <c r="K414" s="217"/>
      <c r="L414" s="217"/>
      <c r="M414" s="217"/>
      <c r="N414" s="217"/>
      <c r="O414" s="217"/>
      <c r="P414" s="217"/>
      <c r="Q414" s="217"/>
      <c r="R414" s="217"/>
      <c r="S414" s="217"/>
      <c r="T414" s="217"/>
      <c r="U414" s="217"/>
      <c r="V414" s="217"/>
      <c r="W414" s="217"/>
      <c r="X414" s="217"/>
      <c r="Y414" s="217"/>
      <c r="Z414" s="217"/>
      <c r="AA414" s="217"/>
      <c r="AB414" s="217"/>
      <c r="AC414" s="217"/>
      <c r="AD414" s="217"/>
      <c r="AE414" s="217"/>
      <c r="AF414" s="217"/>
      <c r="AG414" s="217"/>
      <c r="AH414" s="217"/>
      <c r="AI414" s="217"/>
      <c r="AJ414" s="217"/>
      <c r="AK414" s="217"/>
      <c r="AL414" s="217"/>
      <c r="AM414" s="217"/>
      <c r="AN414" s="217"/>
      <c r="AO414" s="217"/>
      <c r="AP414" s="217"/>
      <c r="AQ414" s="217"/>
      <c r="AR414" s="217"/>
      <c r="AS414" s="217"/>
      <c r="AT414" s="217"/>
      <c r="AU414" s="217"/>
      <c r="AV414" s="217"/>
      <c r="AW414" s="217"/>
      <c r="AX414" s="217"/>
      <c r="AY414" s="217"/>
      <c r="AZ414" s="217"/>
      <c r="BA414" s="217"/>
      <c r="BB414" s="217"/>
      <c r="BC414" s="217"/>
      <c r="BD414" s="217"/>
      <c r="BE414" s="217"/>
      <c r="BF414" s="217"/>
      <c r="BG414" s="217"/>
      <c r="BH414" s="217"/>
      <c r="BI414" s="217"/>
      <c r="BJ414" s="217"/>
      <c r="BK414" s="217"/>
      <c r="BL414" s="217"/>
      <c r="BM414" s="218">
        <v>16</v>
      </c>
    </row>
    <row r="415" spans="1:65">
      <c r="A415" s="30"/>
      <c r="B415" s="3" t="s">
        <v>270</v>
      </c>
      <c r="C415" s="29"/>
      <c r="D415" s="219">
        <v>135.5</v>
      </c>
      <c r="E415" s="216"/>
      <c r="F415" s="217"/>
      <c r="G415" s="217"/>
      <c r="H415" s="217"/>
      <c r="I415" s="217"/>
      <c r="J415" s="217"/>
      <c r="K415" s="217"/>
      <c r="L415" s="217"/>
      <c r="M415" s="217"/>
      <c r="N415" s="217"/>
      <c r="O415" s="217"/>
      <c r="P415" s="217"/>
      <c r="Q415" s="217"/>
      <c r="R415" s="217"/>
      <c r="S415" s="217"/>
      <c r="T415" s="217"/>
      <c r="U415" s="217"/>
      <c r="V415" s="217"/>
      <c r="W415" s="217"/>
      <c r="X415" s="217"/>
      <c r="Y415" s="217"/>
      <c r="Z415" s="217"/>
      <c r="AA415" s="217"/>
      <c r="AB415" s="217"/>
      <c r="AC415" s="217"/>
      <c r="AD415" s="217"/>
      <c r="AE415" s="217"/>
      <c r="AF415" s="217"/>
      <c r="AG415" s="217"/>
      <c r="AH415" s="217"/>
      <c r="AI415" s="217"/>
      <c r="AJ415" s="217"/>
      <c r="AK415" s="217"/>
      <c r="AL415" s="217"/>
      <c r="AM415" s="217"/>
      <c r="AN415" s="217"/>
      <c r="AO415" s="217"/>
      <c r="AP415" s="217"/>
      <c r="AQ415" s="217"/>
      <c r="AR415" s="217"/>
      <c r="AS415" s="217"/>
      <c r="AT415" s="217"/>
      <c r="AU415" s="217"/>
      <c r="AV415" s="217"/>
      <c r="AW415" s="217"/>
      <c r="AX415" s="217"/>
      <c r="AY415" s="217"/>
      <c r="AZ415" s="217"/>
      <c r="BA415" s="217"/>
      <c r="BB415" s="217"/>
      <c r="BC415" s="217"/>
      <c r="BD415" s="217"/>
      <c r="BE415" s="217"/>
      <c r="BF415" s="217"/>
      <c r="BG415" s="217"/>
      <c r="BH415" s="217"/>
      <c r="BI415" s="217"/>
      <c r="BJ415" s="217"/>
      <c r="BK415" s="217"/>
      <c r="BL415" s="217"/>
      <c r="BM415" s="218">
        <v>135.5</v>
      </c>
    </row>
    <row r="416" spans="1:65">
      <c r="A416" s="30"/>
      <c r="B416" s="3" t="s">
        <v>271</v>
      </c>
      <c r="C416" s="29"/>
      <c r="D416" s="219">
        <v>0.70710678118654757</v>
      </c>
      <c r="E416" s="216"/>
      <c r="F416" s="217"/>
      <c r="G416" s="217"/>
      <c r="H416" s="217"/>
      <c r="I416" s="217"/>
      <c r="J416" s="217"/>
      <c r="K416" s="217"/>
      <c r="L416" s="217"/>
      <c r="M416" s="217"/>
      <c r="N416" s="217"/>
      <c r="O416" s="217"/>
      <c r="P416" s="217"/>
      <c r="Q416" s="217"/>
      <c r="R416" s="217"/>
      <c r="S416" s="217"/>
      <c r="T416" s="217"/>
      <c r="U416" s="217"/>
      <c r="V416" s="217"/>
      <c r="W416" s="217"/>
      <c r="X416" s="217"/>
      <c r="Y416" s="217"/>
      <c r="Z416" s="217"/>
      <c r="AA416" s="217"/>
      <c r="AB416" s="217"/>
      <c r="AC416" s="217"/>
      <c r="AD416" s="217"/>
      <c r="AE416" s="217"/>
      <c r="AF416" s="217"/>
      <c r="AG416" s="217"/>
      <c r="AH416" s="217"/>
      <c r="AI416" s="217"/>
      <c r="AJ416" s="217"/>
      <c r="AK416" s="217"/>
      <c r="AL416" s="217"/>
      <c r="AM416" s="217"/>
      <c r="AN416" s="217"/>
      <c r="AO416" s="217"/>
      <c r="AP416" s="217"/>
      <c r="AQ416" s="217"/>
      <c r="AR416" s="217"/>
      <c r="AS416" s="217"/>
      <c r="AT416" s="217"/>
      <c r="AU416" s="217"/>
      <c r="AV416" s="217"/>
      <c r="AW416" s="217"/>
      <c r="AX416" s="217"/>
      <c r="AY416" s="217"/>
      <c r="AZ416" s="217"/>
      <c r="BA416" s="217"/>
      <c r="BB416" s="217"/>
      <c r="BC416" s="217"/>
      <c r="BD416" s="217"/>
      <c r="BE416" s="217"/>
      <c r="BF416" s="217"/>
      <c r="BG416" s="217"/>
      <c r="BH416" s="217"/>
      <c r="BI416" s="217"/>
      <c r="BJ416" s="217"/>
      <c r="BK416" s="217"/>
      <c r="BL416" s="217"/>
      <c r="BM416" s="218">
        <v>37</v>
      </c>
    </row>
    <row r="417" spans="1:65">
      <c r="A417" s="30"/>
      <c r="B417" s="3" t="s">
        <v>87</v>
      </c>
      <c r="C417" s="29"/>
      <c r="D417" s="13">
        <v>5.218500230159023E-3</v>
      </c>
      <c r="E417" s="15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272</v>
      </c>
      <c r="C418" s="29"/>
      <c r="D418" s="13">
        <v>0</v>
      </c>
      <c r="E418" s="15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273</v>
      </c>
      <c r="C419" s="47"/>
      <c r="D419" s="45" t="s">
        <v>274</v>
      </c>
      <c r="E419" s="15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667</v>
      </c>
      <c r="BM421" s="28" t="s">
        <v>275</v>
      </c>
    </row>
    <row r="422" spans="1:65" ht="15">
      <c r="A422" s="25" t="s">
        <v>59</v>
      </c>
      <c r="B422" s="18" t="s">
        <v>110</v>
      </c>
      <c r="C422" s="15" t="s">
        <v>111</v>
      </c>
      <c r="D422" s="16" t="s">
        <v>354</v>
      </c>
      <c r="E422" s="15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227</v>
      </c>
      <c r="C423" s="9" t="s">
        <v>227</v>
      </c>
      <c r="D423" s="10" t="s">
        <v>112</v>
      </c>
      <c r="E423" s="15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363</v>
      </c>
      <c r="E424" s="15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07">
        <v>0.03</v>
      </c>
      <c r="E426" s="205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6"/>
      <c r="AT426" s="206"/>
      <c r="AU426" s="206"/>
      <c r="AV426" s="206"/>
      <c r="AW426" s="206"/>
      <c r="AX426" s="206"/>
      <c r="AY426" s="206"/>
      <c r="AZ426" s="206"/>
      <c r="BA426" s="206"/>
      <c r="BB426" s="206"/>
      <c r="BC426" s="206"/>
      <c r="BD426" s="206"/>
      <c r="BE426" s="206"/>
      <c r="BF426" s="206"/>
      <c r="BG426" s="206"/>
      <c r="BH426" s="206"/>
      <c r="BI426" s="206"/>
      <c r="BJ426" s="206"/>
      <c r="BK426" s="206"/>
      <c r="BL426" s="206"/>
      <c r="BM426" s="209">
        <v>1</v>
      </c>
    </row>
    <row r="427" spans="1:65">
      <c r="A427" s="30"/>
      <c r="B427" s="19">
        <v>1</v>
      </c>
      <c r="C427" s="9">
        <v>2</v>
      </c>
      <c r="D427" s="24">
        <v>0.04</v>
      </c>
      <c r="E427" s="205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6"/>
      <c r="AT427" s="206"/>
      <c r="AU427" s="206"/>
      <c r="AV427" s="206"/>
      <c r="AW427" s="206"/>
      <c r="AX427" s="206"/>
      <c r="AY427" s="206"/>
      <c r="AZ427" s="206"/>
      <c r="BA427" s="206"/>
      <c r="BB427" s="206"/>
      <c r="BC427" s="206"/>
      <c r="BD427" s="206"/>
      <c r="BE427" s="206"/>
      <c r="BF427" s="206"/>
      <c r="BG427" s="206"/>
      <c r="BH427" s="206"/>
      <c r="BI427" s="206"/>
      <c r="BJ427" s="206"/>
      <c r="BK427" s="206"/>
      <c r="BL427" s="206"/>
      <c r="BM427" s="209">
        <v>32</v>
      </c>
    </row>
    <row r="428" spans="1:65">
      <c r="A428" s="30"/>
      <c r="B428" s="20" t="s">
        <v>269</v>
      </c>
      <c r="C428" s="12"/>
      <c r="D428" s="212">
        <v>3.5000000000000003E-2</v>
      </c>
      <c r="E428" s="205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  <c r="BI428" s="206"/>
      <c r="BJ428" s="206"/>
      <c r="BK428" s="206"/>
      <c r="BL428" s="206"/>
      <c r="BM428" s="209">
        <v>16</v>
      </c>
    </row>
    <row r="429" spans="1:65">
      <c r="A429" s="30"/>
      <c r="B429" s="3" t="s">
        <v>270</v>
      </c>
      <c r="C429" s="29"/>
      <c r="D429" s="24">
        <v>3.5000000000000003E-2</v>
      </c>
      <c r="E429" s="205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6"/>
      <c r="AT429" s="206"/>
      <c r="AU429" s="206"/>
      <c r="AV429" s="206"/>
      <c r="AW429" s="206"/>
      <c r="AX429" s="206"/>
      <c r="AY429" s="206"/>
      <c r="AZ429" s="206"/>
      <c r="BA429" s="206"/>
      <c r="BB429" s="206"/>
      <c r="BC429" s="206"/>
      <c r="BD429" s="206"/>
      <c r="BE429" s="206"/>
      <c r="BF429" s="206"/>
      <c r="BG429" s="206"/>
      <c r="BH429" s="206"/>
      <c r="BI429" s="206"/>
      <c r="BJ429" s="206"/>
      <c r="BK429" s="206"/>
      <c r="BL429" s="206"/>
      <c r="BM429" s="209">
        <v>3.5000000000000003E-2</v>
      </c>
    </row>
    <row r="430" spans="1:65">
      <c r="A430" s="30"/>
      <c r="B430" s="3" t="s">
        <v>271</v>
      </c>
      <c r="C430" s="29"/>
      <c r="D430" s="24">
        <v>7.0710678118654537E-3</v>
      </c>
      <c r="E430" s="205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6"/>
      <c r="AT430" s="206"/>
      <c r="AU430" s="206"/>
      <c r="AV430" s="206"/>
      <c r="AW430" s="206"/>
      <c r="AX430" s="206"/>
      <c r="AY430" s="206"/>
      <c r="AZ430" s="206"/>
      <c r="BA430" s="206"/>
      <c r="BB430" s="206"/>
      <c r="BC430" s="206"/>
      <c r="BD430" s="206"/>
      <c r="BE430" s="206"/>
      <c r="BF430" s="206"/>
      <c r="BG430" s="206"/>
      <c r="BH430" s="206"/>
      <c r="BI430" s="206"/>
      <c r="BJ430" s="206"/>
      <c r="BK430" s="206"/>
      <c r="BL430" s="206"/>
      <c r="BM430" s="209">
        <v>38</v>
      </c>
    </row>
    <row r="431" spans="1:65">
      <c r="A431" s="30"/>
      <c r="B431" s="3" t="s">
        <v>87</v>
      </c>
      <c r="C431" s="29"/>
      <c r="D431" s="13">
        <v>0.20203050891044153</v>
      </c>
      <c r="E431" s="15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272</v>
      </c>
      <c r="C432" s="29"/>
      <c r="D432" s="13">
        <v>0</v>
      </c>
      <c r="E432" s="15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273</v>
      </c>
      <c r="C433" s="47"/>
      <c r="D433" s="45" t="s">
        <v>274</v>
      </c>
      <c r="E433" s="15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668</v>
      </c>
      <c r="BM435" s="28" t="s">
        <v>275</v>
      </c>
    </row>
    <row r="436" spans="1:65" ht="15">
      <c r="A436" s="25" t="s">
        <v>6</v>
      </c>
      <c r="B436" s="18" t="s">
        <v>110</v>
      </c>
      <c r="C436" s="15" t="s">
        <v>111</v>
      </c>
      <c r="D436" s="16" t="s">
        <v>354</v>
      </c>
      <c r="E436" s="15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227</v>
      </c>
      <c r="C437" s="9" t="s">
        <v>227</v>
      </c>
      <c r="D437" s="10" t="s">
        <v>112</v>
      </c>
      <c r="E437" s="15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363</v>
      </c>
      <c r="E438" s="15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1</v>
      </c>
    </row>
    <row r="439" spans="1:65">
      <c r="A439" s="30"/>
      <c r="B439" s="19"/>
      <c r="C439" s="9"/>
      <c r="D439" s="26"/>
      <c r="E439" s="15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1</v>
      </c>
    </row>
    <row r="440" spans="1:65">
      <c r="A440" s="30"/>
      <c r="B440" s="18">
        <v>1</v>
      </c>
      <c r="C440" s="14">
        <v>1</v>
      </c>
      <c r="D440" s="229">
        <v>17.5</v>
      </c>
      <c r="E440" s="225"/>
      <c r="F440" s="226"/>
      <c r="G440" s="226"/>
      <c r="H440" s="226"/>
      <c r="I440" s="226"/>
      <c r="J440" s="226"/>
      <c r="K440" s="226"/>
      <c r="L440" s="226"/>
      <c r="M440" s="226"/>
      <c r="N440" s="226"/>
      <c r="O440" s="226"/>
      <c r="P440" s="226"/>
      <c r="Q440" s="226"/>
      <c r="R440" s="226"/>
      <c r="S440" s="226"/>
      <c r="T440" s="226"/>
      <c r="U440" s="226"/>
      <c r="V440" s="226"/>
      <c r="W440" s="226"/>
      <c r="X440" s="226"/>
      <c r="Y440" s="226"/>
      <c r="Z440" s="226"/>
      <c r="AA440" s="226"/>
      <c r="AB440" s="226"/>
      <c r="AC440" s="226"/>
      <c r="AD440" s="226"/>
      <c r="AE440" s="226"/>
      <c r="AF440" s="226"/>
      <c r="AG440" s="226"/>
      <c r="AH440" s="226"/>
      <c r="AI440" s="226"/>
      <c r="AJ440" s="226"/>
      <c r="AK440" s="226"/>
      <c r="AL440" s="226"/>
      <c r="AM440" s="226"/>
      <c r="AN440" s="226"/>
      <c r="AO440" s="226"/>
      <c r="AP440" s="226"/>
      <c r="AQ440" s="226"/>
      <c r="AR440" s="226"/>
      <c r="AS440" s="226"/>
      <c r="AT440" s="226"/>
      <c r="AU440" s="226"/>
      <c r="AV440" s="226"/>
      <c r="AW440" s="226"/>
      <c r="AX440" s="226"/>
      <c r="AY440" s="226"/>
      <c r="AZ440" s="226"/>
      <c r="BA440" s="226"/>
      <c r="BB440" s="226"/>
      <c r="BC440" s="226"/>
      <c r="BD440" s="226"/>
      <c r="BE440" s="226"/>
      <c r="BF440" s="226"/>
      <c r="BG440" s="226"/>
      <c r="BH440" s="226"/>
      <c r="BI440" s="226"/>
      <c r="BJ440" s="226"/>
      <c r="BK440" s="226"/>
      <c r="BL440" s="226"/>
      <c r="BM440" s="230">
        <v>1</v>
      </c>
    </row>
    <row r="441" spans="1:65">
      <c r="A441" s="30"/>
      <c r="B441" s="19">
        <v>1</v>
      </c>
      <c r="C441" s="9">
        <v>2</v>
      </c>
      <c r="D441" s="224">
        <v>17.899999999999999</v>
      </c>
      <c r="E441" s="225"/>
      <c r="F441" s="226"/>
      <c r="G441" s="226"/>
      <c r="H441" s="226"/>
      <c r="I441" s="226"/>
      <c r="J441" s="226"/>
      <c r="K441" s="226"/>
      <c r="L441" s="226"/>
      <c r="M441" s="226"/>
      <c r="N441" s="226"/>
      <c r="O441" s="226"/>
      <c r="P441" s="226"/>
      <c r="Q441" s="226"/>
      <c r="R441" s="226"/>
      <c r="S441" s="226"/>
      <c r="T441" s="226"/>
      <c r="U441" s="226"/>
      <c r="V441" s="226"/>
      <c r="W441" s="226"/>
      <c r="X441" s="226"/>
      <c r="Y441" s="226"/>
      <c r="Z441" s="226"/>
      <c r="AA441" s="226"/>
      <c r="AB441" s="226"/>
      <c r="AC441" s="226"/>
      <c r="AD441" s="226"/>
      <c r="AE441" s="226"/>
      <c r="AF441" s="226"/>
      <c r="AG441" s="226"/>
      <c r="AH441" s="226"/>
      <c r="AI441" s="226"/>
      <c r="AJ441" s="226"/>
      <c r="AK441" s="226"/>
      <c r="AL441" s="226"/>
      <c r="AM441" s="226"/>
      <c r="AN441" s="226"/>
      <c r="AO441" s="226"/>
      <c r="AP441" s="226"/>
      <c r="AQ441" s="226"/>
      <c r="AR441" s="226"/>
      <c r="AS441" s="226"/>
      <c r="AT441" s="226"/>
      <c r="AU441" s="226"/>
      <c r="AV441" s="226"/>
      <c r="AW441" s="226"/>
      <c r="AX441" s="226"/>
      <c r="AY441" s="226"/>
      <c r="AZ441" s="226"/>
      <c r="BA441" s="226"/>
      <c r="BB441" s="226"/>
      <c r="BC441" s="226"/>
      <c r="BD441" s="226"/>
      <c r="BE441" s="226"/>
      <c r="BF441" s="226"/>
      <c r="BG441" s="226"/>
      <c r="BH441" s="226"/>
      <c r="BI441" s="226"/>
      <c r="BJ441" s="226"/>
      <c r="BK441" s="226"/>
      <c r="BL441" s="226"/>
      <c r="BM441" s="230">
        <v>33</v>
      </c>
    </row>
    <row r="442" spans="1:65">
      <c r="A442" s="30"/>
      <c r="B442" s="20" t="s">
        <v>269</v>
      </c>
      <c r="C442" s="12"/>
      <c r="D442" s="233">
        <v>17.7</v>
      </c>
      <c r="E442" s="225"/>
      <c r="F442" s="226"/>
      <c r="G442" s="226"/>
      <c r="H442" s="226"/>
      <c r="I442" s="226"/>
      <c r="J442" s="226"/>
      <c r="K442" s="226"/>
      <c r="L442" s="226"/>
      <c r="M442" s="226"/>
      <c r="N442" s="226"/>
      <c r="O442" s="226"/>
      <c r="P442" s="226"/>
      <c r="Q442" s="226"/>
      <c r="R442" s="226"/>
      <c r="S442" s="226"/>
      <c r="T442" s="226"/>
      <c r="U442" s="226"/>
      <c r="V442" s="226"/>
      <c r="W442" s="226"/>
      <c r="X442" s="226"/>
      <c r="Y442" s="226"/>
      <c r="Z442" s="226"/>
      <c r="AA442" s="226"/>
      <c r="AB442" s="226"/>
      <c r="AC442" s="226"/>
      <c r="AD442" s="226"/>
      <c r="AE442" s="226"/>
      <c r="AF442" s="226"/>
      <c r="AG442" s="226"/>
      <c r="AH442" s="226"/>
      <c r="AI442" s="226"/>
      <c r="AJ442" s="226"/>
      <c r="AK442" s="226"/>
      <c r="AL442" s="226"/>
      <c r="AM442" s="226"/>
      <c r="AN442" s="226"/>
      <c r="AO442" s="226"/>
      <c r="AP442" s="226"/>
      <c r="AQ442" s="226"/>
      <c r="AR442" s="226"/>
      <c r="AS442" s="226"/>
      <c r="AT442" s="226"/>
      <c r="AU442" s="226"/>
      <c r="AV442" s="226"/>
      <c r="AW442" s="226"/>
      <c r="AX442" s="226"/>
      <c r="AY442" s="226"/>
      <c r="AZ442" s="226"/>
      <c r="BA442" s="226"/>
      <c r="BB442" s="226"/>
      <c r="BC442" s="226"/>
      <c r="BD442" s="226"/>
      <c r="BE442" s="226"/>
      <c r="BF442" s="226"/>
      <c r="BG442" s="226"/>
      <c r="BH442" s="226"/>
      <c r="BI442" s="226"/>
      <c r="BJ442" s="226"/>
      <c r="BK442" s="226"/>
      <c r="BL442" s="226"/>
      <c r="BM442" s="230">
        <v>16</v>
      </c>
    </row>
    <row r="443" spans="1:65">
      <c r="A443" s="30"/>
      <c r="B443" s="3" t="s">
        <v>270</v>
      </c>
      <c r="C443" s="29"/>
      <c r="D443" s="224">
        <v>17.7</v>
      </c>
      <c r="E443" s="225"/>
      <c r="F443" s="226"/>
      <c r="G443" s="226"/>
      <c r="H443" s="226"/>
      <c r="I443" s="226"/>
      <c r="J443" s="226"/>
      <c r="K443" s="226"/>
      <c r="L443" s="226"/>
      <c r="M443" s="226"/>
      <c r="N443" s="226"/>
      <c r="O443" s="226"/>
      <c r="P443" s="226"/>
      <c r="Q443" s="226"/>
      <c r="R443" s="226"/>
      <c r="S443" s="226"/>
      <c r="T443" s="226"/>
      <c r="U443" s="226"/>
      <c r="V443" s="226"/>
      <c r="W443" s="226"/>
      <c r="X443" s="226"/>
      <c r="Y443" s="226"/>
      <c r="Z443" s="226"/>
      <c r="AA443" s="226"/>
      <c r="AB443" s="226"/>
      <c r="AC443" s="226"/>
      <c r="AD443" s="226"/>
      <c r="AE443" s="226"/>
      <c r="AF443" s="226"/>
      <c r="AG443" s="226"/>
      <c r="AH443" s="226"/>
      <c r="AI443" s="226"/>
      <c r="AJ443" s="226"/>
      <c r="AK443" s="226"/>
      <c r="AL443" s="226"/>
      <c r="AM443" s="226"/>
      <c r="AN443" s="226"/>
      <c r="AO443" s="226"/>
      <c r="AP443" s="226"/>
      <c r="AQ443" s="226"/>
      <c r="AR443" s="226"/>
      <c r="AS443" s="226"/>
      <c r="AT443" s="226"/>
      <c r="AU443" s="226"/>
      <c r="AV443" s="226"/>
      <c r="AW443" s="226"/>
      <c r="AX443" s="226"/>
      <c r="AY443" s="226"/>
      <c r="AZ443" s="226"/>
      <c r="BA443" s="226"/>
      <c r="BB443" s="226"/>
      <c r="BC443" s="226"/>
      <c r="BD443" s="226"/>
      <c r="BE443" s="226"/>
      <c r="BF443" s="226"/>
      <c r="BG443" s="226"/>
      <c r="BH443" s="226"/>
      <c r="BI443" s="226"/>
      <c r="BJ443" s="226"/>
      <c r="BK443" s="226"/>
      <c r="BL443" s="226"/>
      <c r="BM443" s="230">
        <v>17.7</v>
      </c>
    </row>
    <row r="444" spans="1:65">
      <c r="A444" s="30"/>
      <c r="B444" s="3" t="s">
        <v>271</v>
      </c>
      <c r="C444" s="29"/>
      <c r="D444" s="224">
        <v>0.28284271247461801</v>
      </c>
      <c r="E444" s="225"/>
      <c r="F444" s="226"/>
      <c r="G444" s="226"/>
      <c r="H444" s="226"/>
      <c r="I444" s="226"/>
      <c r="J444" s="226"/>
      <c r="K444" s="226"/>
      <c r="L444" s="226"/>
      <c r="M444" s="226"/>
      <c r="N444" s="226"/>
      <c r="O444" s="226"/>
      <c r="P444" s="226"/>
      <c r="Q444" s="226"/>
      <c r="R444" s="226"/>
      <c r="S444" s="226"/>
      <c r="T444" s="226"/>
      <c r="U444" s="226"/>
      <c r="V444" s="226"/>
      <c r="W444" s="226"/>
      <c r="X444" s="226"/>
      <c r="Y444" s="226"/>
      <c r="Z444" s="226"/>
      <c r="AA444" s="226"/>
      <c r="AB444" s="226"/>
      <c r="AC444" s="226"/>
      <c r="AD444" s="226"/>
      <c r="AE444" s="226"/>
      <c r="AF444" s="226"/>
      <c r="AG444" s="226"/>
      <c r="AH444" s="226"/>
      <c r="AI444" s="226"/>
      <c r="AJ444" s="226"/>
      <c r="AK444" s="226"/>
      <c r="AL444" s="226"/>
      <c r="AM444" s="226"/>
      <c r="AN444" s="226"/>
      <c r="AO444" s="226"/>
      <c r="AP444" s="226"/>
      <c r="AQ444" s="226"/>
      <c r="AR444" s="226"/>
      <c r="AS444" s="226"/>
      <c r="AT444" s="226"/>
      <c r="AU444" s="226"/>
      <c r="AV444" s="226"/>
      <c r="AW444" s="226"/>
      <c r="AX444" s="226"/>
      <c r="AY444" s="226"/>
      <c r="AZ444" s="226"/>
      <c r="BA444" s="226"/>
      <c r="BB444" s="226"/>
      <c r="BC444" s="226"/>
      <c r="BD444" s="226"/>
      <c r="BE444" s="226"/>
      <c r="BF444" s="226"/>
      <c r="BG444" s="226"/>
      <c r="BH444" s="226"/>
      <c r="BI444" s="226"/>
      <c r="BJ444" s="226"/>
      <c r="BK444" s="226"/>
      <c r="BL444" s="226"/>
      <c r="BM444" s="230">
        <v>39</v>
      </c>
    </row>
    <row r="445" spans="1:65">
      <c r="A445" s="30"/>
      <c r="B445" s="3" t="s">
        <v>87</v>
      </c>
      <c r="C445" s="29"/>
      <c r="D445" s="13">
        <v>1.5979814264102714E-2</v>
      </c>
      <c r="E445" s="15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272</v>
      </c>
      <c r="C446" s="29"/>
      <c r="D446" s="13">
        <v>0</v>
      </c>
      <c r="E446" s="15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273</v>
      </c>
      <c r="C447" s="47"/>
      <c r="D447" s="45" t="s">
        <v>274</v>
      </c>
      <c r="E447" s="15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669</v>
      </c>
      <c r="BM449" s="28" t="s">
        <v>275</v>
      </c>
    </row>
    <row r="450" spans="1:65" ht="15">
      <c r="A450" s="25" t="s">
        <v>9</v>
      </c>
      <c r="B450" s="18" t="s">
        <v>110</v>
      </c>
      <c r="C450" s="15" t="s">
        <v>111</v>
      </c>
      <c r="D450" s="16" t="s">
        <v>354</v>
      </c>
      <c r="E450" s="15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227</v>
      </c>
      <c r="C451" s="9" t="s">
        <v>227</v>
      </c>
      <c r="D451" s="10" t="s">
        <v>112</v>
      </c>
      <c r="E451" s="15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363</v>
      </c>
      <c r="E452" s="15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2</v>
      </c>
    </row>
    <row r="453" spans="1:65">
      <c r="A453" s="30"/>
      <c r="B453" s="19"/>
      <c r="C453" s="9"/>
      <c r="D453" s="26"/>
      <c r="E453" s="15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2</v>
      </c>
    </row>
    <row r="454" spans="1:65">
      <c r="A454" s="30"/>
      <c r="B454" s="18">
        <v>1</v>
      </c>
      <c r="C454" s="14">
        <v>1</v>
      </c>
      <c r="D454" s="22">
        <v>4.0999999999999996</v>
      </c>
      <c r="E454" s="15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>
        <v>1</v>
      </c>
      <c r="C455" s="9">
        <v>2</v>
      </c>
      <c r="D455" s="11">
        <v>4.2</v>
      </c>
      <c r="E455" s="15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34</v>
      </c>
    </row>
    <row r="456" spans="1:65">
      <c r="A456" s="30"/>
      <c r="B456" s="20" t="s">
        <v>269</v>
      </c>
      <c r="C456" s="12"/>
      <c r="D456" s="23">
        <v>4.1500000000000004</v>
      </c>
      <c r="E456" s="15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16</v>
      </c>
    </row>
    <row r="457" spans="1:65">
      <c r="A457" s="30"/>
      <c r="B457" s="3" t="s">
        <v>270</v>
      </c>
      <c r="C457" s="29"/>
      <c r="D457" s="11">
        <v>4.1500000000000004</v>
      </c>
      <c r="E457" s="15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4.1500000000000004</v>
      </c>
    </row>
    <row r="458" spans="1:65">
      <c r="A458" s="30"/>
      <c r="B458" s="3" t="s">
        <v>271</v>
      </c>
      <c r="C458" s="29"/>
      <c r="D458" s="24">
        <v>7.0710678118655126E-2</v>
      </c>
      <c r="E458" s="15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40</v>
      </c>
    </row>
    <row r="459" spans="1:65">
      <c r="A459" s="30"/>
      <c r="B459" s="3" t="s">
        <v>87</v>
      </c>
      <c r="C459" s="29"/>
      <c r="D459" s="13">
        <v>1.703871761895304E-2</v>
      </c>
      <c r="E459" s="15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272</v>
      </c>
      <c r="C460" s="29"/>
      <c r="D460" s="13">
        <v>0</v>
      </c>
      <c r="E460" s="15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273</v>
      </c>
      <c r="C461" s="47"/>
      <c r="D461" s="45" t="s">
        <v>274</v>
      </c>
      <c r="E461" s="15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670</v>
      </c>
      <c r="BM463" s="28" t="s">
        <v>275</v>
      </c>
    </row>
    <row r="464" spans="1:65" ht="15">
      <c r="A464" s="25" t="s">
        <v>61</v>
      </c>
      <c r="B464" s="18" t="s">
        <v>110</v>
      </c>
      <c r="C464" s="15" t="s">
        <v>111</v>
      </c>
      <c r="D464" s="16" t="s">
        <v>354</v>
      </c>
      <c r="E464" s="15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227</v>
      </c>
      <c r="C465" s="9" t="s">
        <v>227</v>
      </c>
      <c r="D465" s="10" t="s">
        <v>112</v>
      </c>
      <c r="E465" s="15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363</v>
      </c>
      <c r="E466" s="15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8" t="s">
        <v>104</v>
      </c>
      <c r="E468" s="15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50" t="s">
        <v>104</v>
      </c>
      <c r="E469" s="15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35</v>
      </c>
    </row>
    <row r="470" spans="1:65">
      <c r="A470" s="30"/>
      <c r="B470" s="20" t="s">
        <v>269</v>
      </c>
      <c r="C470" s="12"/>
      <c r="D470" s="23" t="s">
        <v>688</v>
      </c>
      <c r="E470" s="15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270</v>
      </c>
      <c r="C471" s="29"/>
      <c r="D471" s="11" t="s">
        <v>688</v>
      </c>
      <c r="E471" s="15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104</v>
      </c>
    </row>
    <row r="472" spans="1:65">
      <c r="A472" s="30"/>
      <c r="B472" s="3" t="s">
        <v>271</v>
      </c>
      <c r="C472" s="29"/>
      <c r="D472" s="24" t="s">
        <v>688</v>
      </c>
      <c r="E472" s="15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41</v>
      </c>
    </row>
    <row r="473" spans="1:65">
      <c r="A473" s="30"/>
      <c r="B473" s="3" t="s">
        <v>87</v>
      </c>
      <c r="C473" s="29"/>
      <c r="D473" s="13" t="s">
        <v>688</v>
      </c>
      <c r="E473" s="15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272</v>
      </c>
      <c r="C474" s="29"/>
      <c r="D474" s="13" t="s">
        <v>688</v>
      </c>
      <c r="E474" s="15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273</v>
      </c>
      <c r="C475" s="47"/>
      <c r="D475" s="45" t="s">
        <v>274</v>
      </c>
      <c r="E475" s="15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671</v>
      </c>
      <c r="BM477" s="28" t="s">
        <v>275</v>
      </c>
    </row>
    <row r="478" spans="1:65" ht="15">
      <c r="A478" s="25" t="s">
        <v>12</v>
      </c>
      <c r="B478" s="18" t="s">
        <v>110</v>
      </c>
      <c r="C478" s="15" t="s">
        <v>111</v>
      </c>
      <c r="D478" s="16" t="s">
        <v>354</v>
      </c>
      <c r="E478" s="15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227</v>
      </c>
      <c r="C479" s="9" t="s">
        <v>227</v>
      </c>
      <c r="D479" s="10" t="s">
        <v>112</v>
      </c>
      <c r="E479" s="15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363</v>
      </c>
      <c r="E480" s="15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3.63</v>
      </c>
      <c r="E482" s="15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3.46</v>
      </c>
      <c r="E483" s="15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19</v>
      </c>
    </row>
    <row r="484" spans="1:65">
      <c r="A484" s="30"/>
      <c r="B484" s="20" t="s">
        <v>269</v>
      </c>
      <c r="C484" s="12"/>
      <c r="D484" s="23">
        <v>3.5449999999999999</v>
      </c>
      <c r="E484" s="15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270</v>
      </c>
      <c r="C485" s="29"/>
      <c r="D485" s="11">
        <v>3.5449999999999999</v>
      </c>
      <c r="E485" s="15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3.5449999999999999</v>
      </c>
    </row>
    <row r="486" spans="1:65">
      <c r="A486" s="30"/>
      <c r="B486" s="3" t="s">
        <v>271</v>
      </c>
      <c r="C486" s="29"/>
      <c r="D486" s="24">
        <v>0.12020815280171303</v>
      </c>
      <c r="E486" s="15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25</v>
      </c>
    </row>
    <row r="487" spans="1:65">
      <c r="A487" s="30"/>
      <c r="B487" s="3" t="s">
        <v>87</v>
      </c>
      <c r="C487" s="29"/>
      <c r="D487" s="13">
        <v>3.3909210945476172E-2</v>
      </c>
      <c r="E487" s="15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272</v>
      </c>
      <c r="C488" s="29"/>
      <c r="D488" s="13">
        <v>0</v>
      </c>
      <c r="E488" s="15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273</v>
      </c>
      <c r="C489" s="47"/>
      <c r="D489" s="45" t="s">
        <v>274</v>
      </c>
      <c r="E489" s="15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672</v>
      </c>
      <c r="BM491" s="28" t="s">
        <v>275</v>
      </c>
    </row>
    <row r="492" spans="1:65" ht="15">
      <c r="A492" s="25" t="s">
        <v>15</v>
      </c>
      <c r="B492" s="18" t="s">
        <v>110</v>
      </c>
      <c r="C492" s="15" t="s">
        <v>111</v>
      </c>
      <c r="D492" s="16" t="s">
        <v>354</v>
      </c>
      <c r="E492" s="15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227</v>
      </c>
      <c r="C493" s="9" t="s">
        <v>227</v>
      </c>
      <c r="D493" s="10" t="s">
        <v>112</v>
      </c>
      <c r="E493" s="15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363</v>
      </c>
      <c r="E494" s="15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1.8</v>
      </c>
      <c r="E496" s="15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1.8</v>
      </c>
      <c r="E497" s="15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20</v>
      </c>
    </row>
    <row r="498" spans="1:65">
      <c r="A498" s="30"/>
      <c r="B498" s="20" t="s">
        <v>269</v>
      </c>
      <c r="C498" s="12"/>
      <c r="D498" s="23">
        <v>1.8</v>
      </c>
      <c r="E498" s="15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270</v>
      </c>
      <c r="C499" s="29"/>
      <c r="D499" s="11">
        <v>1.8</v>
      </c>
      <c r="E499" s="15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1.8</v>
      </c>
    </row>
    <row r="500" spans="1:65">
      <c r="A500" s="30"/>
      <c r="B500" s="3" t="s">
        <v>271</v>
      </c>
      <c r="C500" s="29"/>
      <c r="D500" s="24">
        <v>0</v>
      </c>
      <c r="E500" s="15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26</v>
      </c>
    </row>
    <row r="501" spans="1:65">
      <c r="A501" s="30"/>
      <c r="B501" s="3" t="s">
        <v>87</v>
      </c>
      <c r="C501" s="29"/>
      <c r="D501" s="13">
        <v>0</v>
      </c>
      <c r="E501" s="15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272</v>
      </c>
      <c r="C502" s="29"/>
      <c r="D502" s="13">
        <v>0</v>
      </c>
      <c r="E502" s="15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273</v>
      </c>
      <c r="C503" s="47"/>
      <c r="D503" s="45" t="s">
        <v>274</v>
      </c>
      <c r="E503" s="15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673</v>
      </c>
      <c r="BM505" s="28" t="s">
        <v>275</v>
      </c>
    </row>
    <row r="506" spans="1:65" ht="15">
      <c r="A506" s="25" t="s">
        <v>18</v>
      </c>
      <c r="B506" s="18" t="s">
        <v>110</v>
      </c>
      <c r="C506" s="15" t="s">
        <v>111</v>
      </c>
      <c r="D506" s="16" t="s">
        <v>354</v>
      </c>
      <c r="E506" s="15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227</v>
      </c>
      <c r="C507" s="9" t="s">
        <v>227</v>
      </c>
      <c r="D507" s="10" t="s">
        <v>112</v>
      </c>
      <c r="E507" s="15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363</v>
      </c>
      <c r="E508" s="15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13">
        <v>281</v>
      </c>
      <c r="E510" s="216"/>
      <c r="F510" s="217"/>
      <c r="G510" s="217"/>
      <c r="H510" s="217"/>
      <c r="I510" s="217"/>
      <c r="J510" s="217"/>
      <c r="K510" s="217"/>
      <c r="L510" s="217"/>
      <c r="M510" s="217"/>
      <c r="N510" s="217"/>
      <c r="O510" s="217"/>
      <c r="P510" s="217"/>
      <c r="Q510" s="217"/>
      <c r="R510" s="217"/>
      <c r="S510" s="217"/>
      <c r="T510" s="217"/>
      <c r="U510" s="217"/>
      <c r="V510" s="217"/>
      <c r="W510" s="217"/>
      <c r="X510" s="217"/>
      <c r="Y510" s="217"/>
      <c r="Z510" s="217"/>
      <c r="AA510" s="217"/>
      <c r="AB510" s="217"/>
      <c r="AC510" s="217"/>
      <c r="AD510" s="217"/>
      <c r="AE510" s="217"/>
      <c r="AF510" s="217"/>
      <c r="AG510" s="217"/>
      <c r="AH510" s="217"/>
      <c r="AI510" s="217"/>
      <c r="AJ510" s="217"/>
      <c r="AK510" s="217"/>
      <c r="AL510" s="217"/>
      <c r="AM510" s="217"/>
      <c r="AN510" s="217"/>
      <c r="AO510" s="217"/>
      <c r="AP510" s="217"/>
      <c r="AQ510" s="217"/>
      <c r="AR510" s="217"/>
      <c r="AS510" s="217"/>
      <c r="AT510" s="217"/>
      <c r="AU510" s="217"/>
      <c r="AV510" s="217"/>
      <c r="AW510" s="217"/>
      <c r="AX510" s="217"/>
      <c r="AY510" s="217"/>
      <c r="AZ510" s="217"/>
      <c r="BA510" s="217"/>
      <c r="BB510" s="217"/>
      <c r="BC510" s="217"/>
      <c r="BD510" s="217"/>
      <c r="BE510" s="217"/>
      <c r="BF510" s="217"/>
      <c r="BG510" s="217"/>
      <c r="BH510" s="217"/>
      <c r="BI510" s="217"/>
      <c r="BJ510" s="217"/>
      <c r="BK510" s="217"/>
      <c r="BL510" s="217"/>
      <c r="BM510" s="218">
        <v>1</v>
      </c>
    </row>
    <row r="511" spans="1:65">
      <c r="A511" s="30"/>
      <c r="B511" s="19">
        <v>1</v>
      </c>
      <c r="C511" s="9">
        <v>2</v>
      </c>
      <c r="D511" s="219">
        <v>285</v>
      </c>
      <c r="E511" s="216"/>
      <c r="F511" s="217"/>
      <c r="G511" s="217"/>
      <c r="H511" s="217"/>
      <c r="I511" s="217"/>
      <c r="J511" s="217"/>
      <c r="K511" s="217"/>
      <c r="L511" s="217"/>
      <c r="M511" s="217"/>
      <c r="N511" s="217"/>
      <c r="O511" s="217"/>
      <c r="P511" s="217"/>
      <c r="Q511" s="217"/>
      <c r="R511" s="217"/>
      <c r="S511" s="217"/>
      <c r="T511" s="217"/>
      <c r="U511" s="217"/>
      <c r="V511" s="217"/>
      <c r="W511" s="217"/>
      <c r="X511" s="217"/>
      <c r="Y511" s="217"/>
      <c r="Z511" s="217"/>
      <c r="AA511" s="217"/>
      <c r="AB511" s="217"/>
      <c r="AC511" s="217"/>
      <c r="AD511" s="217"/>
      <c r="AE511" s="217"/>
      <c r="AF511" s="217"/>
      <c r="AG511" s="217"/>
      <c r="AH511" s="217"/>
      <c r="AI511" s="217"/>
      <c r="AJ511" s="217"/>
      <c r="AK511" s="217"/>
      <c r="AL511" s="217"/>
      <c r="AM511" s="217"/>
      <c r="AN511" s="217"/>
      <c r="AO511" s="217"/>
      <c r="AP511" s="217"/>
      <c r="AQ511" s="217"/>
      <c r="AR511" s="217"/>
      <c r="AS511" s="217"/>
      <c r="AT511" s="217"/>
      <c r="AU511" s="217"/>
      <c r="AV511" s="217"/>
      <c r="AW511" s="217"/>
      <c r="AX511" s="217"/>
      <c r="AY511" s="217"/>
      <c r="AZ511" s="217"/>
      <c r="BA511" s="217"/>
      <c r="BB511" s="217"/>
      <c r="BC511" s="217"/>
      <c r="BD511" s="217"/>
      <c r="BE511" s="217"/>
      <c r="BF511" s="217"/>
      <c r="BG511" s="217"/>
      <c r="BH511" s="217"/>
      <c r="BI511" s="217"/>
      <c r="BJ511" s="217"/>
      <c r="BK511" s="217"/>
      <c r="BL511" s="217"/>
      <c r="BM511" s="218">
        <v>21</v>
      </c>
    </row>
    <row r="512" spans="1:65">
      <c r="A512" s="30"/>
      <c r="B512" s="20" t="s">
        <v>269</v>
      </c>
      <c r="C512" s="12"/>
      <c r="D512" s="222">
        <v>283</v>
      </c>
      <c r="E512" s="216"/>
      <c r="F512" s="217"/>
      <c r="G512" s="217"/>
      <c r="H512" s="217"/>
      <c r="I512" s="217"/>
      <c r="J512" s="217"/>
      <c r="K512" s="217"/>
      <c r="L512" s="217"/>
      <c r="M512" s="217"/>
      <c r="N512" s="217"/>
      <c r="O512" s="217"/>
      <c r="P512" s="217"/>
      <c r="Q512" s="217"/>
      <c r="R512" s="217"/>
      <c r="S512" s="217"/>
      <c r="T512" s="217"/>
      <c r="U512" s="217"/>
      <c r="V512" s="217"/>
      <c r="W512" s="217"/>
      <c r="X512" s="217"/>
      <c r="Y512" s="217"/>
      <c r="Z512" s="217"/>
      <c r="AA512" s="217"/>
      <c r="AB512" s="217"/>
      <c r="AC512" s="217"/>
      <c r="AD512" s="217"/>
      <c r="AE512" s="217"/>
      <c r="AF512" s="217"/>
      <c r="AG512" s="217"/>
      <c r="AH512" s="217"/>
      <c r="AI512" s="217"/>
      <c r="AJ512" s="217"/>
      <c r="AK512" s="217"/>
      <c r="AL512" s="217"/>
      <c r="AM512" s="217"/>
      <c r="AN512" s="217"/>
      <c r="AO512" s="217"/>
      <c r="AP512" s="217"/>
      <c r="AQ512" s="217"/>
      <c r="AR512" s="217"/>
      <c r="AS512" s="217"/>
      <c r="AT512" s="217"/>
      <c r="AU512" s="217"/>
      <c r="AV512" s="217"/>
      <c r="AW512" s="217"/>
      <c r="AX512" s="217"/>
      <c r="AY512" s="217"/>
      <c r="AZ512" s="217"/>
      <c r="BA512" s="217"/>
      <c r="BB512" s="217"/>
      <c r="BC512" s="217"/>
      <c r="BD512" s="217"/>
      <c r="BE512" s="217"/>
      <c r="BF512" s="217"/>
      <c r="BG512" s="217"/>
      <c r="BH512" s="217"/>
      <c r="BI512" s="217"/>
      <c r="BJ512" s="217"/>
      <c r="BK512" s="217"/>
      <c r="BL512" s="217"/>
      <c r="BM512" s="218">
        <v>16</v>
      </c>
    </row>
    <row r="513" spans="1:65">
      <c r="A513" s="30"/>
      <c r="B513" s="3" t="s">
        <v>270</v>
      </c>
      <c r="C513" s="29"/>
      <c r="D513" s="219">
        <v>283</v>
      </c>
      <c r="E513" s="216"/>
      <c r="F513" s="217"/>
      <c r="G513" s="217"/>
      <c r="H513" s="217"/>
      <c r="I513" s="217"/>
      <c r="J513" s="217"/>
      <c r="K513" s="217"/>
      <c r="L513" s="217"/>
      <c r="M513" s="217"/>
      <c r="N513" s="217"/>
      <c r="O513" s="217"/>
      <c r="P513" s="217"/>
      <c r="Q513" s="217"/>
      <c r="R513" s="217"/>
      <c r="S513" s="217"/>
      <c r="T513" s="217"/>
      <c r="U513" s="217"/>
      <c r="V513" s="217"/>
      <c r="W513" s="217"/>
      <c r="X513" s="217"/>
      <c r="Y513" s="217"/>
      <c r="Z513" s="217"/>
      <c r="AA513" s="217"/>
      <c r="AB513" s="217"/>
      <c r="AC513" s="217"/>
      <c r="AD513" s="217"/>
      <c r="AE513" s="217"/>
      <c r="AF513" s="217"/>
      <c r="AG513" s="217"/>
      <c r="AH513" s="217"/>
      <c r="AI513" s="217"/>
      <c r="AJ513" s="217"/>
      <c r="AK513" s="217"/>
      <c r="AL513" s="217"/>
      <c r="AM513" s="217"/>
      <c r="AN513" s="217"/>
      <c r="AO513" s="217"/>
      <c r="AP513" s="217"/>
      <c r="AQ513" s="217"/>
      <c r="AR513" s="217"/>
      <c r="AS513" s="217"/>
      <c r="AT513" s="217"/>
      <c r="AU513" s="217"/>
      <c r="AV513" s="217"/>
      <c r="AW513" s="217"/>
      <c r="AX513" s="217"/>
      <c r="AY513" s="217"/>
      <c r="AZ513" s="217"/>
      <c r="BA513" s="217"/>
      <c r="BB513" s="217"/>
      <c r="BC513" s="217"/>
      <c r="BD513" s="217"/>
      <c r="BE513" s="217"/>
      <c r="BF513" s="217"/>
      <c r="BG513" s="217"/>
      <c r="BH513" s="217"/>
      <c r="BI513" s="217"/>
      <c r="BJ513" s="217"/>
      <c r="BK513" s="217"/>
      <c r="BL513" s="217"/>
      <c r="BM513" s="218">
        <v>283</v>
      </c>
    </row>
    <row r="514" spans="1:65">
      <c r="A514" s="30"/>
      <c r="B514" s="3" t="s">
        <v>271</v>
      </c>
      <c r="C514" s="29"/>
      <c r="D514" s="219">
        <v>2.8284271247461903</v>
      </c>
      <c r="E514" s="216"/>
      <c r="F514" s="217"/>
      <c r="G514" s="217"/>
      <c r="H514" s="217"/>
      <c r="I514" s="217"/>
      <c r="J514" s="217"/>
      <c r="K514" s="217"/>
      <c r="L514" s="217"/>
      <c r="M514" s="217"/>
      <c r="N514" s="217"/>
      <c r="O514" s="217"/>
      <c r="P514" s="217"/>
      <c r="Q514" s="217"/>
      <c r="R514" s="217"/>
      <c r="S514" s="217"/>
      <c r="T514" s="217"/>
      <c r="U514" s="217"/>
      <c r="V514" s="217"/>
      <c r="W514" s="217"/>
      <c r="X514" s="217"/>
      <c r="Y514" s="217"/>
      <c r="Z514" s="217"/>
      <c r="AA514" s="217"/>
      <c r="AB514" s="217"/>
      <c r="AC514" s="217"/>
      <c r="AD514" s="217"/>
      <c r="AE514" s="217"/>
      <c r="AF514" s="217"/>
      <c r="AG514" s="217"/>
      <c r="AH514" s="217"/>
      <c r="AI514" s="217"/>
      <c r="AJ514" s="217"/>
      <c r="AK514" s="217"/>
      <c r="AL514" s="217"/>
      <c r="AM514" s="217"/>
      <c r="AN514" s="217"/>
      <c r="AO514" s="217"/>
      <c r="AP514" s="217"/>
      <c r="AQ514" s="217"/>
      <c r="AR514" s="217"/>
      <c r="AS514" s="217"/>
      <c r="AT514" s="217"/>
      <c r="AU514" s="217"/>
      <c r="AV514" s="217"/>
      <c r="AW514" s="217"/>
      <c r="AX514" s="217"/>
      <c r="AY514" s="217"/>
      <c r="AZ514" s="217"/>
      <c r="BA514" s="217"/>
      <c r="BB514" s="217"/>
      <c r="BC514" s="217"/>
      <c r="BD514" s="217"/>
      <c r="BE514" s="217"/>
      <c r="BF514" s="217"/>
      <c r="BG514" s="217"/>
      <c r="BH514" s="217"/>
      <c r="BI514" s="217"/>
      <c r="BJ514" s="217"/>
      <c r="BK514" s="217"/>
      <c r="BL514" s="217"/>
      <c r="BM514" s="218">
        <v>27</v>
      </c>
    </row>
    <row r="515" spans="1:65">
      <c r="A515" s="30"/>
      <c r="B515" s="3" t="s">
        <v>87</v>
      </c>
      <c r="C515" s="29"/>
      <c r="D515" s="13">
        <v>9.9944421369123331E-3</v>
      </c>
      <c r="E515" s="15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272</v>
      </c>
      <c r="C516" s="29"/>
      <c r="D516" s="13">
        <v>0</v>
      </c>
      <c r="E516" s="15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273</v>
      </c>
      <c r="C517" s="47"/>
      <c r="D517" s="45" t="s">
        <v>274</v>
      </c>
      <c r="E517" s="15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674</v>
      </c>
      <c r="BM519" s="28" t="s">
        <v>275</v>
      </c>
    </row>
    <row r="520" spans="1:65" ht="15">
      <c r="A520" s="25" t="s">
        <v>21</v>
      </c>
      <c r="B520" s="18" t="s">
        <v>110</v>
      </c>
      <c r="C520" s="15" t="s">
        <v>111</v>
      </c>
      <c r="D520" s="16" t="s">
        <v>354</v>
      </c>
      <c r="E520" s="15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227</v>
      </c>
      <c r="C521" s="9" t="s">
        <v>227</v>
      </c>
      <c r="D521" s="10" t="s">
        <v>112</v>
      </c>
      <c r="E521" s="15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363</v>
      </c>
      <c r="E522" s="15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0.42</v>
      </c>
      <c r="E524" s="15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0.45</v>
      </c>
      <c r="E525" s="15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22</v>
      </c>
    </row>
    <row r="526" spans="1:65">
      <c r="A526" s="30"/>
      <c r="B526" s="20" t="s">
        <v>269</v>
      </c>
      <c r="C526" s="12"/>
      <c r="D526" s="23">
        <v>0.435</v>
      </c>
      <c r="E526" s="15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270</v>
      </c>
      <c r="C527" s="29"/>
      <c r="D527" s="11">
        <v>0.435</v>
      </c>
      <c r="E527" s="15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0.435</v>
      </c>
    </row>
    <row r="528" spans="1:65">
      <c r="A528" s="30"/>
      <c r="B528" s="3" t="s">
        <v>271</v>
      </c>
      <c r="C528" s="29"/>
      <c r="D528" s="24">
        <v>2.1213203435596444E-2</v>
      </c>
      <c r="E528" s="15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28</v>
      </c>
    </row>
    <row r="529" spans="1:65">
      <c r="A529" s="30"/>
      <c r="B529" s="3" t="s">
        <v>87</v>
      </c>
      <c r="C529" s="29"/>
      <c r="D529" s="13">
        <v>4.8765984909417116E-2</v>
      </c>
      <c r="E529" s="15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272</v>
      </c>
      <c r="C530" s="29"/>
      <c r="D530" s="13">
        <v>0</v>
      </c>
      <c r="E530" s="15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273</v>
      </c>
      <c r="C531" s="47"/>
      <c r="D531" s="45" t="s">
        <v>274</v>
      </c>
      <c r="E531" s="15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675</v>
      </c>
      <c r="BM533" s="28" t="s">
        <v>275</v>
      </c>
    </row>
    <row r="534" spans="1:65" ht="15">
      <c r="A534" s="25" t="s">
        <v>24</v>
      </c>
      <c r="B534" s="18" t="s">
        <v>110</v>
      </c>
      <c r="C534" s="15" t="s">
        <v>111</v>
      </c>
      <c r="D534" s="16" t="s">
        <v>354</v>
      </c>
      <c r="E534" s="15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227</v>
      </c>
      <c r="C535" s="9" t="s">
        <v>227</v>
      </c>
      <c r="D535" s="10" t="s">
        <v>112</v>
      </c>
      <c r="E535" s="15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363</v>
      </c>
      <c r="E536" s="15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0.45</v>
      </c>
      <c r="E538" s="15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0.47</v>
      </c>
      <c r="E539" s="15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23</v>
      </c>
    </row>
    <row r="540" spans="1:65">
      <c r="A540" s="30"/>
      <c r="B540" s="20" t="s">
        <v>269</v>
      </c>
      <c r="C540" s="12"/>
      <c r="D540" s="23">
        <v>0.45999999999999996</v>
      </c>
      <c r="E540" s="15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270</v>
      </c>
      <c r="C541" s="29"/>
      <c r="D541" s="11">
        <v>0.45999999999999996</v>
      </c>
      <c r="E541" s="15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0.46</v>
      </c>
    </row>
    <row r="542" spans="1:65">
      <c r="A542" s="30"/>
      <c r="B542" s="3" t="s">
        <v>271</v>
      </c>
      <c r="C542" s="29"/>
      <c r="D542" s="24">
        <v>1.4142135623730925E-2</v>
      </c>
      <c r="E542" s="15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29</v>
      </c>
    </row>
    <row r="543" spans="1:65">
      <c r="A543" s="30"/>
      <c r="B543" s="3" t="s">
        <v>87</v>
      </c>
      <c r="C543" s="29"/>
      <c r="D543" s="13">
        <v>3.074377309506723E-2</v>
      </c>
      <c r="E543" s="15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272</v>
      </c>
      <c r="C544" s="29"/>
      <c r="D544" s="13">
        <v>-1.1102230246251565E-16</v>
      </c>
      <c r="E544" s="15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273</v>
      </c>
      <c r="C545" s="47"/>
      <c r="D545" s="45" t="s">
        <v>274</v>
      </c>
      <c r="E545" s="15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676</v>
      </c>
      <c r="BM547" s="28" t="s">
        <v>275</v>
      </c>
    </row>
    <row r="548" spans="1:65" ht="15">
      <c r="A548" s="25" t="s">
        <v>27</v>
      </c>
      <c r="B548" s="18" t="s">
        <v>110</v>
      </c>
      <c r="C548" s="15" t="s">
        <v>111</v>
      </c>
      <c r="D548" s="16" t="s">
        <v>354</v>
      </c>
      <c r="E548" s="15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227</v>
      </c>
      <c r="C549" s="9" t="s">
        <v>227</v>
      </c>
      <c r="D549" s="10" t="s">
        <v>112</v>
      </c>
      <c r="E549" s="15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363</v>
      </c>
      <c r="E550" s="15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48" t="s">
        <v>97</v>
      </c>
      <c r="E552" s="15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50" t="s">
        <v>97</v>
      </c>
      <c r="E553" s="15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24</v>
      </c>
    </row>
    <row r="554" spans="1:65">
      <c r="A554" s="30"/>
      <c r="B554" s="20" t="s">
        <v>269</v>
      </c>
      <c r="C554" s="12"/>
      <c r="D554" s="23" t="s">
        <v>688</v>
      </c>
      <c r="E554" s="15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270</v>
      </c>
      <c r="C555" s="29"/>
      <c r="D555" s="11" t="s">
        <v>688</v>
      </c>
      <c r="E555" s="15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97</v>
      </c>
    </row>
    <row r="556" spans="1:65">
      <c r="A556" s="30"/>
      <c r="B556" s="3" t="s">
        <v>271</v>
      </c>
      <c r="C556" s="29"/>
      <c r="D556" s="24" t="s">
        <v>688</v>
      </c>
      <c r="E556" s="15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30</v>
      </c>
    </row>
    <row r="557" spans="1:65">
      <c r="A557" s="30"/>
      <c r="B557" s="3" t="s">
        <v>87</v>
      </c>
      <c r="C557" s="29"/>
      <c r="D557" s="13" t="s">
        <v>688</v>
      </c>
      <c r="E557" s="15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272</v>
      </c>
      <c r="C558" s="29"/>
      <c r="D558" s="13" t="s">
        <v>688</v>
      </c>
      <c r="E558" s="15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273</v>
      </c>
      <c r="C559" s="47"/>
      <c r="D559" s="45" t="s">
        <v>274</v>
      </c>
      <c r="E559" s="15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677</v>
      </c>
      <c r="BM561" s="28" t="s">
        <v>275</v>
      </c>
    </row>
    <row r="562" spans="1:65" ht="15">
      <c r="A562" s="25" t="s">
        <v>30</v>
      </c>
      <c r="B562" s="18" t="s">
        <v>110</v>
      </c>
      <c r="C562" s="15" t="s">
        <v>111</v>
      </c>
      <c r="D562" s="16" t="s">
        <v>354</v>
      </c>
      <c r="E562" s="15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227</v>
      </c>
      <c r="C563" s="9" t="s">
        <v>227</v>
      </c>
      <c r="D563" s="10" t="s">
        <v>112</v>
      </c>
      <c r="E563" s="15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363</v>
      </c>
      <c r="E564" s="15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5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5.59</v>
      </c>
      <c r="E566" s="155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5.66</v>
      </c>
      <c r="E567" s="155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25</v>
      </c>
    </row>
    <row r="568" spans="1:65">
      <c r="A568" s="30"/>
      <c r="B568" s="20" t="s">
        <v>269</v>
      </c>
      <c r="C568" s="12"/>
      <c r="D568" s="23">
        <v>5.625</v>
      </c>
      <c r="E568" s="155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270</v>
      </c>
      <c r="C569" s="29"/>
      <c r="D569" s="11">
        <v>5.625</v>
      </c>
      <c r="E569" s="155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5.625</v>
      </c>
    </row>
    <row r="570" spans="1:65">
      <c r="A570" s="30"/>
      <c r="B570" s="3" t="s">
        <v>271</v>
      </c>
      <c r="C570" s="29"/>
      <c r="D570" s="24">
        <v>4.9497474683058526E-2</v>
      </c>
      <c r="E570" s="155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31</v>
      </c>
    </row>
    <row r="571" spans="1:65">
      <c r="A571" s="30"/>
      <c r="B571" s="3" t="s">
        <v>87</v>
      </c>
      <c r="C571" s="29"/>
      <c r="D571" s="13">
        <v>8.7995510547659601E-3</v>
      </c>
      <c r="E571" s="15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272</v>
      </c>
      <c r="C572" s="29"/>
      <c r="D572" s="13">
        <v>0</v>
      </c>
      <c r="E572" s="15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273</v>
      </c>
      <c r="C573" s="47"/>
      <c r="D573" s="45" t="s">
        <v>274</v>
      </c>
      <c r="E573" s="15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678</v>
      </c>
      <c r="BM575" s="28" t="s">
        <v>275</v>
      </c>
    </row>
    <row r="576" spans="1:65" ht="15">
      <c r="A576" s="25" t="s">
        <v>63</v>
      </c>
      <c r="B576" s="18" t="s">
        <v>110</v>
      </c>
      <c r="C576" s="15" t="s">
        <v>111</v>
      </c>
      <c r="D576" s="16" t="s">
        <v>354</v>
      </c>
      <c r="E576" s="15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227</v>
      </c>
      <c r="C577" s="9" t="s">
        <v>227</v>
      </c>
      <c r="D577" s="10" t="s">
        <v>112</v>
      </c>
      <c r="E577" s="15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363</v>
      </c>
      <c r="E578" s="15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07">
        <v>0.16300000000000001</v>
      </c>
      <c r="E580" s="205"/>
      <c r="F580" s="206"/>
      <c r="G580" s="206"/>
      <c r="H580" s="206"/>
      <c r="I580" s="206"/>
      <c r="J580" s="206"/>
      <c r="K580" s="206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  <c r="AA580" s="206"/>
      <c r="AB580" s="206"/>
      <c r="AC580" s="206"/>
      <c r="AD580" s="206"/>
      <c r="AE580" s="206"/>
      <c r="AF580" s="206"/>
      <c r="AG580" s="206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209">
        <v>1</v>
      </c>
    </row>
    <row r="581" spans="1:65">
      <c r="A581" s="30"/>
      <c r="B581" s="19">
        <v>1</v>
      </c>
      <c r="C581" s="9">
        <v>2</v>
      </c>
      <c r="D581" s="24">
        <v>0.16300000000000001</v>
      </c>
      <c r="E581" s="205"/>
      <c r="F581" s="206"/>
      <c r="G581" s="206"/>
      <c r="H581" s="206"/>
      <c r="I581" s="206"/>
      <c r="J581" s="206"/>
      <c r="K581" s="206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  <c r="AA581" s="206"/>
      <c r="AB581" s="206"/>
      <c r="AC581" s="206"/>
      <c r="AD581" s="206"/>
      <c r="AE581" s="206"/>
      <c r="AF581" s="206"/>
      <c r="AG581" s="206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209">
        <v>26</v>
      </c>
    </row>
    <row r="582" spans="1:65">
      <c r="A582" s="30"/>
      <c r="B582" s="20" t="s">
        <v>269</v>
      </c>
      <c r="C582" s="12"/>
      <c r="D582" s="212">
        <v>0.16300000000000001</v>
      </c>
      <c r="E582" s="205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  <c r="AA582" s="206"/>
      <c r="AB582" s="206"/>
      <c r="AC582" s="206"/>
      <c r="AD582" s="206"/>
      <c r="AE582" s="206"/>
      <c r="AF582" s="206"/>
      <c r="AG582" s="206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209">
        <v>16</v>
      </c>
    </row>
    <row r="583" spans="1:65">
      <c r="A583" s="30"/>
      <c r="B583" s="3" t="s">
        <v>270</v>
      </c>
      <c r="C583" s="29"/>
      <c r="D583" s="24">
        <v>0.16300000000000001</v>
      </c>
      <c r="E583" s="205"/>
      <c r="F583" s="206"/>
      <c r="G583" s="206"/>
      <c r="H583" s="206"/>
      <c r="I583" s="206"/>
      <c r="J583" s="206"/>
      <c r="K583" s="206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  <c r="AA583" s="206"/>
      <c r="AB583" s="206"/>
      <c r="AC583" s="206"/>
      <c r="AD583" s="206"/>
      <c r="AE583" s="206"/>
      <c r="AF583" s="206"/>
      <c r="AG583" s="206"/>
      <c r="AH583" s="206"/>
      <c r="AI583" s="206"/>
      <c r="AJ583" s="206"/>
      <c r="AK583" s="206"/>
      <c r="AL583" s="206"/>
      <c r="AM583" s="206"/>
      <c r="AN583" s="206"/>
      <c r="AO583" s="206"/>
      <c r="AP583" s="206"/>
      <c r="AQ583" s="206"/>
      <c r="AR583" s="206"/>
      <c r="AS583" s="206"/>
      <c r="AT583" s="206"/>
      <c r="AU583" s="206"/>
      <c r="AV583" s="206"/>
      <c r="AW583" s="206"/>
      <c r="AX583" s="206"/>
      <c r="AY583" s="206"/>
      <c r="AZ583" s="206"/>
      <c r="BA583" s="206"/>
      <c r="BB583" s="206"/>
      <c r="BC583" s="206"/>
      <c r="BD583" s="206"/>
      <c r="BE583" s="206"/>
      <c r="BF583" s="206"/>
      <c r="BG583" s="206"/>
      <c r="BH583" s="206"/>
      <c r="BI583" s="206"/>
      <c r="BJ583" s="206"/>
      <c r="BK583" s="206"/>
      <c r="BL583" s="206"/>
      <c r="BM583" s="209">
        <v>0.16300000000000001</v>
      </c>
    </row>
    <row r="584" spans="1:65">
      <c r="A584" s="30"/>
      <c r="B584" s="3" t="s">
        <v>271</v>
      </c>
      <c r="C584" s="29"/>
      <c r="D584" s="24">
        <v>0</v>
      </c>
      <c r="E584" s="205"/>
      <c r="F584" s="206"/>
      <c r="G584" s="206"/>
      <c r="H584" s="206"/>
      <c r="I584" s="206"/>
      <c r="J584" s="206"/>
      <c r="K584" s="206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  <c r="AA584" s="206"/>
      <c r="AB584" s="206"/>
      <c r="AC584" s="206"/>
      <c r="AD584" s="206"/>
      <c r="AE584" s="206"/>
      <c r="AF584" s="206"/>
      <c r="AG584" s="206"/>
      <c r="AH584" s="206"/>
      <c r="AI584" s="206"/>
      <c r="AJ584" s="206"/>
      <c r="AK584" s="206"/>
      <c r="AL584" s="206"/>
      <c r="AM584" s="206"/>
      <c r="AN584" s="206"/>
      <c r="AO584" s="206"/>
      <c r="AP584" s="206"/>
      <c r="AQ584" s="206"/>
      <c r="AR584" s="206"/>
      <c r="AS584" s="206"/>
      <c r="AT584" s="206"/>
      <c r="AU584" s="206"/>
      <c r="AV584" s="206"/>
      <c r="AW584" s="206"/>
      <c r="AX584" s="206"/>
      <c r="AY584" s="206"/>
      <c r="AZ584" s="206"/>
      <c r="BA584" s="206"/>
      <c r="BB584" s="206"/>
      <c r="BC584" s="206"/>
      <c r="BD584" s="206"/>
      <c r="BE584" s="206"/>
      <c r="BF584" s="206"/>
      <c r="BG584" s="206"/>
      <c r="BH584" s="206"/>
      <c r="BI584" s="206"/>
      <c r="BJ584" s="206"/>
      <c r="BK584" s="206"/>
      <c r="BL584" s="206"/>
      <c r="BM584" s="209">
        <v>32</v>
      </c>
    </row>
    <row r="585" spans="1:65">
      <c r="A585" s="30"/>
      <c r="B585" s="3" t="s">
        <v>87</v>
      </c>
      <c r="C585" s="29"/>
      <c r="D585" s="13">
        <v>0</v>
      </c>
      <c r="E585" s="15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272</v>
      </c>
      <c r="C586" s="29"/>
      <c r="D586" s="13">
        <v>0</v>
      </c>
      <c r="E586" s="15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273</v>
      </c>
      <c r="C587" s="47"/>
      <c r="D587" s="45" t="s">
        <v>274</v>
      </c>
      <c r="E587" s="15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679</v>
      </c>
      <c r="BM589" s="28" t="s">
        <v>275</v>
      </c>
    </row>
    <row r="590" spans="1:65" ht="15">
      <c r="A590" s="25" t="s">
        <v>64</v>
      </c>
      <c r="B590" s="18" t="s">
        <v>110</v>
      </c>
      <c r="C590" s="15" t="s">
        <v>111</v>
      </c>
      <c r="D590" s="16" t="s">
        <v>354</v>
      </c>
      <c r="E590" s="15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227</v>
      </c>
      <c r="C591" s="9" t="s">
        <v>227</v>
      </c>
      <c r="D591" s="10" t="s">
        <v>112</v>
      </c>
      <c r="E591" s="15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363</v>
      </c>
      <c r="E592" s="15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1</v>
      </c>
    </row>
    <row r="593" spans="1:65">
      <c r="A593" s="30"/>
      <c r="B593" s="19"/>
      <c r="C593" s="9"/>
      <c r="D593" s="26"/>
      <c r="E593" s="15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8">
        <v>1</v>
      </c>
      <c r="C594" s="14">
        <v>1</v>
      </c>
      <c r="D594" s="229">
        <v>24</v>
      </c>
      <c r="E594" s="225"/>
      <c r="F594" s="226"/>
      <c r="G594" s="226"/>
      <c r="H594" s="226"/>
      <c r="I594" s="226"/>
      <c r="J594" s="226"/>
      <c r="K594" s="226"/>
      <c r="L594" s="226"/>
      <c r="M594" s="226"/>
      <c r="N594" s="226"/>
      <c r="O594" s="226"/>
      <c r="P594" s="226"/>
      <c r="Q594" s="226"/>
      <c r="R594" s="226"/>
      <c r="S594" s="226"/>
      <c r="T594" s="226"/>
      <c r="U594" s="226"/>
      <c r="V594" s="226"/>
      <c r="W594" s="226"/>
      <c r="X594" s="226"/>
      <c r="Y594" s="226"/>
      <c r="Z594" s="226"/>
      <c r="AA594" s="226"/>
      <c r="AB594" s="226"/>
      <c r="AC594" s="226"/>
      <c r="AD594" s="226"/>
      <c r="AE594" s="226"/>
      <c r="AF594" s="226"/>
      <c r="AG594" s="226"/>
      <c r="AH594" s="226"/>
      <c r="AI594" s="226"/>
      <c r="AJ594" s="226"/>
      <c r="AK594" s="226"/>
      <c r="AL594" s="226"/>
      <c r="AM594" s="226"/>
      <c r="AN594" s="226"/>
      <c r="AO594" s="226"/>
      <c r="AP594" s="226"/>
      <c r="AQ594" s="226"/>
      <c r="AR594" s="226"/>
      <c r="AS594" s="226"/>
      <c r="AT594" s="226"/>
      <c r="AU594" s="226"/>
      <c r="AV594" s="226"/>
      <c r="AW594" s="226"/>
      <c r="AX594" s="226"/>
      <c r="AY594" s="226"/>
      <c r="AZ594" s="226"/>
      <c r="BA594" s="226"/>
      <c r="BB594" s="226"/>
      <c r="BC594" s="226"/>
      <c r="BD594" s="226"/>
      <c r="BE594" s="226"/>
      <c r="BF594" s="226"/>
      <c r="BG594" s="226"/>
      <c r="BH594" s="226"/>
      <c r="BI594" s="226"/>
      <c r="BJ594" s="226"/>
      <c r="BK594" s="226"/>
      <c r="BL594" s="226"/>
      <c r="BM594" s="230">
        <v>1</v>
      </c>
    </row>
    <row r="595" spans="1:65">
      <c r="A595" s="30"/>
      <c r="B595" s="19">
        <v>1</v>
      </c>
      <c r="C595" s="9">
        <v>2</v>
      </c>
      <c r="D595" s="224">
        <v>26.2</v>
      </c>
      <c r="E595" s="225"/>
      <c r="F595" s="226"/>
      <c r="G595" s="226"/>
      <c r="H595" s="226"/>
      <c r="I595" s="226"/>
      <c r="J595" s="226"/>
      <c r="K595" s="226"/>
      <c r="L595" s="226"/>
      <c r="M595" s="226"/>
      <c r="N595" s="226"/>
      <c r="O595" s="226"/>
      <c r="P595" s="226"/>
      <c r="Q595" s="226"/>
      <c r="R595" s="226"/>
      <c r="S595" s="226"/>
      <c r="T595" s="226"/>
      <c r="U595" s="226"/>
      <c r="V595" s="226"/>
      <c r="W595" s="226"/>
      <c r="X595" s="226"/>
      <c r="Y595" s="226"/>
      <c r="Z595" s="226"/>
      <c r="AA595" s="226"/>
      <c r="AB595" s="226"/>
      <c r="AC595" s="226"/>
      <c r="AD595" s="226"/>
      <c r="AE595" s="226"/>
      <c r="AF595" s="226"/>
      <c r="AG595" s="226"/>
      <c r="AH595" s="226"/>
      <c r="AI595" s="226"/>
      <c r="AJ595" s="226"/>
      <c r="AK595" s="226"/>
      <c r="AL595" s="226"/>
      <c r="AM595" s="226"/>
      <c r="AN595" s="226"/>
      <c r="AO595" s="226"/>
      <c r="AP595" s="226"/>
      <c r="AQ595" s="226"/>
      <c r="AR595" s="226"/>
      <c r="AS595" s="226"/>
      <c r="AT595" s="226"/>
      <c r="AU595" s="226"/>
      <c r="AV595" s="226"/>
      <c r="AW595" s="226"/>
      <c r="AX595" s="226"/>
      <c r="AY595" s="226"/>
      <c r="AZ595" s="226"/>
      <c r="BA595" s="226"/>
      <c r="BB595" s="226"/>
      <c r="BC595" s="226"/>
      <c r="BD595" s="226"/>
      <c r="BE595" s="226"/>
      <c r="BF595" s="226"/>
      <c r="BG595" s="226"/>
      <c r="BH595" s="226"/>
      <c r="BI595" s="226"/>
      <c r="BJ595" s="226"/>
      <c r="BK595" s="226"/>
      <c r="BL595" s="226"/>
      <c r="BM595" s="230">
        <v>27</v>
      </c>
    </row>
    <row r="596" spans="1:65">
      <c r="A596" s="30"/>
      <c r="B596" s="20" t="s">
        <v>269</v>
      </c>
      <c r="C596" s="12"/>
      <c r="D596" s="233">
        <v>25.1</v>
      </c>
      <c r="E596" s="225"/>
      <c r="F596" s="226"/>
      <c r="G596" s="226"/>
      <c r="H596" s="226"/>
      <c r="I596" s="226"/>
      <c r="J596" s="226"/>
      <c r="K596" s="226"/>
      <c r="L596" s="226"/>
      <c r="M596" s="226"/>
      <c r="N596" s="226"/>
      <c r="O596" s="226"/>
      <c r="P596" s="226"/>
      <c r="Q596" s="226"/>
      <c r="R596" s="226"/>
      <c r="S596" s="226"/>
      <c r="T596" s="226"/>
      <c r="U596" s="226"/>
      <c r="V596" s="226"/>
      <c r="W596" s="226"/>
      <c r="X596" s="226"/>
      <c r="Y596" s="226"/>
      <c r="Z596" s="226"/>
      <c r="AA596" s="226"/>
      <c r="AB596" s="226"/>
      <c r="AC596" s="226"/>
      <c r="AD596" s="226"/>
      <c r="AE596" s="226"/>
      <c r="AF596" s="226"/>
      <c r="AG596" s="226"/>
      <c r="AH596" s="226"/>
      <c r="AI596" s="226"/>
      <c r="AJ596" s="226"/>
      <c r="AK596" s="226"/>
      <c r="AL596" s="226"/>
      <c r="AM596" s="226"/>
      <c r="AN596" s="226"/>
      <c r="AO596" s="226"/>
      <c r="AP596" s="226"/>
      <c r="AQ596" s="226"/>
      <c r="AR596" s="226"/>
      <c r="AS596" s="226"/>
      <c r="AT596" s="226"/>
      <c r="AU596" s="226"/>
      <c r="AV596" s="226"/>
      <c r="AW596" s="226"/>
      <c r="AX596" s="226"/>
      <c r="AY596" s="226"/>
      <c r="AZ596" s="226"/>
      <c r="BA596" s="226"/>
      <c r="BB596" s="226"/>
      <c r="BC596" s="226"/>
      <c r="BD596" s="226"/>
      <c r="BE596" s="226"/>
      <c r="BF596" s="226"/>
      <c r="BG596" s="226"/>
      <c r="BH596" s="226"/>
      <c r="BI596" s="226"/>
      <c r="BJ596" s="226"/>
      <c r="BK596" s="226"/>
      <c r="BL596" s="226"/>
      <c r="BM596" s="230">
        <v>16</v>
      </c>
    </row>
    <row r="597" spans="1:65">
      <c r="A597" s="30"/>
      <c r="B597" s="3" t="s">
        <v>270</v>
      </c>
      <c r="C597" s="29"/>
      <c r="D597" s="224">
        <v>25.1</v>
      </c>
      <c r="E597" s="225"/>
      <c r="F597" s="226"/>
      <c r="G597" s="226"/>
      <c r="H597" s="226"/>
      <c r="I597" s="226"/>
      <c r="J597" s="226"/>
      <c r="K597" s="226"/>
      <c r="L597" s="226"/>
      <c r="M597" s="226"/>
      <c r="N597" s="226"/>
      <c r="O597" s="226"/>
      <c r="P597" s="226"/>
      <c r="Q597" s="226"/>
      <c r="R597" s="226"/>
      <c r="S597" s="226"/>
      <c r="T597" s="226"/>
      <c r="U597" s="226"/>
      <c r="V597" s="226"/>
      <c r="W597" s="226"/>
      <c r="X597" s="226"/>
      <c r="Y597" s="226"/>
      <c r="Z597" s="226"/>
      <c r="AA597" s="226"/>
      <c r="AB597" s="226"/>
      <c r="AC597" s="226"/>
      <c r="AD597" s="226"/>
      <c r="AE597" s="226"/>
      <c r="AF597" s="226"/>
      <c r="AG597" s="226"/>
      <c r="AH597" s="226"/>
      <c r="AI597" s="226"/>
      <c r="AJ597" s="226"/>
      <c r="AK597" s="226"/>
      <c r="AL597" s="226"/>
      <c r="AM597" s="226"/>
      <c r="AN597" s="226"/>
      <c r="AO597" s="226"/>
      <c r="AP597" s="226"/>
      <c r="AQ597" s="226"/>
      <c r="AR597" s="226"/>
      <c r="AS597" s="226"/>
      <c r="AT597" s="226"/>
      <c r="AU597" s="226"/>
      <c r="AV597" s="226"/>
      <c r="AW597" s="226"/>
      <c r="AX597" s="226"/>
      <c r="AY597" s="226"/>
      <c r="AZ597" s="226"/>
      <c r="BA597" s="226"/>
      <c r="BB597" s="226"/>
      <c r="BC597" s="226"/>
      <c r="BD597" s="226"/>
      <c r="BE597" s="226"/>
      <c r="BF597" s="226"/>
      <c r="BG597" s="226"/>
      <c r="BH597" s="226"/>
      <c r="BI597" s="226"/>
      <c r="BJ597" s="226"/>
      <c r="BK597" s="226"/>
      <c r="BL597" s="226"/>
      <c r="BM597" s="230">
        <v>25.1</v>
      </c>
    </row>
    <row r="598" spans="1:65">
      <c r="A598" s="30"/>
      <c r="B598" s="3" t="s">
        <v>271</v>
      </c>
      <c r="C598" s="29"/>
      <c r="D598" s="224">
        <v>1.5556349186104039</v>
      </c>
      <c r="E598" s="225"/>
      <c r="F598" s="226"/>
      <c r="G598" s="226"/>
      <c r="H598" s="226"/>
      <c r="I598" s="226"/>
      <c r="J598" s="226"/>
      <c r="K598" s="226"/>
      <c r="L598" s="226"/>
      <c r="M598" s="226"/>
      <c r="N598" s="226"/>
      <c r="O598" s="226"/>
      <c r="P598" s="226"/>
      <c r="Q598" s="226"/>
      <c r="R598" s="226"/>
      <c r="S598" s="226"/>
      <c r="T598" s="226"/>
      <c r="U598" s="226"/>
      <c r="V598" s="226"/>
      <c r="W598" s="226"/>
      <c r="X598" s="226"/>
      <c r="Y598" s="226"/>
      <c r="Z598" s="226"/>
      <c r="AA598" s="226"/>
      <c r="AB598" s="226"/>
      <c r="AC598" s="226"/>
      <c r="AD598" s="226"/>
      <c r="AE598" s="226"/>
      <c r="AF598" s="226"/>
      <c r="AG598" s="226"/>
      <c r="AH598" s="226"/>
      <c r="AI598" s="226"/>
      <c r="AJ598" s="226"/>
      <c r="AK598" s="226"/>
      <c r="AL598" s="226"/>
      <c r="AM598" s="226"/>
      <c r="AN598" s="226"/>
      <c r="AO598" s="226"/>
      <c r="AP598" s="226"/>
      <c r="AQ598" s="226"/>
      <c r="AR598" s="226"/>
      <c r="AS598" s="226"/>
      <c r="AT598" s="226"/>
      <c r="AU598" s="226"/>
      <c r="AV598" s="226"/>
      <c r="AW598" s="226"/>
      <c r="AX598" s="226"/>
      <c r="AY598" s="226"/>
      <c r="AZ598" s="226"/>
      <c r="BA598" s="226"/>
      <c r="BB598" s="226"/>
      <c r="BC598" s="226"/>
      <c r="BD598" s="226"/>
      <c r="BE598" s="226"/>
      <c r="BF598" s="226"/>
      <c r="BG598" s="226"/>
      <c r="BH598" s="226"/>
      <c r="BI598" s="226"/>
      <c r="BJ598" s="226"/>
      <c r="BK598" s="226"/>
      <c r="BL598" s="226"/>
      <c r="BM598" s="230">
        <v>33</v>
      </c>
    </row>
    <row r="599" spans="1:65">
      <c r="A599" s="30"/>
      <c r="B599" s="3" t="s">
        <v>87</v>
      </c>
      <c r="C599" s="29"/>
      <c r="D599" s="13">
        <v>6.1977486797227248E-2</v>
      </c>
      <c r="E599" s="15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272</v>
      </c>
      <c r="C600" s="29"/>
      <c r="D600" s="13">
        <v>0</v>
      </c>
      <c r="E600" s="15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273</v>
      </c>
      <c r="C601" s="47"/>
      <c r="D601" s="45" t="s">
        <v>274</v>
      </c>
      <c r="E601" s="15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680</v>
      </c>
      <c r="BM603" s="28" t="s">
        <v>275</v>
      </c>
    </row>
    <row r="604" spans="1:65" ht="15">
      <c r="A604" s="25" t="s">
        <v>65</v>
      </c>
      <c r="B604" s="18" t="s">
        <v>110</v>
      </c>
      <c r="C604" s="15" t="s">
        <v>111</v>
      </c>
      <c r="D604" s="16" t="s">
        <v>354</v>
      </c>
      <c r="E604" s="15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227</v>
      </c>
      <c r="C605" s="9" t="s">
        <v>227</v>
      </c>
      <c r="D605" s="10" t="s">
        <v>112</v>
      </c>
      <c r="E605" s="15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363</v>
      </c>
      <c r="E606" s="15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0.21</v>
      </c>
      <c r="E608" s="15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0.21</v>
      </c>
      <c r="E609" s="15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28</v>
      </c>
    </row>
    <row r="610" spans="1:65">
      <c r="A610" s="30"/>
      <c r="B610" s="20" t="s">
        <v>269</v>
      </c>
      <c r="C610" s="12"/>
      <c r="D610" s="23">
        <v>0.21</v>
      </c>
      <c r="E610" s="15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270</v>
      </c>
      <c r="C611" s="29"/>
      <c r="D611" s="11">
        <v>0.21</v>
      </c>
      <c r="E611" s="15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0.21</v>
      </c>
    </row>
    <row r="612" spans="1:65">
      <c r="A612" s="30"/>
      <c r="B612" s="3" t="s">
        <v>271</v>
      </c>
      <c r="C612" s="29"/>
      <c r="D612" s="24">
        <v>0</v>
      </c>
      <c r="E612" s="15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34</v>
      </c>
    </row>
    <row r="613" spans="1:65">
      <c r="A613" s="30"/>
      <c r="B613" s="3" t="s">
        <v>87</v>
      </c>
      <c r="C613" s="29"/>
      <c r="D613" s="13">
        <v>0</v>
      </c>
      <c r="E613" s="15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272</v>
      </c>
      <c r="C614" s="29"/>
      <c r="D614" s="13">
        <v>0</v>
      </c>
      <c r="E614" s="15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273</v>
      </c>
      <c r="C615" s="47"/>
      <c r="D615" s="45" t="s">
        <v>274</v>
      </c>
      <c r="E615" s="15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681</v>
      </c>
      <c r="BM617" s="28" t="s">
        <v>275</v>
      </c>
    </row>
    <row r="618" spans="1:65" ht="15">
      <c r="A618" s="25" t="s">
        <v>32</v>
      </c>
      <c r="B618" s="18" t="s">
        <v>110</v>
      </c>
      <c r="C618" s="15" t="s">
        <v>111</v>
      </c>
      <c r="D618" s="16" t="s">
        <v>354</v>
      </c>
      <c r="E618" s="15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227</v>
      </c>
      <c r="C619" s="9" t="s">
        <v>227</v>
      </c>
      <c r="D619" s="10" t="s">
        <v>112</v>
      </c>
      <c r="E619" s="15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363</v>
      </c>
      <c r="E620" s="15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7.7199999999999989</v>
      </c>
      <c r="E622" s="155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8.0299999999999994</v>
      </c>
      <c r="E623" s="155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29</v>
      </c>
    </row>
    <row r="624" spans="1:65">
      <c r="A624" s="30"/>
      <c r="B624" s="20" t="s">
        <v>269</v>
      </c>
      <c r="C624" s="12"/>
      <c r="D624" s="23">
        <v>7.8749999999999991</v>
      </c>
      <c r="E624" s="155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270</v>
      </c>
      <c r="C625" s="29"/>
      <c r="D625" s="11">
        <v>7.8749999999999991</v>
      </c>
      <c r="E625" s="155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7.875</v>
      </c>
    </row>
    <row r="626" spans="1:65">
      <c r="A626" s="30"/>
      <c r="B626" s="3" t="s">
        <v>271</v>
      </c>
      <c r="C626" s="29"/>
      <c r="D626" s="24">
        <v>0.21920310216783009</v>
      </c>
      <c r="E626" s="155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35</v>
      </c>
    </row>
    <row r="627" spans="1:65">
      <c r="A627" s="30"/>
      <c r="B627" s="3" t="s">
        <v>87</v>
      </c>
      <c r="C627" s="29"/>
      <c r="D627" s="13">
        <v>2.78353145609943E-2</v>
      </c>
      <c r="E627" s="15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272</v>
      </c>
      <c r="C628" s="29"/>
      <c r="D628" s="13">
        <v>-1.1102230246251565E-16</v>
      </c>
      <c r="E628" s="15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273</v>
      </c>
      <c r="C629" s="47"/>
      <c r="D629" s="45" t="s">
        <v>274</v>
      </c>
      <c r="E629" s="15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682</v>
      </c>
      <c r="BM631" s="28" t="s">
        <v>275</v>
      </c>
    </row>
    <row r="632" spans="1:65" ht="15">
      <c r="A632" s="25" t="s">
        <v>66</v>
      </c>
      <c r="B632" s="18" t="s">
        <v>110</v>
      </c>
      <c r="C632" s="15" t="s">
        <v>111</v>
      </c>
      <c r="D632" s="16" t="s">
        <v>354</v>
      </c>
      <c r="E632" s="15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227</v>
      </c>
      <c r="C633" s="9" t="s">
        <v>227</v>
      </c>
      <c r="D633" s="10" t="s">
        <v>112</v>
      </c>
      <c r="E633" s="15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363</v>
      </c>
      <c r="E634" s="15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13">
        <v>116</v>
      </c>
      <c r="E636" s="216"/>
      <c r="F636" s="217"/>
      <c r="G636" s="217"/>
      <c r="H636" s="217"/>
      <c r="I636" s="217"/>
      <c r="J636" s="217"/>
      <c r="K636" s="217"/>
      <c r="L636" s="217"/>
      <c r="M636" s="217"/>
      <c r="N636" s="217"/>
      <c r="O636" s="217"/>
      <c r="P636" s="217"/>
      <c r="Q636" s="217"/>
      <c r="R636" s="217"/>
      <c r="S636" s="217"/>
      <c r="T636" s="217"/>
      <c r="U636" s="217"/>
      <c r="V636" s="217"/>
      <c r="W636" s="217"/>
      <c r="X636" s="217"/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/>
      <c r="AK636" s="217"/>
      <c r="AL636" s="217"/>
      <c r="AM636" s="217"/>
      <c r="AN636" s="217"/>
      <c r="AO636" s="217"/>
      <c r="AP636" s="217"/>
      <c r="AQ636" s="217"/>
      <c r="AR636" s="217"/>
      <c r="AS636" s="217"/>
      <c r="AT636" s="217"/>
      <c r="AU636" s="217"/>
      <c r="AV636" s="217"/>
      <c r="AW636" s="217"/>
      <c r="AX636" s="217"/>
      <c r="AY636" s="217"/>
      <c r="AZ636" s="217"/>
      <c r="BA636" s="217"/>
      <c r="BB636" s="217"/>
      <c r="BC636" s="217"/>
      <c r="BD636" s="217"/>
      <c r="BE636" s="217"/>
      <c r="BF636" s="217"/>
      <c r="BG636" s="217"/>
      <c r="BH636" s="217"/>
      <c r="BI636" s="217"/>
      <c r="BJ636" s="217"/>
      <c r="BK636" s="217"/>
      <c r="BL636" s="217"/>
      <c r="BM636" s="218">
        <v>1</v>
      </c>
    </row>
    <row r="637" spans="1:65">
      <c r="A637" s="30"/>
      <c r="B637" s="19">
        <v>1</v>
      </c>
      <c r="C637" s="9">
        <v>2</v>
      </c>
      <c r="D637" s="219">
        <v>116</v>
      </c>
      <c r="E637" s="216"/>
      <c r="F637" s="217"/>
      <c r="G637" s="217"/>
      <c r="H637" s="217"/>
      <c r="I637" s="217"/>
      <c r="J637" s="217"/>
      <c r="K637" s="217"/>
      <c r="L637" s="217"/>
      <c r="M637" s="217"/>
      <c r="N637" s="217"/>
      <c r="O637" s="217"/>
      <c r="P637" s="217"/>
      <c r="Q637" s="217"/>
      <c r="R637" s="217"/>
      <c r="S637" s="217"/>
      <c r="T637" s="217"/>
      <c r="U637" s="217"/>
      <c r="V637" s="217"/>
      <c r="W637" s="217"/>
      <c r="X637" s="217"/>
      <c r="Y637" s="217"/>
      <c r="Z637" s="217"/>
      <c r="AA637" s="217"/>
      <c r="AB637" s="217"/>
      <c r="AC637" s="217"/>
      <c r="AD637" s="217"/>
      <c r="AE637" s="217"/>
      <c r="AF637" s="217"/>
      <c r="AG637" s="217"/>
      <c r="AH637" s="217"/>
      <c r="AI637" s="217"/>
      <c r="AJ637" s="217"/>
      <c r="AK637" s="217"/>
      <c r="AL637" s="217"/>
      <c r="AM637" s="217"/>
      <c r="AN637" s="217"/>
      <c r="AO637" s="217"/>
      <c r="AP637" s="217"/>
      <c r="AQ637" s="217"/>
      <c r="AR637" s="217"/>
      <c r="AS637" s="217"/>
      <c r="AT637" s="217"/>
      <c r="AU637" s="217"/>
      <c r="AV637" s="217"/>
      <c r="AW637" s="217"/>
      <c r="AX637" s="217"/>
      <c r="AY637" s="217"/>
      <c r="AZ637" s="217"/>
      <c r="BA637" s="217"/>
      <c r="BB637" s="217"/>
      <c r="BC637" s="217"/>
      <c r="BD637" s="217"/>
      <c r="BE637" s="217"/>
      <c r="BF637" s="217"/>
      <c r="BG637" s="217"/>
      <c r="BH637" s="217"/>
      <c r="BI637" s="217"/>
      <c r="BJ637" s="217"/>
      <c r="BK637" s="217"/>
      <c r="BL637" s="217"/>
      <c r="BM637" s="218">
        <v>30</v>
      </c>
    </row>
    <row r="638" spans="1:65">
      <c r="A638" s="30"/>
      <c r="B638" s="20" t="s">
        <v>269</v>
      </c>
      <c r="C638" s="12"/>
      <c r="D638" s="222">
        <v>116</v>
      </c>
      <c r="E638" s="216"/>
      <c r="F638" s="217"/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/>
      <c r="AK638" s="217"/>
      <c r="AL638" s="217"/>
      <c r="AM638" s="217"/>
      <c r="AN638" s="217"/>
      <c r="AO638" s="217"/>
      <c r="AP638" s="217"/>
      <c r="AQ638" s="217"/>
      <c r="AR638" s="217"/>
      <c r="AS638" s="217"/>
      <c r="AT638" s="217"/>
      <c r="AU638" s="217"/>
      <c r="AV638" s="217"/>
      <c r="AW638" s="217"/>
      <c r="AX638" s="217"/>
      <c r="AY638" s="217"/>
      <c r="AZ638" s="217"/>
      <c r="BA638" s="217"/>
      <c r="BB638" s="217"/>
      <c r="BC638" s="217"/>
      <c r="BD638" s="217"/>
      <c r="BE638" s="217"/>
      <c r="BF638" s="217"/>
      <c r="BG638" s="217"/>
      <c r="BH638" s="217"/>
      <c r="BI638" s="217"/>
      <c r="BJ638" s="217"/>
      <c r="BK638" s="217"/>
      <c r="BL638" s="217"/>
      <c r="BM638" s="218">
        <v>16</v>
      </c>
    </row>
    <row r="639" spans="1:65">
      <c r="A639" s="30"/>
      <c r="B639" s="3" t="s">
        <v>270</v>
      </c>
      <c r="C639" s="29"/>
      <c r="D639" s="219">
        <v>116</v>
      </c>
      <c r="E639" s="216"/>
      <c r="F639" s="217"/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/>
      <c r="AK639" s="217"/>
      <c r="AL639" s="217"/>
      <c r="AM639" s="217"/>
      <c r="AN639" s="217"/>
      <c r="AO639" s="217"/>
      <c r="AP639" s="217"/>
      <c r="AQ639" s="217"/>
      <c r="AR639" s="217"/>
      <c r="AS639" s="217"/>
      <c r="AT639" s="217"/>
      <c r="AU639" s="217"/>
      <c r="AV639" s="217"/>
      <c r="AW639" s="217"/>
      <c r="AX639" s="217"/>
      <c r="AY639" s="217"/>
      <c r="AZ639" s="217"/>
      <c r="BA639" s="217"/>
      <c r="BB639" s="217"/>
      <c r="BC639" s="217"/>
      <c r="BD639" s="217"/>
      <c r="BE639" s="217"/>
      <c r="BF639" s="217"/>
      <c r="BG639" s="217"/>
      <c r="BH639" s="217"/>
      <c r="BI639" s="217"/>
      <c r="BJ639" s="217"/>
      <c r="BK639" s="217"/>
      <c r="BL639" s="217"/>
      <c r="BM639" s="218">
        <v>116</v>
      </c>
    </row>
    <row r="640" spans="1:65">
      <c r="A640" s="30"/>
      <c r="B640" s="3" t="s">
        <v>271</v>
      </c>
      <c r="C640" s="29"/>
      <c r="D640" s="219">
        <v>0</v>
      </c>
      <c r="E640" s="216"/>
      <c r="F640" s="217"/>
      <c r="G640" s="217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/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/>
      <c r="AK640" s="217"/>
      <c r="AL640" s="217"/>
      <c r="AM640" s="217"/>
      <c r="AN640" s="217"/>
      <c r="AO640" s="217"/>
      <c r="AP640" s="217"/>
      <c r="AQ640" s="217"/>
      <c r="AR640" s="217"/>
      <c r="AS640" s="217"/>
      <c r="AT640" s="217"/>
      <c r="AU640" s="217"/>
      <c r="AV640" s="217"/>
      <c r="AW640" s="217"/>
      <c r="AX640" s="217"/>
      <c r="AY640" s="217"/>
      <c r="AZ640" s="217"/>
      <c r="BA640" s="217"/>
      <c r="BB640" s="217"/>
      <c r="BC640" s="217"/>
      <c r="BD640" s="217"/>
      <c r="BE640" s="217"/>
      <c r="BF640" s="217"/>
      <c r="BG640" s="217"/>
      <c r="BH640" s="217"/>
      <c r="BI640" s="217"/>
      <c r="BJ640" s="217"/>
      <c r="BK640" s="217"/>
      <c r="BL640" s="217"/>
      <c r="BM640" s="218">
        <v>36</v>
      </c>
    </row>
    <row r="641" spans="1:65">
      <c r="A641" s="30"/>
      <c r="B641" s="3" t="s">
        <v>87</v>
      </c>
      <c r="C641" s="29"/>
      <c r="D641" s="13">
        <v>0</v>
      </c>
      <c r="E641" s="15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272</v>
      </c>
      <c r="C642" s="29"/>
      <c r="D642" s="13">
        <v>0</v>
      </c>
      <c r="E642" s="15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273</v>
      </c>
      <c r="C643" s="47"/>
      <c r="D643" s="45" t="s">
        <v>274</v>
      </c>
      <c r="E643" s="15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683</v>
      </c>
      <c r="BM645" s="28" t="s">
        <v>275</v>
      </c>
    </row>
    <row r="646" spans="1:65" ht="15">
      <c r="A646" s="25" t="s">
        <v>35</v>
      </c>
      <c r="B646" s="18" t="s">
        <v>110</v>
      </c>
      <c r="C646" s="15" t="s">
        <v>111</v>
      </c>
      <c r="D646" s="16" t="s">
        <v>354</v>
      </c>
      <c r="E646" s="15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227</v>
      </c>
      <c r="C647" s="9" t="s">
        <v>227</v>
      </c>
      <c r="D647" s="10" t="s">
        <v>112</v>
      </c>
      <c r="E647" s="15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363</v>
      </c>
      <c r="E648" s="15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29">
        <v>27</v>
      </c>
      <c r="E650" s="225"/>
      <c r="F650" s="226"/>
      <c r="G650" s="226"/>
      <c r="H650" s="226"/>
      <c r="I650" s="226"/>
      <c r="J650" s="226"/>
      <c r="K650" s="226"/>
      <c r="L650" s="226"/>
      <c r="M650" s="226"/>
      <c r="N650" s="226"/>
      <c r="O650" s="226"/>
      <c r="P650" s="226"/>
      <c r="Q650" s="226"/>
      <c r="R650" s="226"/>
      <c r="S650" s="226"/>
      <c r="T650" s="226"/>
      <c r="U650" s="226"/>
      <c r="V650" s="226"/>
      <c r="W650" s="226"/>
      <c r="X650" s="226"/>
      <c r="Y650" s="226"/>
      <c r="Z650" s="226"/>
      <c r="AA650" s="226"/>
      <c r="AB650" s="226"/>
      <c r="AC650" s="226"/>
      <c r="AD650" s="226"/>
      <c r="AE650" s="226"/>
      <c r="AF650" s="226"/>
      <c r="AG650" s="226"/>
      <c r="AH650" s="226"/>
      <c r="AI650" s="226"/>
      <c r="AJ650" s="226"/>
      <c r="AK650" s="226"/>
      <c r="AL650" s="226"/>
      <c r="AM650" s="226"/>
      <c r="AN650" s="226"/>
      <c r="AO650" s="226"/>
      <c r="AP650" s="226"/>
      <c r="AQ650" s="226"/>
      <c r="AR650" s="226"/>
      <c r="AS650" s="226"/>
      <c r="AT650" s="226"/>
      <c r="AU650" s="226"/>
      <c r="AV650" s="226"/>
      <c r="AW650" s="226"/>
      <c r="AX650" s="226"/>
      <c r="AY650" s="226"/>
      <c r="AZ650" s="226"/>
      <c r="BA650" s="226"/>
      <c r="BB650" s="226"/>
      <c r="BC650" s="226"/>
      <c r="BD650" s="226"/>
      <c r="BE650" s="226"/>
      <c r="BF650" s="226"/>
      <c r="BG650" s="226"/>
      <c r="BH650" s="226"/>
      <c r="BI650" s="226"/>
      <c r="BJ650" s="226"/>
      <c r="BK650" s="226"/>
      <c r="BL650" s="226"/>
      <c r="BM650" s="230">
        <v>1</v>
      </c>
    </row>
    <row r="651" spans="1:65">
      <c r="A651" s="30"/>
      <c r="B651" s="19">
        <v>1</v>
      </c>
      <c r="C651" s="9">
        <v>2</v>
      </c>
      <c r="D651" s="224">
        <v>27</v>
      </c>
      <c r="E651" s="225"/>
      <c r="F651" s="226"/>
      <c r="G651" s="226"/>
      <c r="H651" s="226"/>
      <c r="I651" s="226"/>
      <c r="J651" s="226"/>
      <c r="K651" s="226"/>
      <c r="L651" s="226"/>
      <c r="M651" s="226"/>
      <c r="N651" s="226"/>
      <c r="O651" s="226"/>
      <c r="P651" s="226"/>
      <c r="Q651" s="226"/>
      <c r="R651" s="226"/>
      <c r="S651" s="226"/>
      <c r="T651" s="226"/>
      <c r="U651" s="226"/>
      <c r="V651" s="226"/>
      <c r="W651" s="226"/>
      <c r="X651" s="226"/>
      <c r="Y651" s="226"/>
      <c r="Z651" s="226"/>
      <c r="AA651" s="226"/>
      <c r="AB651" s="226"/>
      <c r="AC651" s="226"/>
      <c r="AD651" s="226"/>
      <c r="AE651" s="226"/>
      <c r="AF651" s="226"/>
      <c r="AG651" s="226"/>
      <c r="AH651" s="226"/>
      <c r="AI651" s="226"/>
      <c r="AJ651" s="226"/>
      <c r="AK651" s="226"/>
      <c r="AL651" s="226"/>
      <c r="AM651" s="226"/>
      <c r="AN651" s="226"/>
      <c r="AO651" s="226"/>
      <c r="AP651" s="226"/>
      <c r="AQ651" s="226"/>
      <c r="AR651" s="226"/>
      <c r="AS651" s="226"/>
      <c r="AT651" s="226"/>
      <c r="AU651" s="226"/>
      <c r="AV651" s="226"/>
      <c r="AW651" s="226"/>
      <c r="AX651" s="226"/>
      <c r="AY651" s="226"/>
      <c r="AZ651" s="226"/>
      <c r="BA651" s="226"/>
      <c r="BB651" s="226"/>
      <c r="BC651" s="226"/>
      <c r="BD651" s="226"/>
      <c r="BE651" s="226"/>
      <c r="BF651" s="226"/>
      <c r="BG651" s="226"/>
      <c r="BH651" s="226"/>
      <c r="BI651" s="226"/>
      <c r="BJ651" s="226"/>
      <c r="BK651" s="226"/>
      <c r="BL651" s="226"/>
      <c r="BM651" s="230">
        <v>31</v>
      </c>
    </row>
    <row r="652" spans="1:65">
      <c r="A652" s="30"/>
      <c r="B652" s="20" t="s">
        <v>269</v>
      </c>
      <c r="C652" s="12"/>
      <c r="D652" s="233">
        <v>27</v>
      </c>
      <c r="E652" s="225"/>
      <c r="F652" s="226"/>
      <c r="G652" s="226"/>
      <c r="H652" s="226"/>
      <c r="I652" s="226"/>
      <c r="J652" s="226"/>
      <c r="K652" s="226"/>
      <c r="L652" s="226"/>
      <c r="M652" s="226"/>
      <c r="N652" s="226"/>
      <c r="O652" s="226"/>
      <c r="P652" s="226"/>
      <c r="Q652" s="226"/>
      <c r="R652" s="226"/>
      <c r="S652" s="226"/>
      <c r="T652" s="226"/>
      <c r="U652" s="226"/>
      <c r="V652" s="226"/>
      <c r="W652" s="226"/>
      <c r="X652" s="226"/>
      <c r="Y652" s="226"/>
      <c r="Z652" s="226"/>
      <c r="AA652" s="226"/>
      <c r="AB652" s="226"/>
      <c r="AC652" s="226"/>
      <c r="AD652" s="226"/>
      <c r="AE652" s="226"/>
      <c r="AF652" s="226"/>
      <c r="AG652" s="226"/>
      <c r="AH652" s="226"/>
      <c r="AI652" s="226"/>
      <c r="AJ652" s="226"/>
      <c r="AK652" s="226"/>
      <c r="AL652" s="226"/>
      <c r="AM652" s="226"/>
      <c r="AN652" s="226"/>
      <c r="AO652" s="226"/>
      <c r="AP652" s="226"/>
      <c r="AQ652" s="226"/>
      <c r="AR652" s="226"/>
      <c r="AS652" s="226"/>
      <c r="AT652" s="226"/>
      <c r="AU652" s="226"/>
      <c r="AV652" s="226"/>
      <c r="AW652" s="226"/>
      <c r="AX652" s="226"/>
      <c r="AY652" s="226"/>
      <c r="AZ652" s="226"/>
      <c r="BA652" s="226"/>
      <c r="BB652" s="226"/>
      <c r="BC652" s="226"/>
      <c r="BD652" s="226"/>
      <c r="BE652" s="226"/>
      <c r="BF652" s="226"/>
      <c r="BG652" s="226"/>
      <c r="BH652" s="226"/>
      <c r="BI652" s="226"/>
      <c r="BJ652" s="226"/>
      <c r="BK652" s="226"/>
      <c r="BL652" s="226"/>
      <c r="BM652" s="230">
        <v>16</v>
      </c>
    </row>
    <row r="653" spans="1:65">
      <c r="A653" s="30"/>
      <c r="B653" s="3" t="s">
        <v>270</v>
      </c>
      <c r="C653" s="29"/>
      <c r="D653" s="224">
        <v>27</v>
      </c>
      <c r="E653" s="225"/>
      <c r="F653" s="226"/>
      <c r="G653" s="226"/>
      <c r="H653" s="226"/>
      <c r="I653" s="226"/>
      <c r="J653" s="226"/>
      <c r="K653" s="226"/>
      <c r="L653" s="226"/>
      <c r="M653" s="226"/>
      <c r="N653" s="226"/>
      <c r="O653" s="226"/>
      <c r="P653" s="226"/>
      <c r="Q653" s="226"/>
      <c r="R653" s="226"/>
      <c r="S653" s="226"/>
      <c r="T653" s="226"/>
      <c r="U653" s="226"/>
      <c r="V653" s="226"/>
      <c r="W653" s="226"/>
      <c r="X653" s="226"/>
      <c r="Y653" s="226"/>
      <c r="Z653" s="226"/>
      <c r="AA653" s="226"/>
      <c r="AB653" s="226"/>
      <c r="AC653" s="226"/>
      <c r="AD653" s="226"/>
      <c r="AE653" s="226"/>
      <c r="AF653" s="226"/>
      <c r="AG653" s="226"/>
      <c r="AH653" s="226"/>
      <c r="AI653" s="226"/>
      <c r="AJ653" s="226"/>
      <c r="AK653" s="226"/>
      <c r="AL653" s="226"/>
      <c r="AM653" s="226"/>
      <c r="AN653" s="226"/>
      <c r="AO653" s="226"/>
      <c r="AP653" s="226"/>
      <c r="AQ653" s="226"/>
      <c r="AR653" s="226"/>
      <c r="AS653" s="226"/>
      <c r="AT653" s="226"/>
      <c r="AU653" s="226"/>
      <c r="AV653" s="226"/>
      <c r="AW653" s="226"/>
      <c r="AX653" s="226"/>
      <c r="AY653" s="226"/>
      <c r="AZ653" s="226"/>
      <c r="BA653" s="226"/>
      <c r="BB653" s="226"/>
      <c r="BC653" s="226"/>
      <c r="BD653" s="226"/>
      <c r="BE653" s="226"/>
      <c r="BF653" s="226"/>
      <c r="BG653" s="226"/>
      <c r="BH653" s="226"/>
      <c r="BI653" s="226"/>
      <c r="BJ653" s="226"/>
      <c r="BK653" s="226"/>
      <c r="BL653" s="226"/>
      <c r="BM653" s="230">
        <v>27</v>
      </c>
    </row>
    <row r="654" spans="1:65">
      <c r="A654" s="30"/>
      <c r="B654" s="3" t="s">
        <v>271</v>
      </c>
      <c r="C654" s="29"/>
      <c r="D654" s="224">
        <v>0</v>
      </c>
      <c r="E654" s="225"/>
      <c r="F654" s="226"/>
      <c r="G654" s="226"/>
      <c r="H654" s="226"/>
      <c r="I654" s="226"/>
      <c r="J654" s="226"/>
      <c r="K654" s="226"/>
      <c r="L654" s="226"/>
      <c r="M654" s="226"/>
      <c r="N654" s="226"/>
      <c r="O654" s="226"/>
      <c r="P654" s="226"/>
      <c r="Q654" s="226"/>
      <c r="R654" s="226"/>
      <c r="S654" s="226"/>
      <c r="T654" s="226"/>
      <c r="U654" s="226"/>
      <c r="V654" s="226"/>
      <c r="W654" s="226"/>
      <c r="X654" s="226"/>
      <c r="Y654" s="226"/>
      <c r="Z654" s="226"/>
      <c r="AA654" s="226"/>
      <c r="AB654" s="226"/>
      <c r="AC654" s="226"/>
      <c r="AD654" s="226"/>
      <c r="AE654" s="226"/>
      <c r="AF654" s="226"/>
      <c r="AG654" s="226"/>
      <c r="AH654" s="226"/>
      <c r="AI654" s="226"/>
      <c r="AJ654" s="226"/>
      <c r="AK654" s="226"/>
      <c r="AL654" s="226"/>
      <c r="AM654" s="226"/>
      <c r="AN654" s="226"/>
      <c r="AO654" s="226"/>
      <c r="AP654" s="226"/>
      <c r="AQ654" s="226"/>
      <c r="AR654" s="226"/>
      <c r="AS654" s="226"/>
      <c r="AT654" s="226"/>
      <c r="AU654" s="226"/>
      <c r="AV654" s="226"/>
      <c r="AW654" s="226"/>
      <c r="AX654" s="226"/>
      <c r="AY654" s="226"/>
      <c r="AZ654" s="226"/>
      <c r="BA654" s="226"/>
      <c r="BB654" s="226"/>
      <c r="BC654" s="226"/>
      <c r="BD654" s="226"/>
      <c r="BE654" s="226"/>
      <c r="BF654" s="226"/>
      <c r="BG654" s="226"/>
      <c r="BH654" s="226"/>
      <c r="BI654" s="226"/>
      <c r="BJ654" s="226"/>
      <c r="BK654" s="226"/>
      <c r="BL654" s="226"/>
      <c r="BM654" s="230">
        <v>37</v>
      </c>
    </row>
    <row r="655" spans="1:65">
      <c r="A655" s="30"/>
      <c r="B655" s="3" t="s">
        <v>87</v>
      </c>
      <c r="C655" s="29"/>
      <c r="D655" s="13">
        <v>0</v>
      </c>
      <c r="E655" s="15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272</v>
      </c>
      <c r="C656" s="29"/>
      <c r="D656" s="13">
        <v>0</v>
      </c>
      <c r="E656" s="15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273</v>
      </c>
      <c r="C657" s="47"/>
      <c r="D657" s="45" t="s">
        <v>274</v>
      </c>
      <c r="E657" s="15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684</v>
      </c>
      <c r="BM659" s="28" t="s">
        <v>275</v>
      </c>
    </row>
    <row r="660" spans="1:65" ht="15">
      <c r="A660" s="25" t="s">
        <v>38</v>
      </c>
      <c r="B660" s="18" t="s">
        <v>110</v>
      </c>
      <c r="C660" s="15" t="s">
        <v>111</v>
      </c>
      <c r="D660" s="16" t="s">
        <v>354</v>
      </c>
      <c r="E660" s="15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227</v>
      </c>
      <c r="C661" s="9" t="s">
        <v>227</v>
      </c>
      <c r="D661" s="10" t="s">
        <v>112</v>
      </c>
      <c r="E661" s="15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363</v>
      </c>
      <c r="E662" s="15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29">
        <v>17.5</v>
      </c>
      <c r="E664" s="225"/>
      <c r="F664" s="226"/>
      <c r="G664" s="226"/>
      <c r="H664" s="226"/>
      <c r="I664" s="226"/>
      <c r="J664" s="226"/>
      <c r="K664" s="226"/>
      <c r="L664" s="226"/>
      <c r="M664" s="226"/>
      <c r="N664" s="226"/>
      <c r="O664" s="226"/>
      <c r="P664" s="226"/>
      <c r="Q664" s="226"/>
      <c r="R664" s="226"/>
      <c r="S664" s="226"/>
      <c r="T664" s="226"/>
      <c r="U664" s="226"/>
      <c r="V664" s="226"/>
      <c r="W664" s="226"/>
      <c r="X664" s="226"/>
      <c r="Y664" s="226"/>
      <c r="Z664" s="226"/>
      <c r="AA664" s="226"/>
      <c r="AB664" s="226"/>
      <c r="AC664" s="226"/>
      <c r="AD664" s="226"/>
      <c r="AE664" s="226"/>
      <c r="AF664" s="226"/>
      <c r="AG664" s="226"/>
      <c r="AH664" s="226"/>
      <c r="AI664" s="226"/>
      <c r="AJ664" s="226"/>
      <c r="AK664" s="226"/>
      <c r="AL664" s="226"/>
      <c r="AM664" s="226"/>
      <c r="AN664" s="226"/>
      <c r="AO664" s="226"/>
      <c r="AP664" s="226"/>
      <c r="AQ664" s="226"/>
      <c r="AR664" s="226"/>
      <c r="AS664" s="226"/>
      <c r="AT664" s="226"/>
      <c r="AU664" s="226"/>
      <c r="AV664" s="226"/>
      <c r="AW664" s="226"/>
      <c r="AX664" s="226"/>
      <c r="AY664" s="226"/>
      <c r="AZ664" s="226"/>
      <c r="BA664" s="226"/>
      <c r="BB664" s="226"/>
      <c r="BC664" s="226"/>
      <c r="BD664" s="226"/>
      <c r="BE664" s="226"/>
      <c r="BF664" s="226"/>
      <c r="BG664" s="226"/>
      <c r="BH664" s="226"/>
      <c r="BI664" s="226"/>
      <c r="BJ664" s="226"/>
      <c r="BK664" s="226"/>
      <c r="BL664" s="226"/>
      <c r="BM664" s="230">
        <v>1</v>
      </c>
    </row>
    <row r="665" spans="1:65">
      <c r="A665" s="30"/>
      <c r="B665" s="19">
        <v>1</v>
      </c>
      <c r="C665" s="9">
        <v>2</v>
      </c>
      <c r="D665" s="224">
        <v>17.600000000000001</v>
      </c>
      <c r="E665" s="225"/>
      <c r="F665" s="226"/>
      <c r="G665" s="226"/>
      <c r="H665" s="226"/>
      <c r="I665" s="226"/>
      <c r="J665" s="226"/>
      <c r="K665" s="226"/>
      <c r="L665" s="226"/>
      <c r="M665" s="226"/>
      <c r="N665" s="226"/>
      <c r="O665" s="226"/>
      <c r="P665" s="226"/>
      <c r="Q665" s="226"/>
      <c r="R665" s="226"/>
      <c r="S665" s="226"/>
      <c r="T665" s="226"/>
      <c r="U665" s="226"/>
      <c r="V665" s="226"/>
      <c r="W665" s="226"/>
      <c r="X665" s="226"/>
      <c r="Y665" s="226"/>
      <c r="Z665" s="226"/>
      <c r="AA665" s="226"/>
      <c r="AB665" s="226"/>
      <c r="AC665" s="226"/>
      <c r="AD665" s="226"/>
      <c r="AE665" s="226"/>
      <c r="AF665" s="226"/>
      <c r="AG665" s="226"/>
      <c r="AH665" s="226"/>
      <c r="AI665" s="226"/>
      <c r="AJ665" s="226"/>
      <c r="AK665" s="226"/>
      <c r="AL665" s="226"/>
      <c r="AM665" s="226"/>
      <c r="AN665" s="226"/>
      <c r="AO665" s="226"/>
      <c r="AP665" s="226"/>
      <c r="AQ665" s="226"/>
      <c r="AR665" s="226"/>
      <c r="AS665" s="226"/>
      <c r="AT665" s="226"/>
      <c r="AU665" s="226"/>
      <c r="AV665" s="226"/>
      <c r="AW665" s="226"/>
      <c r="AX665" s="226"/>
      <c r="AY665" s="226"/>
      <c r="AZ665" s="226"/>
      <c r="BA665" s="226"/>
      <c r="BB665" s="226"/>
      <c r="BC665" s="226"/>
      <c r="BD665" s="226"/>
      <c r="BE665" s="226"/>
      <c r="BF665" s="226"/>
      <c r="BG665" s="226"/>
      <c r="BH665" s="226"/>
      <c r="BI665" s="226"/>
      <c r="BJ665" s="226"/>
      <c r="BK665" s="226"/>
      <c r="BL665" s="226"/>
      <c r="BM665" s="230">
        <v>32</v>
      </c>
    </row>
    <row r="666" spans="1:65">
      <c r="A666" s="30"/>
      <c r="B666" s="20" t="s">
        <v>269</v>
      </c>
      <c r="C666" s="12"/>
      <c r="D666" s="233">
        <v>17.55</v>
      </c>
      <c r="E666" s="225"/>
      <c r="F666" s="226"/>
      <c r="G666" s="226"/>
      <c r="H666" s="226"/>
      <c r="I666" s="226"/>
      <c r="J666" s="226"/>
      <c r="K666" s="226"/>
      <c r="L666" s="226"/>
      <c r="M666" s="226"/>
      <c r="N666" s="226"/>
      <c r="O666" s="226"/>
      <c r="P666" s="226"/>
      <c r="Q666" s="226"/>
      <c r="R666" s="226"/>
      <c r="S666" s="226"/>
      <c r="T666" s="226"/>
      <c r="U666" s="226"/>
      <c r="V666" s="226"/>
      <c r="W666" s="226"/>
      <c r="X666" s="226"/>
      <c r="Y666" s="226"/>
      <c r="Z666" s="226"/>
      <c r="AA666" s="226"/>
      <c r="AB666" s="226"/>
      <c r="AC666" s="226"/>
      <c r="AD666" s="226"/>
      <c r="AE666" s="226"/>
      <c r="AF666" s="226"/>
      <c r="AG666" s="226"/>
      <c r="AH666" s="226"/>
      <c r="AI666" s="226"/>
      <c r="AJ666" s="226"/>
      <c r="AK666" s="226"/>
      <c r="AL666" s="226"/>
      <c r="AM666" s="226"/>
      <c r="AN666" s="226"/>
      <c r="AO666" s="226"/>
      <c r="AP666" s="226"/>
      <c r="AQ666" s="226"/>
      <c r="AR666" s="226"/>
      <c r="AS666" s="226"/>
      <c r="AT666" s="226"/>
      <c r="AU666" s="226"/>
      <c r="AV666" s="226"/>
      <c r="AW666" s="226"/>
      <c r="AX666" s="226"/>
      <c r="AY666" s="226"/>
      <c r="AZ666" s="226"/>
      <c r="BA666" s="226"/>
      <c r="BB666" s="226"/>
      <c r="BC666" s="226"/>
      <c r="BD666" s="226"/>
      <c r="BE666" s="226"/>
      <c r="BF666" s="226"/>
      <c r="BG666" s="226"/>
      <c r="BH666" s="226"/>
      <c r="BI666" s="226"/>
      <c r="BJ666" s="226"/>
      <c r="BK666" s="226"/>
      <c r="BL666" s="226"/>
      <c r="BM666" s="230">
        <v>16</v>
      </c>
    </row>
    <row r="667" spans="1:65">
      <c r="A667" s="30"/>
      <c r="B667" s="3" t="s">
        <v>270</v>
      </c>
      <c r="C667" s="29"/>
      <c r="D667" s="224">
        <v>17.55</v>
      </c>
      <c r="E667" s="225"/>
      <c r="F667" s="226"/>
      <c r="G667" s="226"/>
      <c r="H667" s="226"/>
      <c r="I667" s="226"/>
      <c r="J667" s="226"/>
      <c r="K667" s="226"/>
      <c r="L667" s="226"/>
      <c r="M667" s="226"/>
      <c r="N667" s="226"/>
      <c r="O667" s="226"/>
      <c r="P667" s="226"/>
      <c r="Q667" s="226"/>
      <c r="R667" s="226"/>
      <c r="S667" s="226"/>
      <c r="T667" s="226"/>
      <c r="U667" s="226"/>
      <c r="V667" s="226"/>
      <c r="W667" s="226"/>
      <c r="X667" s="226"/>
      <c r="Y667" s="226"/>
      <c r="Z667" s="226"/>
      <c r="AA667" s="226"/>
      <c r="AB667" s="226"/>
      <c r="AC667" s="226"/>
      <c r="AD667" s="226"/>
      <c r="AE667" s="226"/>
      <c r="AF667" s="226"/>
      <c r="AG667" s="226"/>
      <c r="AH667" s="226"/>
      <c r="AI667" s="226"/>
      <c r="AJ667" s="226"/>
      <c r="AK667" s="226"/>
      <c r="AL667" s="226"/>
      <c r="AM667" s="226"/>
      <c r="AN667" s="226"/>
      <c r="AO667" s="226"/>
      <c r="AP667" s="226"/>
      <c r="AQ667" s="226"/>
      <c r="AR667" s="226"/>
      <c r="AS667" s="226"/>
      <c r="AT667" s="226"/>
      <c r="AU667" s="226"/>
      <c r="AV667" s="226"/>
      <c r="AW667" s="226"/>
      <c r="AX667" s="226"/>
      <c r="AY667" s="226"/>
      <c r="AZ667" s="226"/>
      <c r="BA667" s="226"/>
      <c r="BB667" s="226"/>
      <c r="BC667" s="226"/>
      <c r="BD667" s="226"/>
      <c r="BE667" s="226"/>
      <c r="BF667" s="226"/>
      <c r="BG667" s="226"/>
      <c r="BH667" s="226"/>
      <c r="BI667" s="226"/>
      <c r="BJ667" s="226"/>
      <c r="BK667" s="226"/>
      <c r="BL667" s="226"/>
      <c r="BM667" s="230">
        <v>17.55</v>
      </c>
    </row>
    <row r="668" spans="1:65">
      <c r="A668" s="30"/>
      <c r="B668" s="3" t="s">
        <v>271</v>
      </c>
      <c r="C668" s="29"/>
      <c r="D668" s="224">
        <v>7.0710678118655765E-2</v>
      </c>
      <c r="E668" s="225"/>
      <c r="F668" s="226"/>
      <c r="G668" s="226"/>
      <c r="H668" s="226"/>
      <c r="I668" s="226"/>
      <c r="J668" s="226"/>
      <c r="K668" s="226"/>
      <c r="L668" s="226"/>
      <c r="M668" s="226"/>
      <c r="N668" s="226"/>
      <c r="O668" s="226"/>
      <c r="P668" s="226"/>
      <c r="Q668" s="226"/>
      <c r="R668" s="226"/>
      <c r="S668" s="226"/>
      <c r="T668" s="226"/>
      <c r="U668" s="226"/>
      <c r="V668" s="226"/>
      <c r="W668" s="226"/>
      <c r="X668" s="226"/>
      <c r="Y668" s="226"/>
      <c r="Z668" s="226"/>
      <c r="AA668" s="226"/>
      <c r="AB668" s="226"/>
      <c r="AC668" s="226"/>
      <c r="AD668" s="226"/>
      <c r="AE668" s="226"/>
      <c r="AF668" s="226"/>
      <c r="AG668" s="226"/>
      <c r="AH668" s="226"/>
      <c r="AI668" s="226"/>
      <c r="AJ668" s="226"/>
      <c r="AK668" s="226"/>
      <c r="AL668" s="226"/>
      <c r="AM668" s="226"/>
      <c r="AN668" s="226"/>
      <c r="AO668" s="226"/>
      <c r="AP668" s="226"/>
      <c r="AQ668" s="226"/>
      <c r="AR668" s="226"/>
      <c r="AS668" s="226"/>
      <c r="AT668" s="226"/>
      <c r="AU668" s="226"/>
      <c r="AV668" s="226"/>
      <c r="AW668" s="226"/>
      <c r="AX668" s="226"/>
      <c r="AY668" s="226"/>
      <c r="AZ668" s="226"/>
      <c r="BA668" s="226"/>
      <c r="BB668" s="226"/>
      <c r="BC668" s="226"/>
      <c r="BD668" s="226"/>
      <c r="BE668" s="226"/>
      <c r="BF668" s="226"/>
      <c r="BG668" s="226"/>
      <c r="BH668" s="226"/>
      <c r="BI668" s="226"/>
      <c r="BJ668" s="226"/>
      <c r="BK668" s="226"/>
      <c r="BL668" s="226"/>
      <c r="BM668" s="230">
        <v>38</v>
      </c>
    </row>
    <row r="669" spans="1:65">
      <c r="A669" s="30"/>
      <c r="B669" s="3" t="s">
        <v>87</v>
      </c>
      <c r="C669" s="29"/>
      <c r="D669" s="13">
        <v>4.0290984682994739E-3</v>
      </c>
      <c r="E669" s="15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272</v>
      </c>
      <c r="C670" s="29"/>
      <c r="D670" s="13">
        <v>0</v>
      </c>
      <c r="E670" s="15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273</v>
      </c>
      <c r="C671" s="47"/>
      <c r="D671" s="45" t="s">
        <v>274</v>
      </c>
      <c r="E671" s="15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685</v>
      </c>
      <c r="BM673" s="28" t="s">
        <v>275</v>
      </c>
    </row>
    <row r="674" spans="1:65" ht="15">
      <c r="A674" s="25" t="s">
        <v>41</v>
      </c>
      <c r="B674" s="18" t="s">
        <v>110</v>
      </c>
      <c r="C674" s="15" t="s">
        <v>111</v>
      </c>
      <c r="D674" s="16" t="s">
        <v>354</v>
      </c>
      <c r="E674" s="15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227</v>
      </c>
      <c r="C675" s="9" t="s">
        <v>227</v>
      </c>
      <c r="D675" s="10" t="s">
        <v>112</v>
      </c>
      <c r="E675" s="15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363</v>
      </c>
      <c r="E676" s="15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1.52</v>
      </c>
      <c r="E678" s="15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1.5</v>
      </c>
      <c r="E679" s="15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33</v>
      </c>
    </row>
    <row r="680" spans="1:65">
      <c r="A680" s="30"/>
      <c r="B680" s="20" t="s">
        <v>269</v>
      </c>
      <c r="C680" s="12"/>
      <c r="D680" s="23">
        <v>1.51</v>
      </c>
      <c r="E680" s="15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270</v>
      </c>
      <c r="C681" s="29"/>
      <c r="D681" s="11">
        <v>1.51</v>
      </c>
      <c r="E681" s="15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1.51</v>
      </c>
    </row>
    <row r="682" spans="1:65">
      <c r="A682" s="30"/>
      <c r="B682" s="3" t="s">
        <v>271</v>
      </c>
      <c r="C682" s="29"/>
      <c r="D682" s="24">
        <v>1.4142135623730963E-2</v>
      </c>
      <c r="E682" s="15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39</v>
      </c>
    </row>
    <row r="683" spans="1:65">
      <c r="A683" s="30"/>
      <c r="B683" s="3" t="s">
        <v>87</v>
      </c>
      <c r="C683" s="29"/>
      <c r="D683" s="13">
        <v>9.3656527309476569E-3</v>
      </c>
      <c r="E683" s="15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272</v>
      </c>
      <c r="C684" s="29"/>
      <c r="D684" s="13">
        <v>0</v>
      </c>
      <c r="E684" s="15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273</v>
      </c>
      <c r="C685" s="47"/>
      <c r="D685" s="45" t="s">
        <v>274</v>
      </c>
      <c r="E685" s="15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686</v>
      </c>
      <c r="BM687" s="28" t="s">
        <v>275</v>
      </c>
    </row>
    <row r="688" spans="1:65" ht="15">
      <c r="A688" s="25" t="s">
        <v>44</v>
      </c>
      <c r="B688" s="18" t="s">
        <v>110</v>
      </c>
      <c r="C688" s="15" t="s">
        <v>111</v>
      </c>
      <c r="D688" s="16" t="s">
        <v>354</v>
      </c>
      <c r="E688" s="15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227</v>
      </c>
      <c r="C689" s="9" t="s">
        <v>227</v>
      </c>
      <c r="D689" s="10" t="s">
        <v>112</v>
      </c>
      <c r="E689" s="15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363</v>
      </c>
      <c r="E690" s="15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3">
        <v>140</v>
      </c>
      <c r="E692" s="216"/>
      <c r="F692" s="217"/>
      <c r="G692" s="217"/>
      <c r="H692" s="217"/>
      <c r="I692" s="217"/>
      <c r="J692" s="217"/>
      <c r="K692" s="217"/>
      <c r="L692" s="217"/>
      <c r="M692" s="217"/>
      <c r="N692" s="217"/>
      <c r="O692" s="217"/>
      <c r="P692" s="217"/>
      <c r="Q692" s="217"/>
      <c r="R692" s="217"/>
      <c r="S692" s="217"/>
      <c r="T692" s="217"/>
      <c r="U692" s="217"/>
      <c r="V692" s="217"/>
      <c r="W692" s="217"/>
      <c r="X692" s="217"/>
      <c r="Y692" s="217"/>
      <c r="Z692" s="217"/>
      <c r="AA692" s="217"/>
      <c r="AB692" s="217"/>
      <c r="AC692" s="217"/>
      <c r="AD692" s="217"/>
      <c r="AE692" s="217"/>
      <c r="AF692" s="217"/>
      <c r="AG692" s="217"/>
      <c r="AH692" s="217"/>
      <c r="AI692" s="217"/>
      <c r="AJ692" s="217"/>
      <c r="AK692" s="217"/>
      <c r="AL692" s="217"/>
      <c r="AM692" s="217"/>
      <c r="AN692" s="217"/>
      <c r="AO692" s="217"/>
      <c r="AP692" s="217"/>
      <c r="AQ692" s="217"/>
      <c r="AR692" s="217"/>
      <c r="AS692" s="217"/>
      <c r="AT692" s="217"/>
      <c r="AU692" s="217"/>
      <c r="AV692" s="217"/>
      <c r="AW692" s="217"/>
      <c r="AX692" s="217"/>
      <c r="AY692" s="217"/>
      <c r="AZ692" s="217"/>
      <c r="BA692" s="217"/>
      <c r="BB692" s="217"/>
      <c r="BC692" s="217"/>
      <c r="BD692" s="217"/>
      <c r="BE692" s="217"/>
      <c r="BF692" s="217"/>
      <c r="BG692" s="217"/>
      <c r="BH692" s="217"/>
      <c r="BI692" s="217"/>
      <c r="BJ692" s="217"/>
      <c r="BK692" s="217"/>
      <c r="BL692" s="217"/>
      <c r="BM692" s="218">
        <v>1</v>
      </c>
    </row>
    <row r="693" spans="1:65">
      <c r="A693" s="30"/>
      <c r="B693" s="19">
        <v>1</v>
      </c>
      <c r="C693" s="9">
        <v>2</v>
      </c>
      <c r="D693" s="219">
        <v>140</v>
      </c>
      <c r="E693" s="216"/>
      <c r="F693" s="217"/>
      <c r="G693" s="217"/>
      <c r="H693" s="217"/>
      <c r="I693" s="217"/>
      <c r="J693" s="217"/>
      <c r="K693" s="217"/>
      <c r="L693" s="217"/>
      <c r="M693" s="217"/>
      <c r="N693" s="217"/>
      <c r="O693" s="217"/>
      <c r="P693" s="217"/>
      <c r="Q693" s="217"/>
      <c r="R693" s="217"/>
      <c r="S693" s="217"/>
      <c r="T693" s="217"/>
      <c r="U693" s="217"/>
      <c r="V693" s="217"/>
      <c r="W693" s="217"/>
      <c r="X693" s="217"/>
      <c r="Y693" s="217"/>
      <c r="Z693" s="217"/>
      <c r="AA693" s="217"/>
      <c r="AB693" s="217"/>
      <c r="AC693" s="217"/>
      <c r="AD693" s="217"/>
      <c r="AE693" s="217"/>
      <c r="AF693" s="217"/>
      <c r="AG693" s="217"/>
      <c r="AH693" s="217"/>
      <c r="AI693" s="217"/>
      <c r="AJ693" s="217"/>
      <c r="AK693" s="217"/>
      <c r="AL693" s="217"/>
      <c r="AM693" s="217"/>
      <c r="AN693" s="217"/>
      <c r="AO693" s="217"/>
      <c r="AP693" s="217"/>
      <c r="AQ693" s="217"/>
      <c r="AR693" s="217"/>
      <c r="AS693" s="217"/>
      <c r="AT693" s="217"/>
      <c r="AU693" s="217"/>
      <c r="AV693" s="217"/>
      <c r="AW693" s="217"/>
      <c r="AX693" s="217"/>
      <c r="AY693" s="217"/>
      <c r="AZ693" s="217"/>
      <c r="BA693" s="217"/>
      <c r="BB693" s="217"/>
      <c r="BC693" s="217"/>
      <c r="BD693" s="217"/>
      <c r="BE693" s="217"/>
      <c r="BF693" s="217"/>
      <c r="BG693" s="217"/>
      <c r="BH693" s="217"/>
      <c r="BI693" s="217"/>
      <c r="BJ693" s="217"/>
      <c r="BK693" s="217"/>
      <c r="BL693" s="217"/>
      <c r="BM693" s="218">
        <v>34</v>
      </c>
    </row>
    <row r="694" spans="1:65">
      <c r="A694" s="30"/>
      <c r="B694" s="20" t="s">
        <v>269</v>
      </c>
      <c r="C694" s="12"/>
      <c r="D694" s="222">
        <v>140</v>
      </c>
      <c r="E694" s="216"/>
      <c r="F694" s="217"/>
      <c r="G694" s="217"/>
      <c r="H694" s="217"/>
      <c r="I694" s="217"/>
      <c r="J694" s="217"/>
      <c r="K694" s="217"/>
      <c r="L694" s="217"/>
      <c r="M694" s="217"/>
      <c r="N694" s="217"/>
      <c r="O694" s="217"/>
      <c r="P694" s="217"/>
      <c r="Q694" s="217"/>
      <c r="R694" s="217"/>
      <c r="S694" s="217"/>
      <c r="T694" s="217"/>
      <c r="U694" s="217"/>
      <c r="V694" s="217"/>
      <c r="W694" s="217"/>
      <c r="X694" s="217"/>
      <c r="Y694" s="217"/>
      <c r="Z694" s="217"/>
      <c r="AA694" s="217"/>
      <c r="AB694" s="217"/>
      <c r="AC694" s="217"/>
      <c r="AD694" s="217"/>
      <c r="AE694" s="217"/>
      <c r="AF694" s="217"/>
      <c r="AG694" s="217"/>
      <c r="AH694" s="217"/>
      <c r="AI694" s="217"/>
      <c r="AJ694" s="217"/>
      <c r="AK694" s="217"/>
      <c r="AL694" s="217"/>
      <c r="AM694" s="217"/>
      <c r="AN694" s="217"/>
      <c r="AO694" s="217"/>
      <c r="AP694" s="217"/>
      <c r="AQ694" s="217"/>
      <c r="AR694" s="217"/>
      <c r="AS694" s="217"/>
      <c r="AT694" s="217"/>
      <c r="AU694" s="217"/>
      <c r="AV694" s="217"/>
      <c r="AW694" s="217"/>
      <c r="AX694" s="217"/>
      <c r="AY694" s="217"/>
      <c r="AZ694" s="217"/>
      <c r="BA694" s="217"/>
      <c r="BB694" s="217"/>
      <c r="BC694" s="217"/>
      <c r="BD694" s="217"/>
      <c r="BE694" s="217"/>
      <c r="BF694" s="217"/>
      <c r="BG694" s="217"/>
      <c r="BH694" s="217"/>
      <c r="BI694" s="217"/>
      <c r="BJ694" s="217"/>
      <c r="BK694" s="217"/>
      <c r="BL694" s="217"/>
      <c r="BM694" s="218">
        <v>16</v>
      </c>
    </row>
    <row r="695" spans="1:65">
      <c r="A695" s="30"/>
      <c r="B695" s="3" t="s">
        <v>270</v>
      </c>
      <c r="C695" s="29"/>
      <c r="D695" s="219">
        <v>140</v>
      </c>
      <c r="E695" s="216"/>
      <c r="F695" s="217"/>
      <c r="G695" s="217"/>
      <c r="H695" s="217"/>
      <c r="I695" s="217"/>
      <c r="J695" s="217"/>
      <c r="K695" s="217"/>
      <c r="L695" s="217"/>
      <c r="M695" s="217"/>
      <c r="N695" s="217"/>
      <c r="O695" s="217"/>
      <c r="P695" s="217"/>
      <c r="Q695" s="217"/>
      <c r="R695" s="217"/>
      <c r="S695" s="217"/>
      <c r="T695" s="217"/>
      <c r="U695" s="217"/>
      <c r="V695" s="217"/>
      <c r="W695" s="217"/>
      <c r="X695" s="217"/>
      <c r="Y695" s="217"/>
      <c r="Z695" s="217"/>
      <c r="AA695" s="217"/>
      <c r="AB695" s="217"/>
      <c r="AC695" s="217"/>
      <c r="AD695" s="217"/>
      <c r="AE695" s="217"/>
      <c r="AF695" s="217"/>
      <c r="AG695" s="217"/>
      <c r="AH695" s="217"/>
      <c r="AI695" s="217"/>
      <c r="AJ695" s="217"/>
      <c r="AK695" s="217"/>
      <c r="AL695" s="217"/>
      <c r="AM695" s="217"/>
      <c r="AN695" s="217"/>
      <c r="AO695" s="217"/>
      <c r="AP695" s="217"/>
      <c r="AQ695" s="217"/>
      <c r="AR695" s="217"/>
      <c r="AS695" s="217"/>
      <c r="AT695" s="217"/>
      <c r="AU695" s="217"/>
      <c r="AV695" s="217"/>
      <c r="AW695" s="217"/>
      <c r="AX695" s="217"/>
      <c r="AY695" s="217"/>
      <c r="AZ695" s="217"/>
      <c r="BA695" s="217"/>
      <c r="BB695" s="217"/>
      <c r="BC695" s="217"/>
      <c r="BD695" s="217"/>
      <c r="BE695" s="217"/>
      <c r="BF695" s="217"/>
      <c r="BG695" s="217"/>
      <c r="BH695" s="217"/>
      <c r="BI695" s="217"/>
      <c r="BJ695" s="217"/>
      <c r="BK695" s="217"/>
      <c r="BL695" s="217"/>
      <c r="BM695" s="218">
        <v>140</v>
      </c>
    </row>
    <row r="696" spans="1:65">
      <c r="A696" s="30"/>
      <c r="B696" s="3" t="s">
        <v>271</v>
      </c>
      <c r="C696" s="29"/>
      <c r="D696" s="219">
        <v>0</v>
      </c>
      <c r="E696" s="216"/>
      <c r="F696" s="217"/>
      <c r="G696" s="217"/>
      <c r="H696" s="217"/>
      <c r="I696" s="217"/>
      <c r="J696" s="217"/>
      <c r="K696" s="217"/>
      <c r="L696" s="217"/>
      <c r="M696" s="217"/>
      <c r="N696" s="217"/>
      <c r="O696" s="217"/>
      <c r="P696" s="217"/>
      <c r="Q696" s="217"/>
      <c r="R696" s="217"/>
      <c r="S696" s="217"/>
      <c r="T696" s="217"/>
      <c r="U696" s="217"/>
      <c r="V696" s="217"/>
      <c r="W696" s="217"/>
      <c r="X696" s="217"/>
      <c r="Y696" s="217"/>
      <c r="Z696" s="217"/>
      <c r="AA696" s="217"/>
      <c r="AB696" s="217"/>
      <c r="AC696" s="217"/>
      <c r="AD696" s="217"/>
      <c r="AE696" s="217"/>
      <c r="AF696" s="217"/>
      <c r="AG696" s="217"/>
      <c r="AH696" s="217"/>
      <c r="AI696" s="217"/>
      <c r="AJ696" s="217"/>
      <c r="AK696" s="217"/>
      <c r="AL696" s="217"/>
      <c r="AM696" s="217"/>
      <c r="AN696" s="217"/>
      <c r="AO696" s="217"/>
      <c r="AP696" s="217"/>
      <c r="AQ696" s="217"/>
      <c r="AR696" s="217"/>
      <c r="AS696" s="217"/>
      <c r="AT696" s="217"/>
      <c r="AU696" s="217"/>
      <c r="AV696" s="217"/>
      <c r="AW696" s="217"/>
      <c r="AX696" s="217"/>
      <c r="AY696" s="217"/>
      <c r="AZ696" s="217"/>
      <c r="BA696" s="217"/>
      <c r="BB696" s="217"/>
      <c r="BC696" s="217"/>
      <c r="BD696" s="217"/>
      <c r="BE696" s="217"/>
      <c r="BF696" s="217"/>
      <c r="BG696" s="217"/>
      <c r="BH696" s="217"/>
      <c r="BI696" s="217"/>
      <c r="BJ696" s="217"/>
      <c r="BK696" s="217"/>
      <c r="BL696" s="217"/>
      <c r="BM696" s="218">
        <v>40</v>
      </c>
    </row>
    <row r="697" spans="1:65">
      <c r="A697" s="30"/>
      <c r="B697" s="3" t="s">
        <v>87</v>
      </c>
      <c r="C697" s="29"/>
      <c r="D697" s="13">
        <v>0</v>
      </c>
      <c r="E697" s="15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272</v>
      </c>
      <c r="C698" s="29"/>
      <c r="D698" s="13">
        <v>0</v>
      </c>
      <c r="E698" s="15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273</v>
      </c>
      <c r="C699" s="47"/>
      <c r="D699" s="45" t="s">
        <v>274</v>
      </c>
      <c r="E699" s="15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687</v>
      </c>
      <c r="BM701" s="28" t="s">
        <v>275</v>
      </c>
    </row>
    <row r="702" spans="1:65" ht="15">
      <c r="A702" s="25" t="s">
        <v>45</v>
      </c>
      <c r="B702" s="18" t="s">
        <v>110</v>
      </c>
      <c r="C702" s="15" t="s">
        <v>111</v>
      </c>
      <c r="D702" s="16" t="s">
        <v>354</v>
      </c>
      <c r="E702" s="15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227</v>
      </c>
      <c r="C703" s="9" t="s">
        <v>227</v>
      </c>
      <c r="D703" s="10" t="s">
        <v>112</v>
      </c>
      <c r="E703" s="15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363</v>
      </c>
      <c r="E704" s="15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13">
        <v>153</v>
      </c>
      <c r="E706" s="216"/>
      <c r="F706" s="217"/>
      <c r="G706" s="217"/>
      <c r="H706" s="217"/>
      <c r="I706" s="217"/>
      <c r="J706" s="217"/>
      <c r="K706" s="217"/>
      <c r="L706" s="217"/>
      <c r="M706" s="217"/>
      <c r="N706" s="217"/>
      <c r="O706" s="217"/>
      <c r="P706" s="217"/>
      <c r="Q706" s="217"/>
      <c r="R706" s="217"/>
      <c r="S706" s="217"/>
      <c r="T706" s="217"/>
      <c r="U706" s="217"/>
      <c r="V706" s="217"/>
      <c r="W706" s="217"/>
      <c r="X706" s="217"/>
      <c r="Y706" s="217"/>
      <c r="Z706" s="217"/>
      <c r="AA706" s="217"/>
      <c r="AB706" s="217"/>
      <c r="AC706" s="217"/>
      <c r="AD706" s="217"/>
      <c r="AE706" s="217"/>
      <c r="AF706" s="217"/>
      <c r="AG706" s="217"/>
      <c r="AH706" s="217"/>
      <c r="AI706" s="217"/>
      <c r="AJ706" s="217"/>
      <c r="AK706" s="217"/>
      <c r="AL706" s="217"/>
      <c r="AM706" s="217"/>
      <c r="AN706" s="217"/>
      <c r="AO706" s="217"/>
      <c r="AP706" s="217"/>
      <c r="AQ706" s="217"/>
      <c r="AR706" s="217"/>
      <c r="AS706" s="217"/>
      <c r="AT706" s="217"/>
      <c r="AU706" s="217"/>
      <c r="AV706" s="217"/>
      <c r="AW706" s="217"/>
      <c r="AX706" s="217"/>
      <c r="AY706" s="217"/>
      <c r="AZ706" s="217"/>
      <c r="BA706" s="217"/>
      <c r="BB706" s="217"/>
      <c r="BC706" s="217"/>
      <c r="BD706" s="217"/>
      <c r="BE706" s="217"/>
      <c r="BF706" s="217"/>
      <c r="BG706" s="217"/>
      <c r="BH706" s="217"/>
      <c r="BI706" s="217"/>
      <c r="BJ706" s="217"/>
      <c r="BK706" s="217"/>
      <c r="BL706" s="217"/>
      <c r="BM706" s="218">
        <v>1</v>
      </c>
    </row>
    <row r="707" spans="1:65">
      <c r="A707" s="30"/>
      <c r="B707" s="19">
        <v>1</v>
      </c>
      <c r="C707" s="9">
        <v>2</v>
      </c>
      <c r="D707" s="219">
        <v>154</v>
      </c>
      <c r="E707" s="216"/>
      <c r="F707" s="217"/>
      <c r="G707" s="217"/>
      <c r="H707" s="217"/>
      <c r="I707" s="217"/>
      <c r="J707" s="217"/>
      <c r="K707" s="217"/>
      <c r="L707" s="217"/>
      <c r="M707" s="217"/>
      <c r="N707" s="217"/>
      <c r="O707" s="217"/>
      <c r="P707" s="217"/>
      <c r="Q707" s="217"/>
      <c r="R707" s="217"/>
      <c r="S707" s="217"/>
      <c r="T707" s="217"/>
      <c r="U707" s="217"/>
      <c r="V707" s="217"/>
      <c r="W707" s="217"/>
      <c r="X707" s="217"/>
      <c r="Y707" s="217"/>
      <c r="Z707" s="217"/>
      <c r="AA707" s="217"/>
      <c r="AB707" s="217"/>
      <c r="AC707" s="217"/>
      <c r="AD707" s="217"/>
      <c r="AE707" s="217"/>
      <c r="AF707" s="217"/>
      <c r="AG707" s="217"/>
      <c r="AH707" s="217"/>
      <c r="AI707" s="217"/>
      <c r="AJ707" s="217"/>
      <c r="AK707" s="217"/>
      <c r="AL707" s="217"/>
      <c r="AM707" s="217"/>
      <c r="AN707" s="217"/>
      <c r="AO707" s="217"/>
      <c r="AP707" s="217"/>
      <c r="AQ707" s="217"/>
      <c r="AR707" s="217"/>
      <c r="AS707" s="217"/>
      <c r="AT707" s="217"/>
      <c r="AU707" s="217"/>
      <c r="AV707" s="217"/>
      <c r="AW707" s="217"/>
      <c r="AX707" s="217"/>
      <c r="AY707" s="217"/>
      <c r="AZ707" s="217"/>
      <c r="BA707" s="217"/>
      <c r="BB707" s="217"/>
      <c r="BC707" s="217"/>
      <c r="BD707" s="217"/>
      <c r="BE707" s="217"/>
      <c r="BF707" s="217"/>
      <c r="BG707" s="217"/>
      <c r="BH707" s="217"/>
      <c r="BI707" s="217"/>
      <c r="BJ707" s="217"/>
      <c r="BK707" s="217"/>
      <c r="BL707" s="217"/>
      <c r="BM707" s="218">
        <v>35</v>
      </c>
    </row>
    <row r="708" spans="1:65">
      <c r="A708" s="30"/>
      <c r="B708" s="20" t="s">
        <v>269</v>
      </c>
      <c r="C708" s="12"/>
      <c r="D708" s="222">
        <v>153.5</v>
      </c>
      <c r="E708" s="216"/>
      <c r="F708" s="217"/>
      <c r="G708" s="217"/>
      <c r="H708" s="217"/>
      <c r="I708" s="217"/>
      <c r="J708" s="217"/>
      <c r="K708" s="217"/>
      <c r="L708" s="217"/>
      <c r="M708" s="217"/>
      <c r="N708" s="217"/>
      <c r="O708" s="217"/>
      <c r="P708" s="217"/>
      <c r="Q708" s="217"/>
      <c r="R708" s="217"/>
      <c r="S708" s="217"/>
      <c r="T708" s="217"/>
      <c r="U708" s="217"/>
      <c r="V708" s="217"/>
      <c r="W708" s="217"/>
      <c r="X708" s="217"/>
      <c r="Y708" s="217"/>
      <c r="Z708" s="217"/>
      <c r="AA708" s="217"/>
      <c r="AB708" s="217"/>
      <c r="AC708" s="217"/>
      <c r="AD708" s="217"/>
      <c r="AE708" s="217"/>
      <c r="AF708" s="217"/>
      <c r="AG708" s="217"/>
      <c r="AH708" s="217"/>
      <c r="AI708" s="217"/>
      <c r="AJ708" s="217"/>
      <c r="AK708" s="217"/>
      <c r="AL708" s="217"/>
      <c r="AM708" s="217"/>
      <c r="AN708" s="217"/>
      <c r="AO708" s="217"/>
      <c r="AP708" s="217"/>
      <c r="AQ708" s="217"/>
      <c r="AR708" s="217"/>
      <c r="AS708" s="217"/>
      <c r="AT708" s="217"/>
      <c r="AU708" s="217"/>
      <c r="AV708" s="217"/>
      <c r="AW708" s="217"/>
      <c r="AX708" s="217"/>
      <c r="AY708" s="217"/>
      <c r="AZ708" s="217"/>
      <c r="BA708" s="217"/>
      <c r="BB708" s="217"/>
      <c r="BC708" s="217"/>
      <c r="BD708" s="217"/>
      <c r="BE708" s="217"/>
      <c r="BF708" s="217"/>
      <c r="BG708" s="217"/>
      <c r="BH708" s="217"/>
      <c r="BI708" s="217"/>
      <c r="BJ708" s="217"/>
      <c r="BK708" s="217"/>
      <c r="BL708" s="217"/>
      <c r="BM708" s="218">
        <v>16</v>
      </c>
    </row>
    <row r="709" spans="1:65">
      <c r="A709" s="30"/>
      <c r="B709" s="3" t="s">
        <v>270</v>
      </c>
      <c r="C709" s="29"/>
      <c r="D709" s="219">
        <v>153.5</v>
      </c>
      <c r="E709" s="216"/>
      <c r="F709" s="217"/>
      <c r="G709" s="217"/>
      <c r="H709" s="217"/>
      <c r="I709" s="217"/>
      <c r="J709" s="217"/>
      <c r="K709" s="217"/>
      <c r="L709" s="217"/>
      <c r="M709" s="217"/>
      <c r="N709" s="217"/>
      <c r="O709" s="217"/>
      <c r="P709" s="217"/>
      <c r="Q709" s="217"/>
      <c r="R709" s="217"/>
      <c r="S709" s="217"/>
      <c r="T709" s="217"/>
      <c r="U709" s="217"/>
      <c r="V709" s="217"/>
      <c r="W709" s="217"/>
      <c r="X709" s="217"/>
      <c r="Y709" s="217"/>
      <c r="Z709" s="217"/>
      <c r="AA709" s="217"/>
      <c r="AB709" s="217"/>
      <c r="AC709" s="217"/>
      <c r="AD709" s="217"/>
      <c r="AE709" s="217"/>
      <c r="AF709" s="217"/>
      <c r="AG709" s="217"/>
      <c r="AH709" s="217"/>
      <c r="AI709" s="217"/>
      <c r="AJ709" s="217"/>
      <c r="AK709" s="217"/>
      <c r="AL709" s="217"/>
      <c r="AM709" s="217"/>
      <c r="AN709" s="217"/>
      <c r="AO709" s="217"/>
      <c r="AP709" s="217"/>
      <c r="AQ709" s="217"/>
      <c r="AR709" s="217"/>
      <c r="AS709" s="217"/>
      <c r="AT709" s="217"/>
      <c r="AU709" s="217"/>
      <c r="AV709" s="217"/>
      <c r="AW709" s="217"/>
      <c r="AX709" s="217"/>
      <c r="AY709" s="217"/>
      <c r="AZ709" s="217"/>
      <c r="BA709" s="217"/>
      <c r="BB709" s="217"/>
      <c r="BC709" s="217"/>
      <c r="BD709" s="217"/>
      <c r="BE709" s="217"/>
      <c r="BF709" s="217"/>
      <c r="BG709" s="217"/>
      <c r="BH709" s="217"/>
      <c r="BI709" s="217"/>
      <c r="BJ709" s="217"/>
      <c r="BK709" s="217"/>
      <c r="BL709" s="217"/>
      <c r="BM709" s="218">
        <v>153.5</v>
      </c>
    </row>
    <row r="710" spans="1:65">
      <c r="A710" s="30"/>
      <c r="B710" s="3" t="s">
        <v>271</v>
      </c>
      <c r="C710" s="29"/>
      <c r="D710" s="219">
        <v>0.70710678118654757</v>
      </c>
      <c r="E710" s="216"/>
      <c r="F710" s="217"/>
      <c r="G710" s="217"/>
      <c r="H710" s="217"/>
      <c r="I710" s="217"/>
      <c r="J710" s="217"/>
      <c r="K710" s="217"/>
      <c r="L710" s="217"/>
      <c r="M710" s="217"/>
      <c r="N710" s="217"/>
      <c r="O710" s="217"/>
      <c r="P710" s="217"/>
      <c r="Q710" s="217"/>
      <c r="R710" s="217"/>
      <c r="S710" s="217"/>
      <c r="T710" s="217"/>
      <c r="U710" s="217"/>
      <c r="V710" s="217"/>
      <c r="W710" s="217"/>
      <c r="X710" s="217"/>
      <c r="Y710" s="217"/>
      <c r="Z710" s="217"/>
      <c r="AA710" s="217"/>
      <c r="AB710" s="217"/>
      <c r="AC710" s="217"/>
      <c r="AD710" s="217"/>
      <c r="AE710" s="217"/>
      <c r="AF710" s="217"/>
      <c r="AG710" s="217"/>
      <c r="AH710" s="217"/>
      <c r="AI710" s="217"/>
      <c r="AJ710" s="217"/>
      <c r="AK710" s="217"/>
      <c r="AL710" s="217"/>
      <c r="AM710" s="217"/>
      <c r="AN710" s="217"/>
      <c r="AO710" s="217"/>
      <c r="AP710" s="217"/>
      <c r="AQ710" s="217"/>
      <c r="AR710" s="217"/>
      <c r="AS710" s="217"/>
      <c r="AT710" s="217"/>
      <c r="AU710" s="217"/>
      <c r="AV710" s="217"/>
      <c r="AW710" s="217"/>
      <c r="AX710" s="217"/>
      <c r="AY710" s="217"/>
      <c r="AZ710" s="217"/>
      <c r="BA710" s="217"/>
      <c r="BB710" s="217"/>
      <c r="BC710" s="217"/>
      <c r="BD710" s="217"/>
      <c r="BE710" s="217"/>
      <c r="BF710" s="217"/>
      <c r="BG710" s="217"/>
      <c r="BH710" s="217"/>
      <c r="BI710" s="217"/>
      <c r="BJ710" s="217"/>
      <c r="BK710" s="217"/>
      <c r="BL710" s="217"/>
      <c r="BM710" s="218">
        <v>41</v>
      </c>
    </row>
    <row r="711" spans="1:65">
      <c r="A711" s="30"/>
      <c r="B711" s="3" t="s">
        <v>87</v>
      </c>
      <c r="C711" s="29"/>
      <c r="D711" s="13">
        <v>4.6065588350915152E-3</v>
      </c>
      <c r="E711" s="15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272</v>
      </c>
      <c r="C712" s="29"/>
      <c r="D712" s="13">
        <v>0</v>
      </c>
      <c r="E712" s="15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273</v>
      </c>
      <c r="C713" s="47"/>
      <c r="D713" s="45" t="s">
        <v>274</v>
      </c>
      <c r="E713" s="155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3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2" priority="151" stopIfTrue="1">
      <formula>AND(ISBLANK(INDIRECT(Anlyt_LabRefLastCol)),ISBLANK(INDIRECT(Anlyt_LabRefThisCol)))</formula>
    </cfRule>
    <cfRule type="expression" dxfId="1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1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0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9" t="s">
        <v>692</v>
      </c>
      <c r="C1" s="89"/>
      <c r="D1" s="89"/>
      <c r="E1" s="89"/>
      <c r="F1" s="89"/>
      <c r="G1" s="89"/>
      <c r="H1" s="73"/>
    </row>
    <row r="2" spans="1:8" ht="15.75" customHeight="1">
      <c r="A2" s="278"/>
      <c r="B2" s="276" t="s">
        <v>2</v>
      </c>
      <c r="C2" s="74" t="s">
        <v>67</v>
      </c>
      <c r="D2" s="274" t="s">
        <v>186</v>
      </c>
      <c r="E2" s="275"/>
      <c r="F2" s="274" t="s">
        <v>94</v>
      </c>
      <c r="G2" s="275"/>
      <c r="H2" s="81"/>
    </row>
    <row r="3" spans="1:8" ht="12.75">
      <c r="A3" s="278"/>
      <c r="B3" s="277"/>
      <c r="C3" s="72" t="s">
        <v>47</v>
      </c>
      <c r="D3" s="177" t="s">
        <v>68</v>
      </c>
      <c r="E3" s="39" t="s">
        <v>69</v>
      </c>
      <c r="F3" s="177" t="s">
        <v>68</v>
      </c>
      <c r="G3" s="39" t="s">
        <v>69</v>
      </c>
      <c r="H3" s="82"/>
    </row>
    <row r="4" spans="1:8" ht="15.75" customHeight="1">
      <c r="A4" s="91"/>
      <c r="B4" s="40" t="s">
        <v>207</v>
      </c>
      <c r="C4" s="179"/>
      <c r="D4" s="179"/>
      <c r="E4" s="179"/>
      <c r="F4" s="179"/>
      <c r="G4" s="178"/>
      <c r="H4" s="83"/>
    </row>
    <row r="5" spans="1:8" ht="15.75" customHeight="1">
      <c r="A5" s="91"/>
      <c r="B5" s="180" t="s">
        <v>430</v>
      </c>
      <c r="C5" s="238">
        <v>13.708689532145607</v>
      </c>
      <c r="D5" s="239">
        <v>13.598601903177116</v>
      </c>
      <c r="E5" s="240">
        <v>13.818777161114099</v>
      </c>
      <c r="F5" s="239">
        <v>13.679632115116046</v>
      </c>
      <c r="G5" s="240">
        <v>13.737746949175168</v>
      </c>
      <c r="H5" s="83"/>
    </row>
    <row r="6" spans="1:8" ht="15.75" customHeight="1">
      <c r="A6" s="91"/>
      <c r="B6" s="40" t="s">
        <v>698</v>
      </c>
      <c r="C6" s="179"/>
      <c r="D6" s="179"/>
      <c r="E6" s="179"/>
      <c r="F6" s="179"/>
      <c r="G6" s="178"/>
      <c r="H6" s="83"/>
    </row>
    <row r="7" spans="1:8" ht="15.75" customHeight="1">
      <c r="A7" s="91"/>
      <c r="B7" s="180" t="s">
        <v>430</v>
      </c>
      <c r="C7" s="238">
        <v>14.050773120218253</v>
      </c>
      <c r="D7" s="239">
        <v>13.933370841592433</v>
      </c>
      <c r="E7" s="240">
        <v>14.168175398844072</v>
      </c>
      <c r="F7" s="239">
        <v>14.042053694304609</v>
      </c>
      <c r="G7" s="240">
        <v>14.059492546131896</v>
      </c>
      <c r="H7" s="83"/>
    </row>
    <row r="8" spans="1:8" ht="15.75" customHeight="1">
      <c r="A8" s="91"/>
      <c r="B8" s="241" t="s">
        <v>184</v>
      </c>
      <c r="C8" s="179"/>
      <c r="D8" s="179"/>
      <c r="E8" s="179"/>
      <c r="F8" s="179"/>
      <c r="G8" s="178"/>
      <c r="H8" s="83"/>
    </row>
    <row r="9" spans="1:8" ht="15.75" customHeight="1">
      <c r="A9" s="91"/>
      <c r="B9" s="180" t="s">
        <v>431</v>
      </c>
      <c r="C9" s="236">
        <v>0.61105952380952377</v>
      </c>
      <c r="D9" s="242">
        <v>0.58190062851657742</v>
      </c>
      <c r="E9" s="243">
        <v>0.64021841910247013</v>
      </c>
      <c r="F9" s="242">
        <v>0.58451251949690319</v>
      </c>
      <c r="G9" s="243">
        <v>0.63760652812214436</v>
      </c>
      <c r="H9" s="83"/>
    </row>
    <row r="10" spans="1:8" ht="15.75" customHeight="1">
      <c r="A10" s="91"/>
      <c r="B10" s="180" t="s">
        <v>432</v>
      </c>
      <c r="C10" s="238">
        <v>2.9473183638066685</v>
      </c>
      <c r="D10" s="239">
        <v>2.8724593259098787</v>
      </c>
      <c r="E10" s="240">
        <v>3.0221774017034582</v>
      </c>
      <c r="F10" s="239">
        <v>2.8949506627357415</v>
      </c>
      <c r="G10" s="240">
        <v>2.9996860648775954</v>
      </c>
      <c r="H10" s="83"/>
    </row>
    <row r="11" spans="1:8" ht="15.75" customHeight="1">
      <c r="A11" s="91"/>
      <c r="B11" s="180" t="s">
        <v>433</v>
      </c>
      <c r="C11" s="237">
        <v>2327.7175438596496</v>
      </c>
      <c r="D11" s="245">
        <v>2260.4198643077489</v>
      </c>
      <c r="E11" s="246">
        <v>2395.0152234115503</v>
      </c>
      <c r="F11" s="245">
        <v>2285.1632712274454</v>
      </c>
      <c r="G11" s="246">
        <v>2370.2718164918538</v>
      </c>
      <c r="H11" s="83"/>
    </row>
    <row r="12" spans="1:8" ht="15.75" customHeight="1">
      <c r="A12" s="91"/>
      <c r="B12" s="180" t="s">
        <v>434</v>
      </c>
      <c r="C12" s="237">
        <v>99.769444444444446</v>
      </c>
      <c r="D12" s="245">
        <v>97.421510872119285</v>
      </c>
      <c r="E12" s="246">
        <v>102.11737801676961</v>
      </c>
      <c r="F12" s="245">
        <v>97.689298434368524</v>
      </c>
      <c r="G12" s="246">
        <v>101.84959045452037</v>
      </c>
      <c r="H12" s="83"/>
    </row>
    <row r="13" spans="1:8" ht="15.75" customHeight="1">
      <c r="A13" s="91"/>
      <c r="B13" s="180" t="s">
        <v>435</v>
      </c>
      <c r="C13" s="238">
        <v>0.92800980392156862</v>
      </c>
      <c r="D13" s="239">
        <v>0.85642102179906932</v>
      </c>
      <c r="E13" s="240">
        <v>0.99959858604406793</v>
      </c>
      <c r="F13" s="239">
        <v>0.89473852978556423</v>
      </c>
      <c r="G13" s="240">
        <v>0.96128107805757301</v>
      </c>
      <c r="H13" s="83"/>
    </row>
    <row r="14" spans="1:8" ht="15.75" customHeight="1">
      <c r="A14" s="91"/>
      <c r="B14" s="180" t="s">
        <v>436</v>
      </c>
      <c r="C14" s="238">
        <v>0.93213725490196087</v>
      </c>
      <c r="D14" s="239">
        <v>0.89924898592973224</v>
      </c>
      <c r="E14" s="240">
        <v>0.96502552387418949</v>
      </c>
      <c r="F14" s="239">
        <v>0.90738136260006186</v>
      </c>
      <c r="G14" s="240">
        <v>0.95689314720385987</v>
      </c>
      <c r="H14" s="83"/>
    </row>
    <row r="15" spans="1:8" ht="15.75" customHeight="1">
      <c r="A15" s="91"/>
      <c r="B15" s="180" t="s">
        <v>437</v>
      </c>
      <c r="C15" s="238">
        <v>17.46716635410711</v>
      </c>
      <c r="D15" s="239">
        <v>16.922954579677302</v>
      </c>
      <c r="E15" s="240">
        <v>18.011378128536919</v>
      </c>
      <c r="F15" s="239">
        <v>17.087652769590591</v>
      </c>
      <c r="G15" s="240">
        <v>17.84667993862363</v>
      </c>
      <c r="H15" s="83"/>
    </row>
    <row r="16" spans="1:8" ht="15.75" customHeight="1">
      <c r="A16" s="91"/>
      <c r="B16" s="180" t="s">
        <v>438</v>
      </c>
      <c r="C16" s="238">
        <v>1.0798333333333332</v>
      </c>
      <c r="D16" s="239">
        <v>1.011965668574841</v>
      </c>
      <c r="E16" s="240">
        <v>1.1477009980918254</v>
      </c>
      <c r="F16" s="239">
        <v>1.0243680304997274</v>
      </c>
      <c r="G16" s="240">
        <v>1.135298636166939</v>
      </c>
      <c r="H16" s="83"/>
    </row>
    <row r="17" spans="1:8" ht="15.75" customHeight="1">
      <c r="A17" s="91"/>
      <c r="B17" s="180" t="s">
        <v>439</v>
      </c>
      <c r="C17" s="250">
        <v>36.892740740740742</v>
      </c>
      <c r="D17" s="251">
        <v>35.471531208481608</v>
      </c>
      <c r="E17" s="252">
        <v>38.313950272999875</v>
      </c>
      <c r="F17" s="251">
        <v>36.113763372849526</v>
      </c>
      <c r="G17" s="252">
        <v>37.671718108631957</v>
      </c>
      <c r="H17" s="83"/>
    </row>
    <row r="18" spans="1:8" ht="15.75" customHeight="1">
      <c r="A18" s="91"/>
      <c r="B18" s="180" t="s">
        <v>440</v>
      </c>
      <c r="C18" s="238">
        <v>3.7994444444444437</v>
      </c>
      <c r="D18" s="239">
        <v>3.6126905933333404</v>
      </c>
      <c r="E18" s="240">
        <v>3.9861982955555471</v>
      </c>
      <c r="F18" s="239">
        <v>3.6688226602993987</v>
      </c>
      <c r="G18" s="240">
        <v>3.9300662285894887</v>
      </c>
      <c r="H18" s="83"/>
    </row>
    <row r="19" spans="1:8" ht="15.75" customHeight="1">
      <c r="A19" s="91"/>
      <c r="B19" s="180" t="s">
        <v>441</v>
      </c>
      <c r="C19" s="250">
        <v>32.515873015873005</v>
      </c>
      <c r="D19" s="251">
        <v>29.060752431816688</v>
      </c>
      <c r="E19" s="252">
        <v>35.970993599929322</v>
      </c>
      <c r="F19" s="251">
        <v>30.46924712630376</v>
      </c>
      <c r="G19" s="252">
        <v>34.562498905442254</v>
      </c>
      <c r="H19" s="83"/>
    </row>
    <row r="20" spans="1:8" ht="15.75" customHeight="1">
      <c r="A20" s="91"/>
      <c r="B20" s="180" t="s">
        <v>442</v>
      </c>
      <c r="C20" s="238">
        <v>8.2398888888888884</v>
      </c>
      <c r="D20" s="239">
        <v>7.9951893711157247</v>
      </c>
      <c r="E20" s="240">
        <v>8.4845884066620521</v>
      </c>
      <c r="F20" s="239">
        <v>8.0585441365256791</v>
      </c>
      <c r="G20" s="240">
        <v>8.4212336412520976</v>
      </c>
      <c r="H20" s="83"/>
    </row>
    <row r="21" spans="1:8" ht="15.75" customHeight="1">
      <c r="A21" s="91"/>
      <c r="B21" s="180" t="s">
        <v>443</v>
      </c>
      <c r="C21" s="250">
        <v>19.151111111111113</v>
      </c>
      <c r="D21" s="251">
        <v>18.042169172749393</v>
      </c>
      <c r="E21" s="252">
        <v>20.260053049472834</v>
      </c>
      <c r="F21" s="251">
        <v>18.561152585021098</v>
      </c>
      <c r="G21" s="252">
        <v>19.741069637201129</v>
      </c>
      <c r="H21" s="83"/>
    </row>
    <row r="22" spans="1:8" ht="15.75" customHeight="1">
      <c r="A22" s="91"/>
      <c r="B22" s="180" t="s">
        <v>444</v>
      </c>
      <c r="C22" s="238">
        <v>2.6078611111111107</v>
      </c>
      <c r="D22" s="239">
        <v>2.4665121557286276</v>
      </c>
      <c r="E22" s="240">
        <v>2.7492100664935939</v>
      </c>
      <c r="F22" s="239">
        <v>2.5430104537325517</v>
      </c>
      <c r="G22" s="240">
        <v>2.6727117684896697</v>
      </c>
      <c r="H22" s="83"/>
    </row>
    <row r="23" spans="1:8" ht="15.75" customHeight="1">
      <c r="A23" s="91"/>
      <c r="B23" s="180" t="s">
        <v>445</v>
      </c>
      <c r="C23" s="238">
        <v>1.460952380952381</v>
      </c>
      <c r="D23" s="239">
        <v>1.3897310384037871</v>
      </c>
      <c r="E23" s="240">
        <v>1.5321737235009749</v>
      </c>
      <c r="F23" s="239">
        <v>1.4032822357364216</v>
      </c>
      <c r="G23" s="240">
        <v>1.5186225261683404</v>
      </c>
      <c r="H23" s="83"/>
    </row>
    <row r="24" spans="1:8" ht="15.75" customHeight="1">
      <c r="A24" s="91"/>
      <c r="B24" s="180" t="s">
        <v>446</v>
      </c>
      <c r="C24" s="238">
        <v>0.65425925925925921</v>
      </c>
      <c r="D24" s="239">
        <v>0.59917899070760861</v>
      </c>
      <c r="E24" s="240">
        <v>0.70933952781090981</v>
      </c>
      <c r="F24" s="239">
        <v>0.6312267146324082</v>
      </c>
      <c r="G24" s="240">
        <v>0.67729180388611021</v>
      </c>
      <c r="H24" s="83"/>
    </row>
    <row r="25" spans="1:8" ht="15.75" customHeight="1">
      <c r="A25" s="91"/>
      <c r="B25" s="180" t="s">
        <v>447</v>
      </c>
      <c r="C25" s="238">
        <v>1.0641448941350826</v>
      </c>
      <c r="D25" s="239">
        <v>1.0390567502594901</v>
      </c>
      <c r="E25" s="240">
        <v>1.0892330380106752</v>
      </c>
      <c r="F25" s="239">
        <v>1.0429634174260494</v>
      </c>
      <c r="G25" s="240">
        <v>1.0853263708441159</v>
      </c>
      <c r="H25" s="83"/>
    </row>
    <row r="26" spans="1:8" ht="15.75" customHeight="1">
      <c r="A26" s="91"/>
      <c r="B26" s="180" t="s">
        <v>448</v>
      </c>
      <c r="C26" s="238">
        <v>7.146140350877193</v>
      </c>
      <c r="D26" s="239">
        <v>6.853732634702034</v>
      </c>
      <c r="E26" s="240">
        <v>7.4385480670523521</v>
      </c>
      <c r="F26" s="239">
        <v>6.9265406707289614</v>
      </c>
      <c r="G26" s="240">
        <v>7.3657400310254246</v>
      </c>
      <c r="H26" s="83"/>
    </row>
    <row r="27" spans="1:8" ht="15.75" customHeight="1">
      <c r="A27" s="91"/>
      <c r="B27" s="180" t="s">
        <v>449</v>
      </c>
      <c r="C27" s="238">
        <v>3.0463888888888886</v>
      </c>
      <c r="D27" s="239">
        <v>2.8222801717127632</v>
      </c>
      <c r="E27" s="240">
        <v>3.2704976060650139</v>
      </c>
      <c r="F27" s="239">
        <v>2.9382332115552501</v>
      </c>
      <c r="G27" s="240">
        <v>3.1545445662225271</v>
      </c>
      <c r="H27" s="83"/>
    </row>
    <row r="28" spans="1:8" ht="15.75" customHeight="1">
      <c r="A28" s="91"/>
      <c r="B28" s="180" t="s">
        <v>450</v>
      </c>
      <c r="C28" s="238">
        <v>1.6264912280701753</v>
      </c>
      <c r="D28" s="239">
        <v>1.4740515391240707</v>
      </c>
      <c r="E28" s="240">
        <v>1.7789309170162799</v>
      </c>
      <c r="F28" s="239">
        <v>1.5159367760308662</v>
      </c>
      <c r="G28" s="240">
        <v>1.7370456801094845</v>
      </c>
      <c r="H28" s="83"/>
    </row>
    <row r="29" spans="1:8" ht="15.75" customHeight="1">
      <c r="A29" s="91"/>
      <c r="B29" s="180" t="s">
        <v>451</v>
      </c>
      <c r="C29" s="238">
        <v>0.50777777777777777</v>
      </c>
      <c r="D29" s="239">
        <v>0.47244026313746856</v>
      </c>
      <c r="E29" s="240">
        <v>0.54311529241808698</v>
      </c>
      <c r="F29" s="239">
        <v>0.48804168807932263</v>
      </c>
      <c r="G29" s="240">
        <v>0.52751386747623286</v>
      </c>
      <c r="H29" s="84"/>
    </row>
    <row r="30" spans="1:8" ht="15.75" customHeight="1">
      <c r="A30" s="91"/>
      <c r="B30" s="180" t="s">
        <v>452</v>
      </c>
      <c r="C30" s="236">
        <v>5.9485714285714288E-2</v>
      </c>
      <c r="D30" s="242">
        <v>5.3117155872877152E-2</v>
      </c>
      <c r="E30" s="243">
        <v>6.5854272698551417E-2</v>
      </c>
      <c r="F30" s="242">
        <v>5.3095735425835157E-2</v>
      </c>
      <c r="G30" s="243">
        <v>6.5875693145593411E-2</v>
      </c>
      <c r="H30" s="83"/>
    </row>
    <row r="31" spans="1:8" ht="15.75" customHeight="1">
      <c r="A31" s="91"/>
      <c r="B31" s="180" t="s">
        <v>453</v>
      </c>
      <c r="C31" s="238">
        <v>1.8512331628756431</v>
      </c>
      <c r="D31" s="239">
        <v>1.792889590036292</v>
      </c>
      <c r="E31" s="240">
        <v>1.9095767357149942</v>
      </c>
      <c r="F31" s="239">
        <v>1.8101494296868452</v>
      </c>
      <c r="G31" s="240">
        <v>1.892316896064441</v>
      </c>
      <c r="H31" s="83"/>
    </row>
    <row r="32" spans="1:8" ht="15.75" customHeight="1">
      <c r="A32" s="91"/>
      <c r="B32" s="180" t="s">
        <v>454</v>
      </c>
      <c r="C32" s="250">
        <v>20.525434782608691</v>
      </c>
      <c r="D32" s="251">
        <v>19.713640382763927</v>
      </c>
      <c r="E32" s="252">
        <v>21.337229182453456</v>
      </c>
      <c r="F32" s="251">
        <v>20.008762415343188</v>
      </c>
      <c r="G32" s="252">
        <v>21.042107149874195</v>
      </c>
      <c r="H32" s="83"/>
    </row>
    <row r="33" spans="1:8" ht="15.75" customHeight="1">
      <c r="A33" s="91"/>
      <c r="B33" s="180" t="s">
        <v>455</v>
      </c>
      <c r="C33" s="250">
        <v>21.567619047619047</v>
      </c>
      <c r="D33" s="251">
        <v>20.685522375402048</v>
      </c>
      <c r="E33" s="252">
        <v>22.449715719836046</v>
      </c>
      <c r="F33" s="251">
        <v>20.897171380089958</v>
      </c>
      <c r="G33" s="252">
        <v>22.238066715148136</v>
      </c>
      <c r="H33" s="83"/>
    </row>
    <row r="34" spans="1:8" ht="15.75" customHeight="1">
      <c r="A34" s="91"/>
      <c r="B34" s="180" t="s">
        <v>456</v>
      </c>
      <c r="C34" s="238">
        <v>0.18916666666666665</v>
      </c>
      <c r="D34" s="239">
        <v>0.16898499829582189</v>
      </c>
      <c r="E34" s="240">
        <v>0.20934833503751141</v>
      </c>
      <c r="F34" s="239" t="s">
        <v>95</v>
      </c>
      <c r="G34" s="240" t="s">
        <v>95</v>
      </c>
      <c r="H34" s="83"/>
    </row>
    <row r="35" spans="1:8" ht="15.75" customHeight="1">
      <c r="A35" s="91"/>
      <c r="B35" s="180" t="s">
        <v>457</v>
      </c>
      <c r="C35" s="238">
        <v>3.3938250959373621</v>
      </c>
      <c r="D35" s="239">
        <v>3.297390004068256</v>
      </c>
      <c r="E35" s="240">
        <v>3.4902601878064683</v>
      </c>
      <c r="F35" s="239">
        <v>3.3331823378096161</v>
      </c>
      <c r="G35" s="240">
        <v>3.4544678540651081</v>
      </c>
      <c r="H35" s="83"/>
    </row>
    <row r="36" spans="1:8" ht="15.75" customHeight="1">
      <c r="A36" s="91"/>
      <c r="B36" s="180" t="s">
        <v>458</v>
      </c>
      <c r="C36" s="236">
        <v>2.5111526613636359E-2</v>
      </c>
      <c r="D36" s="242">
        <v>2.4540950888608009E-2</v>
      </c>
      <c r="E36" s="243">
        <v>2.5682102338664709E-2</v>
      </c>
      <c r="F36" s="242">
        <v>2.461196750608555E-2</v>
      </c>
      <c r="G36" s="243">
        <v>2.5611085721187168E-2</v>
      </c>
      <c r="H36" s="83"/>
    </row>
    <row r="37" spans="1:8" ht="15.75" customHeight="1">
      <c r="A37" s="91"/>
      <c r="B37" s="180" t="s">
        <v>459</v>
      </c>
      <c r="C37" s="250">
        <v>13.541599999999999</v>
      </c>
      <c r="D37" s="251">
        <v>13.047821981830005</v>
      </c>
      <c r="E37" s="252">
        <v>14.035378018169993</v>
      </c>
      <c r="F37" s="251">
        <v>13.229764316436199</v>
      </c>
      <c r="G37" s="252">
        <v>13.853435683563799</v>
      </c>
      <c r="H37" s="83"/>
    </row>
    <row r="38" spans="1:8" ht="15.75" customHeight="1">
      <c r="A38" s="91"/>
      <c r="B38" s="180" t="s">
        <v>460</v>
      </c>
      <c r="C38" s="236">
        <v>6.5404192968258265E-2</v>
      </c>
      <c r="D38" s="242">
        <v>6.239369423317756E-2</v>
      </c>
      <c r="E38" s="243">
        <v>6.841469170333897E-2</v>
      </c>
      <c r="F38" s="242">
        <v>6.2069481465979216E-2</v>
      </c>
      <c r="G38" s="243">
        <v>6.8738904470537321E-2</v>
      </c>
      <c r="H38" s="83"/>
    </row>
    <row r="39" spans="1:8" ht="15.75" customHeight="1">
      <c r="A39" s="91"/>
      <c r="B39" s="180" t="s">
        <v>461</v>
      </c>
      <c r="C39" s="238">
        <v>5.7268999999999988</v>
      </c>
      <c r="D39" s="239">
        <v>5.481034826048889</v>
      </c>
      <c r="E39" s="240">
        <v>5.9727651739511085</v>
      </c>
      <c r="F39" s="239">
        <v>5.5749764394577097</v>
      </c>
      <c r="G39" s="240">
        <v>5.8788235605422878</v>
      </c>
      <c r="H39" s="83"/>
    </row>
    <row r="40" spans="1:8" ht="15.75" customHeight="1">
      <c r="A40" s="91"/>
      <c r="B40" s="180" t="s">
        <v>462</v>
      </c>
      <c r="C40" s="250">
        <v>17.451666666666672</v>
      </c>
      <c r="D40" s="251">
        <v>16.838912043000075</v>
      </c>
      <c r="E40" s="252">
        <v>18.064421290333268</v>
      </c>
      <c r="F40" s="251">
        <v>17.028882965562989</v>
      </c>
      <c r="G40" s="252">
        <v>17.874450367770354</v>
      </c>
      <c r="H40" s="83"/>
    </row>
    <row r="41" spans="1:8" ht="15.75" customHeight="1">
      <c r="A41" s="91"/>
      <c r="B41" s="180" t="s">
        <v>463</v>
      </c>
      <c r="C41" s="250">
        <v>21.813500000000001</v>
      </c>
      <c r="D41" s="251">
        <v>20.962479907615055</v>
      </c>
      <c r="E41" s="252">
        <v>22.664520092384947</v>
      </c>
      <c r="F41" s="251">
        <v>21.262760500352648</v>
      </c>
      <c r="G41" s="252">
        <v>22.364239499647354</v>
      </c>
      <c r="H41" s="83"/>
    </row>
    <row r="42" spans="1:8" ht="15.75" customHeight="1">
      <c r="A42" s="91"/>
      <c r="B42" s="180" t="s">
        <v>464</v>
      </c>
      <c r="C42" s="236">
        <v>3.1805274070782881E-2</v>
      </c>
      <c r="D42" s="242">
        <v>3.0374334949997119E-2</v>
      </c>
      <c r="E42" s="243">
        <v>3.3236213191568643E-2</v>
      </c>
      <c r="F42" s="242">
        <v>3.0880522418307459E-2</v>
      </c>
      <c r="G42" s="243">
        <v>3.2730025723258303E-2</v>
      </c>
      <c r="H42" s="83"/>
    </row>
    <row r="43" spans="1:8" ht="15.75" customHeight="1">
      <c r="A43" s="91"/>
      <c r="B43" s="180" t="s">
        <v>465</v>
      </c>
      <c r="C43" s="250">
        <v>18.759722222222223</v>
      </c>
      <c r="D43" s="251">
        <v>18.025796252320706</v>
      </c>
      <c r="E43" s="252">
        <v>19.493648192123739</v>
      </c>
      <c r="F43" s="251">
        <v>18.25903672665066</v>
      </c>
      <c r="G43" s="252">
        <v>19.260407717793786</v>
      </c>
      <c r="H43" s="83"/>
    </row>
    <row r="44" spans="1:8" ht="15.75" customHeight="1">
      <c r="A44" s="91"/>
      <c r="B44" s="180" t="s">
        <v>466</v>
      </c>
      <c r="C44" s="238">
        <v>4.6041388888888894</v>
      </c>
      <c r="D44" s="239">
        <v>4.4539020211356997</v>
      </c>
      <c r="E44" s="240">
        <v>4.7543757566420792</v>
      </c>
      <c r="F44" s="239">
        <v>4.4918594102539968</v>
      </c>
      <c r="G44" s="240">
        <v>4.7164183675237821</v>
      </c>
      <c r="H44" s="83"/>
    </row>
    <row r="45" spans="1:8" ht="15.75" customHeight="1">
      <c r="A45" s="91"/>
      <c r="B45" s="180" t="s">
        <v>467</v>
      </c>
      <c r="C45" s="237">
        <v>126.24675000000002</v>
      </c>
      <c r="D45" s="245">
        <v>122.80844089090266</v>
      </c>
      <c r="E45" s="246">
        <v>129.68505910909738</v>
      </c>
      <c r="F45" s="245">
        <v>123.62226192748986</v>
      </c>
      <c r="G45" s="246">
        <v>128.87123807251018</v>
      </c>
      <c r="H45" s="83"/>
    </row>
    <row r="46" spans="1:8" ht="15.75" customHeight="1">
      <c r="A46" s="91"/>
      <c r="B46" s="180" t="s">
        <v>468</v>
      </c>
      <c r="C46" s="236">
        <v>2.2086666666666668E-2</v>
      </c>
      <c r="D46" s="242">
        <v>1.8163333489368948E-2</v>
      </c>
      <c r="E46" s="243">
        <v>2.6009999843964387E-2</v>
      </c>
      <c r="F46" s="242">
        <v>1.9628689955781289E-2</v>
      </c>
      <c r="G46" s="243">
        <v>2.4544643377552047E-2</v>
      </c>
      <c r="H46" s="85"/>
    </row>
    <row r="47" spans="1:8" ht="15.75" customHeight="1">
      <c r="A47" s="91"/>
      <c r="B47" s="180" t="s">
        <v>469</v>
      </c>
      <c r="C47" s="236">
        <v>0.71731984126984127</v>
      </c>
      <c r="D47" s="242">
        <v>0.68631842080348515</v>
      </c>
      <c r="E47" s="243">
        <v>0.7483212617361974</v>
      </c>
      <c r="F47" s="242">
        <v>0.70229835903211646</v>
      </c>
      <c r="G47" s="243">
        <v>0.73234132350756609</v>
      </c>
      <c r="H47" s="85"/>
    </row>
    <row r="48" spans="1:8" ht="15.75" customHeight="1">
      <c r="A48" s="91"/>
      <c r="B48" s="180" t="s">
        <v>470</v>
      </c>
      <c r="C48" s="250">
        <v>15.206771929824562</v>
      </c>
      <c r="D48" s="251">
        <v>14.615872098999649</v>
      </c>
      <c r="E48" s="252">
        <v>15.797671760649475</v>
      </c>
      <c r="F48" s="251">
        <v>14.781443910138369</v>
      </c>
      <c r="G48" s="252">
        <v>15.632099949510755</v>
      </c>
      <c r="H48" s="83"/>
    </row>
    <row r="49" spans="1:8" ht="15.75" customHeight="1">
      <c r="A49" s="91"/>
      <c r="B49" s="180" t="s">
        <v>471</v>
      </c>
      <c r="C49" s="238">
        <v>3.9360784313725485</v>
      </c>
      <c r="D49" s="239">
        <v>3.7285417430175212</v>
      </c>
      <c r="E49" s="240">
        <v>4.1436151197275759</v>
      </c>
      <c r="F49" s="239">
        <v>3.7907373361495265</v>
      </c>
      <c r="G49" s="240">
        <v>4.0814195265955711</v>
      </c>
      <c r="H49" s="83"/>
    </row>
    <row r="50" spans="1:8" ht="15.75" customHeight="1">
      <c r="A50" s="91"/>
      <c r="B50" s="180" t="s">
        <v>472</v>
      </c>
      <c r="C50" s="238">
        <v>2.3538095238095238</v>
      </c>
      <c r="D50" s="239">
        <v>1.7038354577448036</v>
      </c>
      <c r="E50" s="240">
        <v>3.003783589874244</v>
      </c>
      <c r="F50" s="239" t="s">
        <v>95</v>
      </c>
      <c r="G50" s="240" t="s">
        <v>95</v>
      </c>
      <c r="H50" s="83"/>
    </row>
    <row r="51" spans="1:8" ht="15.75" customHeight="1">
      <c r="A51" s="91"/>
      <c r="B51" s="180" t="s">
        <v>473</v>
      </c>
      <c r="C51" s="238">
        <v>3.3266666666666671</v>
      </c>
      <c r="D51" s="239">
        <v>3.1933059869644831</v>
      </c>
      <c r="E51" s="240">
        <v>3.4600273463688511</v>
      </c>
      <c r="F51" s="239">
        <v>3.1614508964145642</v>
      </c>
      <c r="G51" s="240">
        <v>3.49188243691877</v>
      </c>
      <c r="H51" s="83"/>
    </row>
    <row r="52" spans="1:8" ht="15.75" customHeight="1">
      <c r="A52" s="91"/>
      <c r="B52" s="180" t="s">
        <v>474</v>
      </c>
      <c r="C52" s="238">
        <v>1.4607017543859651</v>
      </c>
      <c r="D52" s="239">
        <v>1.3617652201885919</v>
      </c>
      <c r="E52" s="240">
        <v>1.5596382885833382</v>
      </c>
      <c r="F52" s="239" t="s">
        <v>95</v>
      </c>
      <c r="G52" s="240" t="s">
        <v>95</v>
      </c>
      <c r="H52" s="83"/>
    </row>
    <row r="53" spans="1:8" ht="15.75" customHeight="1">
      <c r="A53" s="91"/>
      <c r="B53" s="180" t="s">
        <v>475</v>
      </c>
      <c r="C53" s="237">
        <v>277.49681159420282</v>
      </c>
      <c r="D53" s="245">
        <v>268.69027721416444</v>
      </c>
      <c r="E53" s="246">
        <v>286.30334597424121</v>
      </c>
      <c r="F53" s="245">
        <v>271.99306428755409</v>
      </c>
      <c r="G53" s="246">
        <v>283.00055890085156</v>
      </c>
      <c r="H53" s="83"/>
    </row>
    <row r="54" spans="1:8" ht="15.75" customHeight="1">
      <c r="A54" s="91"/>
      <c r="B54" s="180" t="s">
        <v>476</v>
      </c>
      <c r="C54" s="238">
        <v>0.39858974358974353</v>
      </c>
      <c r="D54" s="239">
        <v>0.37058374950914791</v>
      </c>
      <c r="E54" s="240">
        <v>0.42659573767033915</v>
      </c>
      <c r="F54" s="239">
        <v>0.37736015131537293</v>
      </c>
      <c r="G54" s="240">
        <v>0.41981933586411413</v>
      </c>
      <c r="H54" s="83"/>
    </row>
    <row r="55" spans="1:8" ht="15.75" customHeight="1">
      <c r="A55" s="91"/>
      <c r="B55" s="180" t="s">
        <v>477</v>
      </c>
      <c r="C55" s="238">
        <v>0.44450000000000001</v>
      </c>
      <c r="D55" s="239">
        <v>0.41081320427007273</v>
      </c>
      <c r="E55" s="240">
        <v>0.47818679572992728</v>
      </c>
      <c r="F55" s="239">
        <v>0.42492378621326954</v>
      </c>
      <c r="G55" s="240">
        <v>0.46407621378673047</v>
      </c>
      <c r="H55" s="83"/>
    </row>
    <row r="56" spans="1:8" ht="15.75" customHeight="1">
      <c r="A56" s="91"/>
      <c r="B56" s="180" t="s">
        <v>478</v>
      </c>
      <c r="C56" s="238">
        <v>0.23469999999999996</v>
      </c>
      <c r="D56" s="239">
        <v>0.19115082657135174</v>
      </c>
      <c r="E56" s="240">
        <v>0.27824917342864819</v>
      </c>
      <c r="F56" s="239">
        <v>0.19882649059608987</v>
      </c>
      <c r="G56" s="240">
        <v>0.27057350940391006</v>
      </c>
      <c r="H56" s="83"/>
    </row>
    <row r="57" spans="1:8" ht="15.75" customHeight="1">
      <c r="A57" s="91"/>
      <c r="B57" s="180" t="s">
        <v>479</v>
      </c>
      <c r="C57" s="238">
        <v>5.3620833333333326</v>
      </c>
      <c r="D57" s="239">
        <v>5.1719675009601653</v>
      </c>
      <c r="E57" s="240">
        <v>5.5521991657065</v>
      </c>
      <c r="F57" s="239">
        <v>5.2307272548783299</v>
      </c>
      <c r="G57" s="240">
        <v>5.4934394117883354</v>
      </c>
      <c r="H57" s="83"/>
    </row>
    <row r="58" spans="1:8" ht="15.75" customHeight="1">
      <c r="A58" s="91"/>
      <c r="B58" s="180" t="s">
        <v>480</v>
      </c>
      <c r="C58" s="236">
        <v>0.16051295637925297</v>
      </c>
      <c r="D58" s="242">
        <v>0.15594460088626894</v>
      </c>
      <c r="E58" s="243">
        <v>0.16508131187223701</v>
      </c>
      <c r="F58" s="242">
        <v>0.15751406305278506</v>
      </c>
      <c r="G58" s="243">
        <v>0.16351184970572089</v>
      </c>
      <c r="H58" s="83"/>
    </row>
    <row r="59" spans="1:8" ht="15.75" customHeight="1">
      <c r="A59" s="91"/>
      <c r="B59" s="180" t="s">
        <v>481</v>
      </c>
      <c r="C59" s="250">
        <v>28.772500000000001</v>
      </c>
      <c r="D59" s="251">
        <v>27.991020284864188</v>
      </c>
      <c r="E59" s="252">
        <v>29.553979715135814</v>
      </c>
      <c r="F59" s="251">
        <v>28.02918038489975</v>
      </c>
      <c r="G59" s="252">
        <v>29.515819615100252</v>
      </c>
      <c r="H59" s="83"/>
    </row>
    <row r="60" spans="1:8" ht="15.75" customHeight="1">
      <c r="A60" s="91"/>
      <c r="B60" s="180" t="s">
        <v>482</v>
      </c>
      <c r="C60" s="238">
        <v>0.19773333333333332</v>
      </c>
      <c r="D60" s="239">
        <v>0.1881262119707954</v>
      </c>
      <c r="E60" s="240">
        <v>0.20734045469587123</v>
      </c>
      <c r="F60" s="239" t="s">
        <v>95</v>
      </c>
      <c r="G60" s="240" t="s">
        <v>95</v>
      </c>
      <c r="H60" s="83"/>
    </row>
    <row r="61" spans="1:8" ht="15.75" customHeight="1">
      <c r="A61" s="91"/>
      <c r="B61" s="180" t="s">
        <v>483</v>
      </c>
      <c r="C61" s="238">
        <v>7.310797101449273</v>
      </c>
      <c r="D61" s="239">
        <v>7.0578046174513656</v>
      </c>
      <c r="E61" s="240">
        <v>7.5637895854471804</v>
      </c>
      <c r="F61" s="239">
        <v>7.1588244762170259</v>
      </c>
      <c r="G61" s="240">
        <v>7.4627697266815201</v>
      </c>
      <c r="H61" s="83"/>
    </row>
    <row r="62" spans="1:8" ht="15.75" customHeight="1">
      <c r="A62" s="91"/>
      <c r="B62" s="180" t="s">
        <v>484</v>
      </c>
      <c r="C62" s="237">
        <v>105.3</v>
      </c>
      <c r="D62" s="245">
        <v>101.49736952387345</v>
      </c>
      <c r="E62" s="246">
        <v>109.10263047612655</v>
      </c>
      <c r="F62" s="245">
        <v>103.07422603504307</v>
      </c>
      <c r="G62" s="246">
        <v>107.52577396495693</v>
      </c>
      <c r="H62" s="83"/>
    </row>
    <row r="63" spans="1:8" ht="15.75" customHeight="1">
      <c r="A63" s="91"/>
      <c r="B63" s="180" t="s">
        <v>485</v>
      </c>
      <c r="C63" s="250">
        <v>25.924393939393948</v>
      </c>
      <c r="D63" s="251">
        <v>24.882416850965793</v>
      </c>
      <c r="E63" s="252">
        <v>26.966371027822102</v>
      </c>
      <c r="F63" s="251">
        <v>25.204021676920657</v>
      </c>
      <c r="G63" s="252">
        <v>26.644766201867238</v>
      </c>
      <c r="H63" s="83"/>
    </row>
    <row r="64" spans="1:8" ht="15.75" customHeight="1">
      <c r="A64" s="91"/>
      <c r="B64" s="180" t="s">
        <v>486</v>
      </c>
      <c r="C64" s="250">
        <v>16.597681159420294</v>
      </c>
      <c r="D64" s="251">
        <v>16.038815641798113</v>
      </c>
      <c r="E64" s="252">
        <v>17.156546677042474</v>
      </c>
      <c r="F64" s="251">
        <v>16.186578592119957</v>
      </c>
      <c r="G64" s="252">
        <v>17.00878372672063</v>
      </c>
      <c r="H64" s="83"/>
    </row>
    <row r="65" spans="1:8" ht="15.75" customHeight="1">
      <c r="A65" s="91"/>
      <c r="B65" s="180" t="s">
        <v>487</v>
      </c>
      <c r="C65" s="238">
        <v>1.3056944444444445</v>
      </c>
      <c r="D65" s="239">
        <v>1.2165255953482819</v>
      </c>
      <c r="E65" s="240">
        <v>1.3948632935406071</v>
      </c>
      <c r="F65" s="239">
        <v>1.2486759146577693</v>
      </c>
      <c r="G65" s="240">
        <v>1.3627129742311197</v>
      </c>
      <c r="H65" s="83"/>
    </row>
    <row r="66" spans="1:8" ht="15.75" customHeight="1">
      <c r="A66" s="91"/>
      <c r="B66" s="180" t="s">
        <v>488</v>
      </c>
      <c r="C66" s="237">
        <v>120.67533333333333</v>
      </c>
      <c r="D66" s="245">
        <v>115.48540706147892</v>
      </c>
      <c r="E66" s="246">
        <v>125.86525960518773</v>
      </c>
      <c r="F66" s="245">
        <v>118.03299019255068</v>
      </c>
      <c r="G66" s="246">
        <v>123.31767647411597</v>
      </c>
      <c r="H66" s="83"/>
    </row>
    <row r="67" spans="1:8" ht="15.75" customHeight="1">
      <c r="A67" s="91"/>
      <c r="B67" s="180" t="s">
        <v>489</v>
      </c>
      <c r="C67" s="237">
        <v>57.811388888888892</v>
      </c>
      <c r="D67" s="245">
        <v>53.227613313252149</v>
      </c>
      <c r="E67" s="246">
        <v>62.395164464525635</v>
      </c>
      <c r="F67" s="245">
        <v>54.939884736521051</v>
      </c>
      <c r="G67" s="246">
        <v>60.682893041256733</v>
      </c>
      <c r="H67" s="83"/>
    </row>
    <row r="68" spans="1:8" ht="15.75" customHeight="1">
      <c r="A68" s="91"/>
      <c r="B68" s="241" t="s">
        <v>209</v>
      </c>
      <c r="C68" s="179"/>
      <c r="D68" s="179"/>
      <c r="E68" s="179"/>
      <c r="F68" s="179"/>
      <c r="G68" s="178"/>
      <c r="H68" s="83"/>
    </row>
    <row r="69" spans="1:8" ht="15.75" customHeight="1">
      <c r="A69" s="91"/>
      <c r="B69" s="180" t="s">
        <v>431</v>
      </c>
      <c r="C69" s="236">
        <v>0.57658888888888893</v>
      </c>
      <c r="D69" s="242">
        <v>0.54076698803531009</v>
      </c>
      <c r="E69" s="243">
        <v>0.61241078974246776</v>
      </c>
      <c r="F69" s="242">
        <v>0.55792835103119309</v>
      </c>
      <c r="G69" s="243">
        <v>0.59524942674658476</v>
      </c>
      <c r="H69" s="83"/>
    </row>
    <row r="70" spans="1:8" ht="15.75" customHeight="1">
      <c r="A70" s="91"/>
      <c r="B70" s="180" t="s">
        <v>432</v>
      </c>
      <c r="C70" s="236">
        <v>0.81479206349206346</v>
      </c>
      <c r="D70" s="242">
        <v>0.77520101998507762</v>
      </c>
      <c r="E70" s="243">
        <v>0.85438310699904929</v>
      </c>
      <c r="F70" s="242">
        <v>0.79763397821965809</v>
      </c>
      <c r="G70" s="243">
        <v>0.83195014876446882</v>
      </c>
      <c r="H70" s="83"/>
    </row>
    <row r="71" spans="1:8" ht="15.75" customHeight="1">
      <c r="A71" s="91"/>
      <c r="B71" s="180" t="s">
        <v>433</v>
      </c>
      <c r="C71" s="237">
        <v>2319.5165714285718</v>
      </c>
      <c r="D71" s="245">
        <v>2246.3506873267052</v>
      </c>
      <c r="E71" s="246">
        <v>2392.6824555304383</v>
      </c>
      <c r="F71" s="245">
        <v>2269.299030924682</v>
      </c>
      <c r="G71" s="246">
        <v>2369.7341119324615</v>
      </c>
      <c r="H71" s="83"/>
    </row>
    <row r="72" spans="1:8" ht="15.75" customHeight="1">
      <c r="A72" s="91"/>
      <c r="B72" s="180" t="s">
        <v>434</v>
      </c>
      <c r="C72" s="250">
        <v>29.776481481481483</v>
      </c>
      <c r="D72" s="251">
        <v>28.243108072815954</v>
      </c>
      <c r="E72" s="252">
        <v>31.309854890147012</v>
      </c>
      <c r="F72" s="251">
        <v>28.647846241594117</v>
      </c>
      <c r="G72" s="252">
        <v>30.905116721368849</v>
      </c>
      <c r="H72" s="83"/>
    </row>
    <row r="73" spans="1:8" ht="15.75" customHeight="1">
      <c r="A73" s="91"/>
      <c r="B73" s="180" t="s">
        <v>435</v>
      </c>
      <c r="C73" s="238">
        <v>0.66692592592592592</v>
      </c>
      <c r="D73" s="239">
        <v>0.60746664364315761</v>
      </c>
      <c r="E73" s="240">
        <v>0.72638520820869423</v>
      </c>
      <c r="F73" s="239">
        <v>0.63798437675878272</v>
      </c>
      <c r="G73" s="240">
        <v>0.69586747509306912</v>
      </c>
      <c r="H73" s="83"/>
    </row>
    <row r="74" spans="1:8" ht="15.75" customHeight="1">
      <c r="A74" s="91"/>
      <c r="B74" s="180" t="s">
        <v>436</v>
      </c>
      <c r="C74" s="238">
        <v>0.90692592592592602</v>
      </c>
      <c r="D74" s="239">
        <v>0.88226895857411014</v>
      </c>
      <c r="E74" s="240">
        <v>0.93158289327774191</v>
      </c>
      <c r="F74" s="239">
        <v>0.87973065250070903</v>
      </c>
      <c r="G74" s="240">
        <v>0.93412119935114302</v>
      </c>
      <c r="H74" s="83"/>
    </row>
    <row r="75" spans="1:8" ht="15.75" customHeight="1">
      <c r="A75" s="91"/>
      <c r="B75" s="180" t="s">
        <v>437</v>
      </c>
      <c r="C75" s="238">
        <v>16.353612745098037</v>
      </c>
      <c r="D75" s="239">
        <v>15.630218220272285</v>
      </c>
      <c r="E75" s="240">
        <v>17.07700726992379</v>
      </c>
      <c r="F75" s="239">
        <v>16.006177696983727</v>
      </c>
      <c r="G75" s="240">
        <v>16.701047793212346</v>
      </c>
      <c r="H75" s="83"/>
    </row>
    <row r="76" spans="1:8" ht="15.75" customHeight="1">
      <c r="A76" s="91"/>
      <c r="B76" s="180" t="s">
        <v>438</v>
      </c>
      <c r="C76" s="238">
        <v>1.0932745098039216</v>
      </c>
      <c r="D76" s="239">
        <v>1.0367257034788313</v>
      </c>
      <c r="E76" s="240">
        <v>1.1498233161290119</v>
      </c>
      <c r="F76" s="239">
        <v>1.0419554942484068</v>
      </c>
      <c r="G76" s="240">
        <v>1.1445935253594364</v>
      </c>
      <c r="H76" s="83"/>
    </row>
    <row r="77" spans="1:8" ht="15.75" customHeight="1">
      <c r="A77" s="91"/>
      <c r="B77" s="180" t="s">
        <v>439</v>
      </c>
      <c r="C77" s="250">
        <v>33.841938596491232</v>
      </c>
      <c r="D77" s="251">
        <v>32.332041973217443</v>
      </c>
      <c r="E77" s="252">
        <v>35.351835219765022</v>
      </c>
      <c r="F77" s="251">
        <v>32.953771038829615</v>
      </c>
      <c r="G77" s="252">
        <v>34.73010615415285</v>
      </c>
      <c r="H77" s="83"/>
    </row>
    <row r="78" spans="1:8" ht="15.75" customHeight="1">
      <c r="A78" s="91"/>
      <c r="B78" s="180" t="s">
        <v>440</v>
      </c>
      <c r="C78" s="238">
        <v>3.6111228070175438</v>
      </c>
      <c r="D78" s="239">
        <v>3.365776435330218</v>
      </c>
      <c r="E78" s="240">
        <v>3.8564691787048697</v>
      </c>
      <c r="F78" s="239">
        <v>3.4624373983002688</v>
      </c>
      <c r="G78" s="240">
        <v>3.7598082157348189</v>
      </c>
      <c r="H78" s="83"/>
    </row>
    <row r="79" spans="1:8" ht="15.75" customHeight="1">
      <c r="A79" s="91"/>
      <c r="B79" s="180" t="s">
        <v>441</v>
      </c>
      <c r="C79" s="250">
        <v>23.763947368421054</v>
      </c>
      <c r="D79" s="251">
        <v>22.654554357939173</v>
      </c>
      <c r="E79" s="252">
        <v>24.873340378902935</v>
      </c>
      <c r="F79" s="251">
        <v>22.908875283745722</v>
      </c>
      <c r="G79" s="252">
        <v>24.619019453096385</v>
      </c>
      <c r="H79" s="83"/>
    </row>
    <row r="80" spans="1:8" ht="15.75" customHeight="1">
      <c r="A80" s="91"/>
      <c r="B80" s="180" t="s">
        <v>442</v>
      </c>
      <c r="C80" s="238">
        <v>4.22905</v>
      </c>
      <c r="D80" s="239">
        <v>3.8239863398608627</v>
      </c>
      <c r="E80" s="240">
        <v>4.6341136601391373</v>
      </c>
      <c r="F80" s="239">
        <v>4.1035727628803036</v>
      </c>
      <c r="G80" s="240">
        <v>4.3545272371196964</v>
      </c>
      <c r="H80" s="83"/>
    </row>
    <row r="81" spans="1:8" ht="15.75" customHeight="1">
      <c r="A81" s="91"/>
      <c r="B81" s="180" t="s">
        <v>443</v>
      </c>
      <c r="C81" s="250">
        <v>18.594126984126984</v>
      </c>
      <c r="D81" s="251">
        <v>17.592120164804449</v>
      </c>
      <c r="E81" s="252">
        <v>19.596133803449518</v>
      </c>
      <c r="F81" s="251">
        <v>17.98363462543875</v>
      </c>
      <c r="G81" s="252">
        <v>19.204619342815217</v>
      </c>
      <c r="H81" s="83"/>
    </row>
    <row r="82" spans="1:8" ht="15.75" customHeight="1">
      <c r="A82" s="91"/>
      <c r="B82" s="180" t="s">
        <v>444</v>
      </c>
      <c r="C82" s="238">
        <v>2.4329999999999998</v>
      </c>
      <c r="D82" s="239">
        <v>2.2190020822573264</v>
      </c>
      <c r="E82" s="240">
        <v>2.6469979177426732</v>
      </c>
      <c r="F82" s="239">
        <v>2.3147922525612796</v>
      </c>
      <c r="G82" s="240">
        <v>2.55120774743872</v>
      </c>
      <c r="H82" s="83"/>
    </row>
    <row r="83" spans="1:8" ht="15.75" customHeight="1">
      <c r="A83" s="91"/>
      <c r="B83" s="180" t="s">
        <v>445</v>
      </c>
      <c r="C83" s="238">
        <v>1.258357142857143</v>
      </c>
      <c r="D83" s="239">
        <v>1.1768836783540781</v>
      </c>
      <c r="E83" s="240">
        <v>1.3398306073602078</v>
      </c>
      <c r="F83" s="239">
        <v>1.2137403951696464</v>
      </c>
      <c r="G83" s="240">
        <v>1.3029738905446395</v>
      </c>
      <c r="H83" s="83"/>
    </row>
    <row r="84" spans="1:8" ht="15.75" customHeight="1">
      <c r="A84" s="91"/>
      <c r="B84" s="180" t="s">
        <v>446</v>
      </c>
      <c r="C84" s="238">
        <v>0.59850000000000014</v>
      </c>
      <c r="D84" s="239">
        <v>0.52937763175781161</v>
      </c>
      <c r="E84" s="240">
        <v>0.66762236824218868</v>
      </c>
      <c r="F84" s="239">
        <v>0.58138077259770871</v>
      </c>
      <c r="G84" s="240">
        <v>0.61561922740229158</v>
      </c>
      <c r="H84" s="83"/>
    </row>
    <row r="85" spans="1:8" ht="15.75" customHeight="1">
      <c r="A85" s="91"/>
      <c r="B85" s="180" t="s">
        <v>447</v>
      </c>
      <c r="C85" s="236">
        <v>0.99784561403508787</v>
      </c>
      <c r="D85" s="242">
        <v>0.97226368358887005</v>
      </c>
      <c r="E85" s="243">
        <v>1.0234275444813057</v>
      </c>
      <c r="F85" s="242">
        <v>0.97744524220299944</v>
      </c>
      <c r="G85" s="243">
        <v>1.0182459858671762</v>
      </c>
      <c r="H85" s="83"/>
    </row>
    <row r="86" spans="1:8" ht="15.75" customHeight="1">
      <c r="A86" s="91"/>
      <c r="B86" s="180" t="s">
        <v>448</v>
      </c>
      <c r="C86" s="238">
        <v>2.9863725490196078</v>
      </c>
      <c r="D86" s="239">
        <v>2.7195254878689714</v>
      </c>
      <c r="E86" s="240">
        <v>3.2532196101702442</v>
      </c>
      <c r="F86" s="239">
        <v>2.8467428672938877</v>
      </c>
      <c r="G86" s="240">
        <v>3.1260022307453279</v>
      </c>
      <c r="H86" s="83"/>
    </row>
    <row r="87" spans="1:8" ht="15.75" customHeight="1">
      <c r="A87" s="91"/>
      <c r="B87" s="180" t="s">
        <v>449</v>
      </c>
      <c r="C87" s="238">
        <v>2.9223541666666666</v>
      </c>
      <c r="D87" s="239">
        <v>2.7114812614676422</v>
      </c>
      <c r="E87" s="240">
        <v>3.1332270718656909</v>
      </c>
      <c r="F87" s="239">
        <v>2.7946911580865517</v>
      </c>
      <c r="G87" s="240">
        <v>3.0500171752467815</v>
      </c>
      <c r="H87" s="83"/>
    </row>
    <row r="88" spans="1:8" ht="15.75" customHeight="1">
      <c r="A88" s="91"/>
      <c r="B88" s="180" t="s">
        <v>490</v>
      </c>
      <c r="C88" s="238" t="s">
        <v>105</v>
      </c>
      <c r="D88" s="239" t="s">
        <v>95</v>
      </c>
      <c r="E88" s="240" t="s">
        <v>95</v>
      </c>
      <c r="F88" s="239" t="s">
        <v>95</v>
      </c>
      <c r="G88" s="240" t="s">
        <v>95</v>
      </c>
      <c r="H88" s="83"/>
    </row>
    <row r="89" spans="1:8" ht="15.75" customHeight="1">
      <c r="A89" s="91"/>
      <c r="B89" s="180" t="s">
        <v>450</v>
      </c>
      <c r="C89" s="238">
        <v>0.35474358974358972</v>
      </c>
      <c r="D89" s="239">
        <v>0.3275847282243472</v>
      </c>
      <c r="E89" s="240">
        <v>0.38190245126283223</v>
      </c>
      <c r="F89" s="239">
        <v>0.33235717227864381</v>
      </c>
      <c r="G89" s="240">
        <v>0.37713000720853562</v>
      </c>
      <c r="H89" s="83"/>
    </row>
    <row r="90" spans="1:8" ht="15.75" customHeight="1">
      <c r="A90" s="91"/>
      <c r="B90" s="180" t="s">
        <v>491</v>
      </c>
      <c r="C90" s="250">
        <v>40.302301960784312</v>
      </c>
      <c r="D90" s="251">
        <v>38.983222271425859</v>
      </c>
      <c r="E90" s="252">
        <v>41.621381650142766</v>
      </c>
      <c r="F90" s="251">
        <v>39.389785694202764</v>
      </c>
      <c r="G90" s="252">
        <v>41.214818227365861</v>
      </c>
      <c r="H90" s="83"/>
    </row>
    <row r="91" spans="1:8" ht="15.75" customHeight="1">
      <c r="A91" s="91"/>
      <c r="B91" s="180" t="s">
        <v>451</v>
      </c>
      <c r="C91" s="238">
        <v>0.44985714285714284</v>
      </c>
      <c r="D91" s="239">
        <v>0.42069621168379323</v>
      </c>
      <c r="E91" s="240">
        <v>0.47901807403049246</v>
      </c>
      <c r="F91" s="239">
        <v>0.43304746729175142</v>
      </c>
      <c r="G91" s="240">
        <v>0.46666681842253427</v>
      </c>
      <c r="H91" s="83"/>
    </row>
    <row r="92" spans="1:8" ht="15.75" customHeight="1">
      <c r="A92" s="91"/>
      <c r="B92" s="180" t="s">
        <v>452</v>
      </c>
      <c r="C92" s="236">
        <v>5.5625000000000008E-2</v>
      </c>
      <c r="D92" s="242">
        <v>5.0098073830459125E-2</v>
      </c>
      <c r="E92" s="243">
        <v>6.1151926169540891E-2</v>
      </c>
      <c r="F92" s="242">
        <v>5.0175600501768065E-2</v>
      </c>
      <c r="G92" s="243">
        <v>6.107439949823195E-2</v>
      </c>
      <c r="H92" s="83"/>
    </row>
    <row r="93" spans="1:8" ht="15.75" customHeight="1">
      <c r="A93" s="91"/>
      <c r="B93" s="180" t="s">
        <v>453</v>
      </c>
      <c r="C93" s="236">
        <v>0.41209545454545443</v>
      </c>
      <c r="D93" s="242">
        <v>0.39854649766151368</v>
      </c>
      <c r="E93" s="243">
        <v>0.42564441142939519</v>
      </c>
      <c r="F93" s="242">
        <v>0.39998557614579433</v>
      </c>
      <c r="G93" s="243">
        <v>0.42420533294511453</v>
      </c>
      <c r="H93" s="83"/>
    </row>
    <row r="94" spans="1:8" ht="15.75" customHeight="1">
      <c r="A94" s="91"/>
      <c r="B94" s="180" t="s">
        <v>454</v>
      </c>
      <c r="C94" s="250">
        <v>18.227508333333336</v>
      </c>
      <c r="D94" s="251">
        <v>17.317342875024735</v>
      </c>
      <c r="E94" s="252">
        <v>19.137673791641937</v>
      </c>
      <c r="F94" s="251">
        <v>17.747776953420246</v>
      </c>
      <c r="G94" s="252">
        <v>18.707239713246427</v>
      </c>
      <c r="H94" s="83"/>
    </row>
    <row r="95" spans="1:8" ht="15.75" customHeight="1">
      <c r="A95" s="91"/>
      <c r="B95" s="180" t="s">
        <v>455</v>
      </c>
      <c r="C95" s="250">
        <v>12.283055555555555</v>
      </c>
      <c r="D95" s="251">
        <v>11.628806071355788</v>
      </c>
      <c r="E95" s="252">
        <v>12.937305039755321</v>
      </c>
      <c r="F95" s="251">
        <v>11.873049653703678</v>
      </c>
      <c r="G95" s="252">
        <v>12.693061457407431</v>
      </c>
      <c r="H95" s="83"/>
    </row>
    <row r="96" spans="1:8" ht="15.75" customHeight="1">
      <c r="A96" s="91"/>
      <c r="B96" s="180" t="s">
        <v>456</v>
      </c>
      <c r="C96" s="238">
        <v>0.15352380952380953</v>
      </c>
      <c r="D96" s="239">
        <v>0.13915293666415446</v>
      </c>
      <c r="E96" s="240">
        <v>0.16789468238346461</v>
      </c>
      <c r="F96" s="239">
        <v>0.14489322478577538</v>
      </c>
      <c r="G96" s="240">
        <v>0.16215439426184369</v>
      </c>
      <c r="H96" s="83"/>
    </row>
    <row r="97" spans="1:8" ht="15.75" customHeight="1">
      <c r="A97" s="91"/>
      <c r="B97" s="180" t="s">
        <v>457</v>
      </c>
      <c r="C97" s="238">
        <v>2.8034205882352943</v>
      </c>
      <c r="D97" s="239">
        <v>2.742190960458188</v>
      </c>
      <c r="E97" s="240">
        <v>2.8646502160124006</v>
      </c>
      <c r="F97" s="239">
        <v>2.7484394840429753</v>
      </c>
      <c r="G97" s="240">
        <v>2.8584016924276132</v>
      </c>
      <c r="H97" s="83"/>
    </row>
    <row r="98" spans="1:8" ht="15.75" customHeight="1">
      <c r="A98" s="91"/>
      <c r="B98" s="180" t="s">
        <v>458</v>
      </c>
      <c r="C98" s="236">
        <v>2.3668484848484848E-2</v>
      </c>
      <c r="D98" s="242">
        <v>2.2799318133182339E-2</v>
      </c>
      <c r="E98" s="243">
        <v>2.4537651563787358E-2</v>
      </c>
      <c r="F98" s="242">
        <v>2.309510591147523E-2</v>
      </c>
      <c r="G98" s="243">
        <v>2.4241863785494467E-2</v>
      </c>
      <c r="H98" s="83"/>
    </row>
    <row r="99" spans="1:8" ht="15.75" customHeight="1">
      <c r="A99" s="91"/>
      <c r="B99" s="180" t="s">
        <v>459</v>
      </c>
      <c r="C99" s="250">
        <v>13.085877192982457</v>
      </c>
      <c r="D99" s="251">
        <v>12.611676255109877</v>
      </c>
      <c r="E99" s="252">
        <v>13.560078130855036</v>
      </c>
      <c r="F99" s="251">
        <v>12.772474247469688</v>
      </c>
      <c r="G99" s="252">
        <v>13.399280138495225</v>
      </c>
      <c r="H99" s="83"/>
    </row>
    <row r="100" spans="1:8" ht="15.75" customHeight="1">
      <c r="A100" s="91"/>
      <c r="B100" s="180" t="s">
        <v>461</v>
      </c>
      <c r="C100" s="238">
        <v>0.17204166666666665</v>
      </c>
      <c r="D100" s="239">
        <v>0.1322953422943875</v>
      </c>
      <c r="E100" s="240">
        <v>0.2117879910389458</v>
      </c>
      <c r="F100" s="239">
        <v>0.13850807279161964</v>
      </c>
      <c r="G100" s="240">
        <v>0.20557526054171366</v>
      </c>
      <c r="H100" s="83"/>
    </row>
    <row r="101" spans="1:8" ht="15.75" customHeight="1">
      <c r="A101" s="91"/>
      <c r="B101" s="180" t="s">
        <v>462</v>
      </c>
      <c r="C101" s="250">
        <v>16.244958333333333</v>
      </c>
      <c r="D101" s="251">
        <v>14.63945571174564</v>
      </c>
      <c r="E101" s="252">
        <v>17.850460954921026</v>
      </c>
      <c r="F101" s="251">
        <v>15.636142886511875</v>
      </c>
      <c r="G101" s="252">
        <v>16.853773780154793</v>
      </c>
      <c r="H101" s="83"/>
    </row>
    <row r="102" spans="1:8" ht="15.75" customHeight="1">
      <c r="A102" s="91"/>
      <c r="B102" s="180" t="s">
        <v>463</v>
      </c>
      <c r="C102" s="250">
        <v>21.036787878787877</v>
      </c>
      <c r="D102" s="251">
        <v>19.778787910971218</v>
      </c>
      <c r="E102" s="252">
        <v>22.294787846604535</v>
      </c>
      <c r="F102" s="251">
        <v>20.404541361824634</v>
      </c>
      <c r="G102" s="252">
        <v>21.669034395751119</v>
      </c>
      <c r="H102" s="83"/>
    </row>
    <row r="103" spans="1:8" ht="15.75" customHeight="1">
      <c r="A103" s="91"/>
      <c r="B103" s="180" t="s">
        <v>464</v>
      </c>
      <c r="C103" s="236">
        <v>3.0541269841269841E-2</v>
      </c>
      <c r="D103" s="242">
        <v>2.8858907634116124E-2</v>
      </c>
      <c r="E103" s="243">
        <v>3.2223632048423559E-2</v>
      </c>
      <c r="F103" s="242">
        <v>2.9462002605556249E-2</v>
      </c>
      <c r="G103" s="243">
        <v>3.1620537076983438E-2</v>
      </c>
      <c r="H103" s="83"/>
    </row>
    <row r="104" spans="1:8" ht="15.75" customHeight="1">
      <c r="A104" s="91"/>
      <c r="B104" s="180" t="s">
        <v>465</v>
      </c>
      <c r="C104" s="250">
        <v>17.47666666666667</v>
      </c>
      <c r="D104" s="251">
        <v>16.584492363199065</v>
      </c>
      <c r="E104" s="252">
        <v>18.368840970134276</v>
      </c>
      <c r="F104" s="251">
        <v>16.942144073274534</v>
      </c>
      <c r="G104" s="252">
        <v>18.011189260058806</v>
      </c>
      <c r="H104" s="83"/>
    </row>
    <row r="105" spans="1:8" ht="15.75" customHeight="1">
      <c r="A105" s="91"/>
      <c r="B105" s="180" t="s">
        <v>466</v>
      </c>
      <c r="C105" s="238">
        <v>4.2067499999999995</v>
      </c>
      <c r="D105" s="239">
        <v>3.790200176620147</v>
      </c>
      <c r="E105" s="240">
        <v>4.6232998233798526</v>
      </c>
      <c r="F105" s="239">
        <v>4.0548519230104096</v>
      </c>
      <c r="G105" s="240">
        <v>4.3586480769895894</v>
      </c>
      <c r="H105" s="83"/>
    </row>
    <row r="106" spans="1:8" ht="15.75" customHeight="1">
      <c r="A106" s="91"/>
      <c r="B106" s="180" t="s">
        <v>467</v>
      </c>
      <c r="C106" s="250">
        <v>38.975843137254905</v>
      </c>
      <c r="D106" s="251">
        <v>36.458994680838273</v>
      </c>
      <c r="E106" s="252">
        <v>41.492691593671537</v>
      </c>
      <c r="F106" s="251">
        <v>37.859816720725043</v>
      </c>
      <c r="G106" s="252">
        <v>40.091869553784768</v>
      </c>
      <c r="H106" s="83"/>
    </row>
    <row r="107" spans="1:8" ht="15.75" customHeight="1">
      <c r="A107" s="91"/>
      <c r="B107" s="180" t="s">
        <v>468</v>
      </c>
      <c r="C107" s="236">
        <v>2.3547222222222219E-2</v>
      </c>
      <c r="D107" s="242">
        <v>2.1025790824394382E-2</v>
      </c>
      <c r="E107" s="243">
        <v>2.6068653620050057E-2</v>
      </c>
      <c r="F107" s="242">
        <v>2.1412111509507573E-2</v>
      </c>
      <c r="G107" s="243">
        <v>2.5682332934936866E-2</v>
      </c>
      <c r="H107" s="83"/>
    </row>
    <row r="108" spans="1:8" ht="15.75" customHeight="1">
      <c r="A108" s="91"/>
      <c r="B108" s="180" t="s">
        <v>469</v>
      </c>
      <c r="C108" s="236">
        <v>0.70784416666666661</v>
      </c>
      <c r="D108" s="242">
        <v>0.67621158432224415</v>
      </c>
      <c r="E108" s="243">
        <v>0.73947674901108906</v>
      </c>
      <c r="F108" s="242">
        <v>0.69155205814069098</v>
      </c>
      <c r="G108" s="243">
        <v>0.72413627519264223</v>
      </c>
      <c r="H108" s="83"/>
    </row>
    <row r="109" spans="1:8" ht="15.75" customHeight="1">
      <c r="A109" s="91"/>
      <c r="B109" s="180" t="s">
        <v>470</v>
      </c>
      <c r="C109" s="250">
        <v>10.494070175438596</v>
      </c>
      <c r="D109" s="251">
        <v>9.7743038978441668</v>
      </c>
      <c r="E109" s="252">
        <v>11.213836453033025</v>
      </c>
      <c r="F109" s="251">
        <v>10.18873637112177</v>
      </c>
      <c r="G109" s="252">
        <v>10.799403979755422</v>
      </c>
      <c r="H109" s="83"/>
    </row>
    <row r="110" spans="1:8" ht="15.75" customHeight="1">
      <c r="A110" s="91"/>
      <c r="B110" s="180" t="s">
        <v>471</v>
      </c>
      <c r="C110" s="238">
        <v>3.5230392156862749</v>
      </c>
      <c r="D110" s="239">
        <v>3.305439792007455</v>
      </c>
      <c r="E110" s="240">
        <v>3.7406386393650948</v>
      </c>
      <c r="F110" s="239">
        <v>3.4001146076773212</v>
      </c>
      <c r="G110" s="240">
        <v>3.6459638236952285</v>
      </c>
      <c r="H110" s="83"/>
    </row>
    <row r="111" spans="1:8" ht="15.75" customHeight="1">
      <c r="A111" s="91"/>
      <c r="B111" s="180" t="s">
        <v>472</v>
      </c>
      <c r="C111" s="238">
        <v>2.3453571428571429</v>
      </c>
      <c r="D111" s="239">
        <v>1.9707705702341645</v>
      </c>
      <c r="E111" s="240">
        <v>2.7199437154801216</v>
      </c>
      <c r="F111" s="239">
        <v>2.1317400702444851</v>
      </c>
      <c r="G111" s="240">
        <v>2.5589742154698008</v>
      </c>
      <c r="H111" s="83"/>
    </row>
    <row r="112" spans="1:8" ht="15.75" customHeight="1">
      <c r="A112" s="91"/>
      <c r="B112" s="180" t="s">
        <v>473</v>
      </c>
      <c r="C112" s="238">
        <v>3.1307916666666671</v>
      </c>
      <c r="D112" s="239">
        <v>2.8622053924282289</v>
      </c>
      <c r="E112" s="240">
        <v>3.3993779409051053</v>
      </c>
      <c r="F112" s="239">
        <v>3.013514442849814</v>
      </c>
      <c r="G112" s="240">
        <v>3.2480688904835202</v>
      </c>
      <c r="H112" s="83"/>
    </row>
    <row r="113" spans="1:8" ht="15.75" customHeight="1">
      <c r="A113" s="91"/>
      <c r="B113" s="180" t="s">
        <v>474</v>
      </c>
      <c r="C113" s="238">
        <v>1.0243571428571427</v>
      </c>
      <c r="D113" s="239">
        <v>0.93655771194063664</v>
      </c>
      <c r="E113" s="240">
        <v>1.112156573773649</v>
      </c>
      <c r="F113" s="239">
        <v>0.96536951350603228</v>
      </c>
      <c r="G113" s="240">
        <v>1.0833447722082532</v>
      </c>
      <c r="H113" s="83"/>
    </row>
    <row r="114" spans="1:8" ht="15.75" customHeight="1">
      <c r="A114" s="91"/>
      <c r="B114" s="180" t="s">
        <v>475</v>
      </c>
      <c r="C114" s="237">
        <v>217.58871212121213</v>
      </c>
      <c r="D114" s="245">
        <v>208.42732857466473</v>
      </c>
      <c r="E114" s="246">
        <v>226.75009566775952</v>
      </c>
      <c r="F114" s="245">
        <v>212.991005533497</v>
      </c>
      <c r="G114" s="246">
        <v>222.18641870892725</v>
      </c>
      <c r="H114" s="83"/>
    </row>
    <row r="115" spans="1:8" ht="15.75" customHeight="1">
      <c r="A115" s="91"/>
      <c r="B115" s="180" t="s">
        <v>476</v>
      </c>
      <c r="C115" s="236" t="s">
        <v>106</v>
      </c>
      <c r="D115" s="242" t="s">
        <v>95</v>
      </c>
      <c r="E115" s="243" t="s">
        <v>95</v>
      </c>
      <c r="F115" s="242" t="s">
        <v>95</v>
      </c>
      <c r="G115" s="243" t="s">
        <v>95</v>
      </c>
      <c r="H115" s="83"/>
    </row>
    <row r="116" spans="1:8" ht="15.75" customHeight="1">
      <c r="A116" s="91"/>
      <c r="B116" s="180" t="s">
        <v>477</v>
      </c>
      <c r="C116" s="238">
        <v>0.41655555555555551</v>
      </c>
      <c r="D116" s="239">
        <v>0.39163032620570343</v>
      </c>
      <c r="E116" s="240">
        <v>0.4414807849054076</v>
      </c>
      <c r="F116" s="239">
        <v>0.40614129321289061</v>
      </c>
      <c r="G116" s="240">
        <v>0.42696981789822042</v>
      </c>
      <c r="H116" s="83"/>
    </row>
    <row r="117" spans="1:8" ht="15.75" customHeight="1">
      <c r="A117" s="91"/>
      <c r="B117" s="180" t="s">
        <v>478</v>
      </c>
      <c r="C117" s="238">
        <v>0.24286274509803921</v>
      </c>
      <c r="D117" s="239">
        <v>0.21656388479977765</v>
      </c>
      <c r="E117" s="240">
        <v>0.26916160539630074</v>
      </c>
      <c r="F117" s="239">
        <v>0.22450525355563367</v>
      </c>
      <c r="G117" s="240">
        <v>0.26122023664044475</v>
      </c>
      <c r="H117" s="83"/>
    </row>
    <row r="118" spans="1:8" ht="15.75" customHeight="1">
      <c r="A118" s="91"/>
      <c r="B118" s="180" t="s">
        <v>479</v>
      </c>
      <c r="C118" s="238">
        <v>4.7124895833333333</v>
      </c>
      <c r="D118" s="239">
        <v>4.5290976895752202</v>
      </c>
      <c r="E118" s="240">
        <v>4.8958814770914465</v>
      </c>
      <c r="F118" s="239">
        <v>4.5285496694911007</v>
      </c>
      <c r="G118" s="240">
        <v>4.896429497175566</v>
      </c>
      <c r="H118" s="83"/>
    </row>
    <row r="119" spans="1:8" ht="15.75" customHeight="1">
      <c r="A119" s="91"/>
      <c r="B119" s="180" t="s">
        <v>480</v>
      </c>
      <c r="C119" s="236">
        <v>1.9677450980392159E-2</v>
      </c>
      <c r="D119" s="242">
        <v>1.8260171438895838E-2</v>
      </c>
      <c r="E119" s="243">
        <v>2.1094730521888479E-2</v>
      </c>
      <c r="F119" s="242">
        <v>1.9031218914932493E-2</v>
      </c>
      <c r="G119" s="243">
        <v>2.0323683045851824E-2</v>
      </c>
      <c r="H119" s="83"/>
    </row>
    <row r="120" spans="1:8" ht="15.75" customHeight="1">
      <c r="A120" s="91"/>
      <c r="B120" s="180" t="s">
        <v>481</v>
      </c>
      <c r="C120" s="250">
        <v>25.337</v>
      </c>
      <c r="D120" s="251">
        <v>24.400788277136396</v>
      </c>
      <c r="E120" s="252">
        <v>26.273211722863604</v>
      </c>
      <c r="F120" s="251">
        <v>24.685750969806623</v>
      </c>
      <c r="G120" s="252">
        <v>25.988249030193376</v>
      </c>
      <c r="H120" s="83"/>
    </row>
    <row r="121" spans="1:8" ht="15.75" customHeight="1">
      <c r="A121" s="91"/>
      <c r="B121" s="180" t="s">
        <v>482</v>
      </c>
      <c r="C121" s="238">
        <v>0.17191666666666663</v>
      </c>
      <c r="D121" s="239">
        <v>0.1575864970957068</v>
      </c>
      <c r="E121" s="240">
        <v>0.18624683623762647</v>
      </c>
      <c r="F121" s="239">
        <v>0.16111063832958747</v>
      </c>
      <c r="G121" s="240">
        <v>0.1827226950037458</v>
      </c>
      <c r="H121" s="83"/>
    </row>
    <row r="122" spans="1:8" ht="15.75" customHeight="1">
      <c r="A122" s="91"/>
      <c r="B122" s="180" t="s">
        <v>483</v>
      </c>
      <c r="C122" s="238">
        <v>6.1673888888888904</v>
      </c>
      <c r="D122" s="239">
        <v>5.9077639799045407</v>
      </c>
      <c r="E122" s="240">
        <v>6.42701379787324</v>
      </c>
      <c r="F122" s="239">
        <v>6.0218139495757699</v>
      </c>
      <c r="G122" s="240">
        <v>6.3129638282020109</v>
      </c>
      <c r="H122" s="83"/>
    </row>
    <row r="123" spans="1:8" ht="15.75" customHeight="1">
      <c r="A123" s="91"/>
      <c r="B123" s="180" t="s">
        <v>484</v>
      </c>
      <c r="C123" s="237">
        <v>60.355833333333329</v>
      </c>
      <c r="D123" s="245">
        <v>57.417456370200014</v>
      </c>
      <c r="E123" s="246">
        <v>63.294210296466645</v>
      </c>
      <c r="F123" s="245">
        <v>58.388960369815912</v>
      </c>
      <c r="G123" s="246">
        <v>62.322706296850747</v>
      </c>
      <c r="H123" s="83"/>
    </row>
    <row r="124" spans="1:8" ht="15.75" customHeight="1">
      <c r="A124" s="91"/>
      <c r="B124" s="180" t="s">
        <v>485</v>
      </c>
      <c r="C124" s="238">
        <v>4.4621666666666666</v>
      </c>
      <c r="D124" s="239">
        <v>4.1396716525811472</v>
      </c>
      <c r="E124" s="240">
        <v>4.784661680752186</v>
      </c>
      <c r="F124" s="239">
        <v>4.3235591736114429</v>
      </c>
      <c r="G124" s="240">
        <v>4.6007741597218903</v>
      </c>
      <c r="H124" s="83"/>
    </row>
    <row r="125" spans="1:8" ht="15.75" customHeight="1">
      <c r="A125" s="91"/>
      <c r="B125" s="180" t="s">
        <v>486</v>
      </c>
      <c r="C125" s="250">
        <v>14.971491228070175</v>
      </c>
      <c r="D125" s="251">
        <v>14.466655866470044</v>
      </c>
      <c r="E125" s="252">
        <v>15.476326589670306</v>
      </c>
      <c r="F125" s="251">
        <v>14.585470146568195</v>
      </c>
      <c r="G125" s="252">
        <v>15.357512309572154</v>
      </c>
      <c r="H125" s="83"/>
    </row>
    <row r="126" spans="1:8" ht="15.75" customHeight="1">
      <c r="A126" s="91"/>
      <c r="B126" s="180" t="s">
        <v>487</v>
      </c>
      <c r="C126" s="238">
        <v>1.1080833333333331</v>
      </c>
      <c r="D126" s="239">
        <v>1.0424815593244463</v>
      </c>
      <c r="E126" s="240">
        <v>1.1736851073422199</v>
      </c>
      <c r="F126" s="239">
        <v>1.0637176496644591</v>
      </c>
      <c r="G126" s="240">
        <v>1.152449017002207</v>
      </c>
      <c r="H126" s="83"/>
    </row>
    <row r="127" spans="1:8" ht="15.75" customHeight="1">
      <c r="A127" s="91"/>
      <c r="B127" s="180" t="s">
        <v>488</v>
      </c>
      <c r="C127" s="237">
        <v>112.07362318840579</v>
      </c>
      <c r="D127" s="245">
        <v>108.37593410659409</v>
      </c>
      <c r="E127" s="246">
        <v>115.77131227021749</v>
      </c>
      <c r="F127" s="245">
        <v>109.30445420749905</v>
      </c>
      <c r="G127" s="246">
        <v>114.84279216931253</v>
      </c>
      <c r="H127" s="83"/>
    </row>
    <row r="128" spans="1:8" ht="15.75" customHeight="1">
      <c r="A128" s="91"/>
      <c r="B128" s="200" t="s">
        <v>489</v>
      </c>
      <c r="C128" s="256">
        <v>12.023555555555555</v>
      </c>
      <c r="D128" s="257">
        <v>10.958738333607089</v>
      </c>
      <c r="E128" s="258">
        <v>13.088372777504022</v>
      </c>
      <c r="F128" s="257">
        <v>11.550714114641634</v>
      </c>
      <c r="G128" s="258">
        <v>12.496396996469477</v>
      </c>
      <c r="H128" s="83"/>
    </row>
    <row r="129" spans="1:7" ht="15.75" customHeight="1">
      <c r="B129" s="260" t="s">
        <v>694</v>
      </c>
    </row>
    <row r="130" spans="1:7" ht="15.75" customHeight="1">
      <c r="A130" s="1"/>
      <c r="B130" s="259" t="s">
        <v>697</v>
      </c>
      <c r="C130"/>
      <c r="D130"/>
      <c r="E130"/>
      <c r="F130"/>
      <c r="G130"/>
    </row>
    <row r="131" spans="1:7" ht="15.75" customHeight="1">
      <c r="A131" s="1"/>
      <c r="B131"/>
      <c r="C131"/>
      <c r="D131"/>
      <c r="E131"/>
      <c r="F131"/>
      <c r="G131"/>
    </row>
  </sheetData>
  <dataConsolidate/>
  <mergeCells count="4">
    <mergeCell ref="F2:G2"/>
    <mergeCell ref="B2:B3"/>
    <mergeCell ref="A2:A3"/>
    <mergeCell ref="D2:E2"/>
  </mergeCells>
  <conditionalFormatting sqref="A4:G4 A5:A7 A8:G8 A9:A67 A68:G68 A69:A128 C6:G6">
    <cfRule type="expression" dxfId="33" priority="250">
      <formula>IF(CertVal_IsBlnkRow*CertVal_IsBlnkRowNext=1,TRUE,FALSE)</formula>
    </cfRule>
  </conditionalFormatting>
  <conditionalFormatting sqref="B5:G5 B7:G128 C6:G6">
    <cfRule type="expression" dxfId="32" priority="2">
      <formula>IF(CertVal_IsBlnkRow*CertVal_IsBlnkRowNext=1,TRUE,FALSE)</formula>
    </cfRule>
  </conditionalFormatting>
  <conditionalFormatting sqref="B6">
    <cfRule type="expression" dxfId="0" priority="1">
      <formula>IF(PG_IsBlnkRowRout*PG_IsBlnkRowRoutNext=1,TRUE,FALSE)</formula>
    </cfRule>
  </conditionalFormatting>
  <hyperlinks>
    <hyperlink ref="B5" location="'Fire Assay'!$A$1" display="'Fire Assay'!$A$1" xr:uid="{751845A5-1828-47F9-B0C9-3CF70B873BDF}"/>
    <hyperlink ref="B7" location="'PA'!$A$1" display="'PA'!$A$1" xr:uid="{D1739563-D839-4B41-B4E2-A3DE55A7EDEE}"/>
    <hyperlink ref="B9" location="'4-Acid'!$A$1" display="'4-Acid'!$A$1" xr:uid="{BA4929CA-44C7-4970-9E8D-ED8798486636}"/>
    <hyperlink ref="B10" location="'4-Acid'!$A$41" display="'4-Acid'!$A$41" xr:uid="{72A91339-951E-4706-8771-D02721B06EF5}"/>
    <hyperlink ref="B11" location="'4-Acid'!$A$59" display="'4-Acid'!$A$59" xr:uid="{F2BE6BE8-4DA5-48D6-8EDE-AB128B55F346}"/>
    <hyperlink ref="B12" location="'4-Acid'!$A$95" display="'4-Acid'!$A$95" xr:uid="{6E62C53B-F1A5-480F-BB67-2AAD732CE2A0}"/>
    <hyperlink ref="B13" location="'4-Acid'!$A$114" display="'4-Acid'!$A$114" xr:uid="{346B7C17-75E8-44A4-9884-0375ED8BCD2E}"/>
    <hyperlink ref="B14" location="'4-Acid'!$A$133" display="'4-Acid'!$A$133" xr:uid="{1C6AA7F5-7BD4-42CF-97D5-A39365AABDF7}"/>
    <hyperlink ref="B15" location="'4-Acid'!$A$152" display="'4-Acid'!$A$152" xr:uid="{7290F361-B5B9-41DD-B3F2-114F5645EBF6}"/>
    <hyperlink ref="B16" location="'4-Acid'!$A$170" display="'4-Acid'!$A$170" xr:uid="{17B03ADA-286B-46BF-A2A7-053FF8BC17F7}"/>
    <hyperlink ref="B17" location="'4-Acid'!$A$189" display="'4-Acid'!$A$189" xr:uid="{C413B47D-BFFB-40C6-8B1D-18A918C37734}"/>
    <hyperlink ref="B18" location="'4-Acid'!$A$207" display="'4-Acid'!$A$207" xr:uid="{4881B967-1E8A-4964-AF2F-2321E9C2CC61}"/>
    <hyperlink ref="B19" location="'4-Acid'!$A$226" display="'4-Acid'!$A$226" xr:uid="{300B81CC-C546-4522-BFA1-71FF1CC26DBD}"/>
    <hyperlink ref="B20" location="'4-Acid'!$A$245" display="'4-Acid'!$A$245" xr:uid="{8807309E-44D4-4223-9372-41B983C42EEF}"/>
    <hyperlink ref="B21" location="'4-Acid'!$A$264" display="'4-Acid'!$A$264" xr:uid="{2C311B80-C454-44BA-876B-FE2F57F219CB}"/>
    <hyperlink ref="B22" location="'4-Acid'!$A$283" display="'4-Acid'!$A$283" xr:uid="{B1FAC04F-5C5D-44C3-BB72-FF76411C0FAF}"/>
    <hyperlink ref="B23" location="'4-Acid'!$A$301" display="'4-Acid'!$A$301" xr:uid="{71A1601F-D19A-495D-9724-F6FD5E602548}"/>
    <hyperlink ref="B24" location="'4-Acid'!$A$320" display="'4-Acid'!$A$320" xr:uid="{2485B103-5B4F-4DC2-B240-563A498B8DA2}"/>
    <hyperlink ref="B25" location="'4-Acid'!$A$339" display="'4-Acid'!$A$339" xr:uid="{9057982A-0200-4F21-936C-DA94BEFC72F6}"/>
    <hyperlink ref="B26" location="'4-Acid'!$A$357" display="'4-Acid'!$A$357" xr:uid="{6A4BB274-65C5-49C7-92E4-BB39140646F9}"/>
    <hyperlink ref="B27" location="'4-Acid'!$A$376" display="'4-Acid'!$A$376" xr:uid="{AF8C5EF1-346A-4837-9D0F-CAAC308AE6AF}"/>
    <hyperlink ref="B28" location="'4-Acid'!$A$412" display="'4-Acid'!$A$412" xr:uid="{F267AAED-1646-4BD9-9F6F-844F762117B8}"/>
    <hyperlink ref="B29" location="'4-Acid'!$A$448" display="'4-Acid'!$A$448" xr:uid="{DE439676-D5D3-4C34-B290-30E65CE02875}"/>
    <hyperlink ref="B30" location="'4-Acid'!$A$467" display="'4-Acid'!$A$467" xr:uid="{4B8385C1-FF1A-494D-B9A3-51279F2D4182}"/>
    <hyperlink ref="B31" location="'4-Acid'!$A$485" display="'4-Acid'!$A$485" xr:uid="{2B641B69-2B99-46FA-9677-568567A465F2}"/>
    <hyperlink ref="B32" location="'4-Acid'!$A$503" display="'4-Acid'!$A$503" xr:uid="{2D1FE342-E658-45E1-8CB9-A6668DE86BC6}"/>
    <hyperlink ref="B33" location="'4-Acid'!$A$521" display="'4-Acid'!$A$521" xr:uid="{0AFAAB7F-A67F-4012-A78C-C7765FB6D914}"/>
    <hyperlink ref="B34" location="'4-Acid'!$A$540" display="'4-Acid'!$A$540" xr:uid="{49BE5C72-2BE0-41DE-82B8-9442B1A1FB8A}"/>
    <hyperlink ref="B35" location="'4-Acid'!$A$559" display="'4-Acid'!$A$559" xr:uid="{E7EFD513-1095-455E-A6C5-17E6CD1BC3B0}"/>
    <hyperlink ref="B36" location="'4-Acid'!$A$577" display="'4-Acid'!$A$577" xr:uid="{083A71AE-137C-4ABF-B958-68A0FA54B181}"/>
    <hyperlink ref="B37" location="'4-Acid'!$A$595" display="'4-Acid'!$A$595" xr:uid="{7E419392-A8B2-49C5-8E1F-AFE32BDED65E}"/>
    <hyperlink ref="B38" location="'4-Acid'!$A$614" display="'4-Acid'!$A$614" xr:uid="{E54E57AC-B262-4806-BAB6-A828E4732FCE}"/>
    <hyperlink ref="B39" location="'4-Acid'!$A$632" display="'4-Acid'!$A$632" xr:uid="{CCF35F1F-CEAB-489D-B5EB-D4444FF6C793}"/>
    <hyperlink ref="B40" location="'4-Acid'!$A$650" display="'4-Acid'!$A$650" xr:uid="{2116FC10-E07D-4397-92C3-0506983FCE0B}"/>
    <hyperlink ref="B41" location="'4-Acid'!$A$668" display="'4-Acid'!$A$668" xr:uid="{25C6D8A4-65CA-451D-96DF-8C653E9AFDBC}"/>
    <hyperlink ref="B42" location="'4-Acid'!$A$686" display="'4-Acid'!$A$686" xr:uid="{6A6485E4-6B03-417C-9E2E-1B6A34511233}"/>
    <hyperlink ref="B43" location="'4-Acid'!$A$704" display="'4-Acid'!$A$704" xr:uid="{9EB783D0-DC6E-409D-B5E7-B465F6820C44}"/>
    <hyperlink ref="B44" location="'4-Acid'!$A$723" display="'4-Acid'!$A$723" xr:uid="{36D7C334-ECA2-4E53-8582-7C68E0002F72}"/>
    <hyperlink ref="B45" location="'4-Acid'!$A$741" display="'4-Acid'!$A$741" xr:uid="{55A617AD-5C5E-489A-956D-E3C458F84E77}"/>
    <hyperlink ref="B46" location="'4-Acid'!$A$759" display="'4-Acid'!$A$759" xr:uid="{90DF03BF-35AF-4BBE-8DE8-DC07FC2E8117}"/>
    <hyperlink ref="B47" location="'4-Acid'!$A$777" display="'4-Acid'!$A$777" xr:uid="{40E815FC-0C98-4B0A-A17D-CB1F478A8CC6}"/>
    <hyperlink ref="B48" location="'4-Acid'!$A$796" display="'4-Acid'!$A$796" xr:uid="{1FAF68BB-E6A8-422B-AE6C-0BC60626EF3D}"/>
    <hyperlink ref="B49" location="'4-Acid'!$A$815" display="'4-Acid'!$A$815" xr:uid="{3D0EC980-1148-4D98-BB35-9905F9E153B3}"/>
    <hyperlink ref="B50" location="'4-Acid'!$A$834" display="'4-Acid'!$A$834" xr:uid="{3D983CC2-8CF4-4DD3-8201-87DF590A589F}"/>
    <hyperlink ref="B51" location="'4-Acid'!$A$853" display="'4-Acid'!$A$853" xr:uid="{7E6F568B-239E-4C5C-A8CC-DA07A28444D1}"/>
    <hyperlink ref="B52" location="'4-Acid'!$A$871" display="'4-Acid'!$A$871" xr:uid="{A66FFE98-07B5-4BB0-8E37-5258E345CA75}"/>
    <hyperlink ref="B53" location="'4-Acid'!$A$890" display="'4-Acid'!$A$890" xr:uid="{522A902F-626F-4285-AED7-5BE73F296686}"/>
    <hyperlink ref="B54" location="'4-Acid'!$A$908" display="'4-Acid'!$A$908" xr:uid="{732FDD7C-1ED3-434D-ACAE-06D9E78D18BD}"/>
    <hyperlink ref="B55" location="'4-Acid'!$A$927" display="'4-Acid'!$A$927" xr:uid="{ADBADAAB-1753-4D39-9607-6B72BF16C6C5}"/>
    <hyperlink ref="B56" location="'4-Acid'!$A$946" display="'4-Acid'!$A$946" xr:uid="{E5B7D39A-76A7-4342-8751-849802FC84F5}"/>
    <hyperlink ref="B57" location="'4-Acid'!$A$965" display="'4-Acid'!$A$965" xr:uid="{7AB527AE-817B-4415-A920-606EB8BFF00F}"/>
    <hyperlink ref="B58" location="'4-Acid'!$A$983" display="'4-Acid'!$A$983" xr:uid="{17E4D286-1278-44D9-A319-221A1EE8BE88}"/>
    <hyperlink ref="B59" location="'4-Acid'!$A$1001" display="'4-Acid'!$A$1001" xr:uid="{6214DDFE-CB23-4C0C-97B8-53373DA1B6AF}"/>
    <hyperlink ref="B60" location="'4-Acid'!$A$1019" display="'4-Acid'!$A$1019" xr:uid="{EE2727E4-1593-42FC-A12B-AC39E5672ACE}"/>
    <hyperlink ref="B61" location="'4-Acid'!$A$1037" display="'4-Acid'!$A$1037" xr:uid="{0A5E57AC-0383-4EC8-A0B9-366FA6804143}"/>
    <hyperlink ref="B62" location="'4-Acid'!$A$1055" display="'4-Acid'!$A$1055" xr:uid="{2FC68AEC-C50F-4E85-ABBA-5079BF276A53}"/>
    <hyperlink ref="B63" location="'4-Acid'!$A$1074" display="'4-Acid'!$A$1074" xr:uid="{8AABCE0B-4E99-4616-84EE-BAB96DCE2BF0}"/>
    <hyperlink ref="B64" location="'4-Acid'!$A$1092" display="'4-Acid'!$A$1092" xr:uid="{D8B0D5B6-7A15-4770-80E4-B003A135795D}"/>
    <hyperlink ref="B65" location="'4-Acid'!$A$1111" display="'4-Acid'!$A$1111" xr:uid="{B06B548C-767C-42E7-AFA1-28139DFFF57D}"/>
    <hyperlink ref="B66" location="'4-Acid'!$A$1129" display="'4-Acid'!$A$1129" xr:uid="{7BE6D01B-656F-4373-B572-D5363BE4D7CB}"/>
    <hyperlink ref="B67" location="'4-Acid'!$A$1147" display="'4-Acid'!$A$1147" xr:uid="{6FD41AD8-5F12-4D5C-ACEB-13F6A3D2C6BB}"/>
    <hyperlink ref="B69" location="'Aqua Regia'!$A$1" display="'Aqua Regia'!$A$1" xr:uid="{50A7F158-FFC4-4B14-AA89-3D768F526511}"/>
    <hyperlink ref="B70" location="'Aqua Regia'!$A$41" display="'Aqua Regia'!$A$41" xr:uid="{5C2D6F42-7ACF-4F38-93E3-0F29EE369A41}"/>
    <hyperlink ref="B71" location="'Aqua Regia'!$A$59" display="'Aqua Regia'!$A$59" xr:uid="{155B452C-8826-4C5A-8ADA-755A17D34EA7}"/>
    <hyperlink ref="B72" location="'Aqua Regia'!$A$95" display="'Aqua Regia'!$A$95" xr:uid="{F897DCEF-8208-4A37-BE44-5751C5238071}"/>
    <hyperlink ref="B73" location="'Aqua Regia'!$A$114" display="'Aqua Regia'!$A$114" xr:uid="{B83BBD04-818B-49CD-BF7E-3ACD189037F7}"/>
    <hyperlink ref="B74" location="'Aqua Regia'!$A$133" display="'Aqua Regia'!$A$133" xr:uid="{55D3D064-9824-497C-9F86-3E0B59F1E0DA}"/>
    <hyperlink ref="B75" location="'Aqua Regia'!$A$151" display="'Aqua Regia'!$A$151" xr:uid="{D2E75EDE-4B77-4E9E-A413-71364648664B}"/>
    <hyperlink ref="B76" location="'Aqua Regia'!$A$169" display="'Aqua Regia'!$A$169" xr:uid="{0C31C173-C7B8-4AF0-BC01-AFA3F94A8F3B}"/>
    <hyperlink ref="B77" location="'Aqua Regia'!$A$188" display="'Aqua Regia'!$A$188" xr:uid="{C102A881-DE40-418E-829C-836758713F87}"/>
    <hyperlink ref="B78" location="'Aqua Regia'!$A$206" display="'Aqua Regia'!$A$206" xr:uid="{2BB78966-B045-4216-98B8-AB3757FDD8E8}"/>
    <hyperlink ref="B79" location="'Aqua Regia'!$A$225" display="'Aqua Regia'!$A$225" xr:uid="{42777212-1EDF-4B86-9FDD-EB8E5A203C9C}"/>
    <hyperlink ref="B80" location="'Aqua Regia'!$A$244" display="'Aqua Regia'!$A$244" xr:uid="{0028E9F5-2105-4FEF-98E8-855F5719846C}"/>
    <hyperlink ref="B81" location="'Aqua Regia'!$A$262" display="'Aqua Regia'!$A$262" xr:uid="{575EDB3A-9491-4F77-A83B-A6244605846F}"/>
    <hyperlink ref="B82" location="'Aqua Regia'!$A$280" display="'Aqua Regia'!$A$280" xr:uid="{25D9450F-3464-457A-A0C9-B66288D360B9}"/>
    <hyperlink ref="B83" location="'Aqua Regia'!$A$298" display="'Aqua Regia'!$A$298" xr:uid="{A8D35294-DE1B-45B1-84E9-09B72371D834}"/>
    <hyperlink ref="B84" location="'Aqua Regia'!$A$317" display="'Aqua Regia'!$A$317" xr:uid="{1859860F-5545-4E15-A9F7-2B6685483C95}"/>
    <hyperlink ref="B85" location="'Aqua Regia'!$A$336" display="'Aqua Regia'!$A$336" xr:uid="{CF8BB18C-6A44-4534-AC01-582DB9B7170A}"/>
    <hyperlink ref="B86" location="'Aqua Regia'!$A$354" display="'Aqua Regia'!$A$354" xr:uid="{0B62EC85-330E-4DA1-8248-DF35F1A4CA19}"/>
    <hyperlink ref="B87" location="'Aqua Regia'!$A$373" display="'Aqua Regia'!$A$373" xr:uid="{9EBD6CDF-12B9-4BD7-A047-1A74CF5A0674}"/>
    <hyperlink ref="B88" location="'Aqua Regia'!$A$391" display="'Aqua Regia'!$A$391" xr:uid="{96CFB366-CE75-4111-8D1A-FAFE5C4E6E26}"/>
    <hyperlink ref="B89" location="'Aqua Regia'!$A$409" display="'Aqua Regia'!$A$409" xr:uid="{D2373987-EC7C-4A14-9CAD-438108FF5EA7}"/>
    <hyperlink ref="B90" location="'Aqua Regia'!$A$428" display="'Aqua Regia'!$A$428" xr:uid="{3A74E38D-D013-4179-902B-344495D2A1DC}"/>
    <hyperlink ref="B91" location="'Aqua Regia'!$A$446" display="'Aqua Regia'!$A$446" xr:uid="{C3EAB3DE-8430-4186-B324-C7F7028D7643}"/>
    <hyperlink ref="B92" location="'Aqua Regia'!$A$465" display="'Aqua Regia'!$A$465" xr:uid="{65F128A3-5AA9-4B1A-B96C-264BFE20117E}"/>
    <hyperlink ref="B93" location="'Aqua Regia'!$A$483" display="'Aqua Regia'!$A$483" xr:uid="{3543E542-ADA7-4C2A-A59B-4A577B47C179}"/>
    <hyperlink ref="B94" location="'Aqua Regia'!$A$501" display="'Aqua Regia'!$A$501" xr:uid="{EF666BC0-311B-4D8E-8B25-419E040A6B20}"/>
    <hyperlink ref="B95" location="'Aqua Regia'!$A$520" display="'Aqua Regia'!$A$520" xr:uid="{4D5E9D61-B3B3-4F01-A0E4-343C6DBD4D0F}"/>
    <hyperlink ref="B96" location="'Aqua Regia'!$A$539" display="'Aqua Regia'!$A$539" xr:uid="{259322FD-D797-495B-835A-47DD1129F37E}"/>
    <hyperlink ref="B97" location="'Aqua Regia'!$A$558" display="'Aqua Regia'!$A$558" xr:uid="{D8CF4C5A-AEFB-4A4E-BE8A-94875ED2A14C}"/>
    <hyperlink ref="B98" location="'Aqua Regia'!$A$576" display="'Aqua Regia'!$A$576" xr:uid="{2A4BA3B5-1814-4509-8484-26A4FFCBC3AE}"/>
    <hyperlink ref="B99" location="'Aqua Regia'!$A$594" display="'Aqua Regia'!$A$594" xr:uid="{A8541653-52C6-40D6-9B7C-63FF48D791EC}"/>
    <hyperlink ref="B100" location="'Aqua Regia'!$A$631" display="'Aqua Regia'!$A$631" xr:uid="{755C5802-E382-4AE8-9D54-BAC5DFD11FD9}"/>
    <hyperlink ref="B101" location="'Aqua Regia'!$A$650" display="'Aqua Regia'!$A$650" xr:uid="{4BD3C3C4-20CB-4336-A636-A02494559329}"/>
    <hyperlink ref="B102" location="'Aqua Regia'!$A$668" display="'Aqua Regia'!$A$668" xr:uid="{4BADD8DB-D7B6-46D7-8165-36C9F8132F25}"/>
    <hyperlink ref="B103" location="'Aqua Regia'!$A$686" display="'Aqua Regia'!$A$686" xr:uid="{AF34FEBB-F7A0-4EA4-833C-C78518C6DDF4}"/>
    <hyperlink ref="B104" location="'Aqua Regia'!$A$704" display="'Aqua Regia'!$A$704" xr:uid="{7DCDEBCE-36F5-4331-AA56-094E1BE7AA0E}"/>
    <hyperlink ref="B105" location="'Aqua Regia'!$A$741" display="'Aqua Regia'!$A$741" xr:uid="{171A1A9E-45DF-47BD-939B-5B8D478ED2CF}"/>
    <hyperlink ref="B106" location="'Aqua Regia'!$A$777" display="'Aqua Regia'!$A$777" xr:uid="{57A5E749-4C66-4040-AAC7-675E9DD42F0C}"/>
    <hyperlink ref="B107" location="'Aqua Regia'!$A$795" display="'Aqua Regia'!$A$795" xr:uid="{C3144580-3D93-4DFD-9167-22D44F1ADC31}"/>
    <hyperlink ref="B108" location="'Aqua Regia'!$A$813" display="'Aqua Regia'!$A$813" xr:uid="{90D79DBD-6AAC-44D8-B786-535EBEED38F2}"/>
    <hyperlink ref="B109" location="'Aqua Regia'!$A$831" display="'Aqua Regia'!$A$831" xr:uid="{C25AF868-C40A-4FFC-AE71-C4501FD163CF}"/>
    <hyperlink ref="B110" location="'Aqua Regia'!$A$850" display="'Aqua Regia'!$A$850" xr:uid="{BD5D63B1-80B0-43A8-8962-25D003D96820}"/>
    <hyperlink ref="B111" location="'Aqua Regia'!$A$869" display="'Aqua Regia'!$A$869" xr:uid="{495E6341-7351-42F8-A54F-FED3ED082BBB}"/>
    <hyperlink ref="B112" location="'Aqua Regia'!$A$906" display="'Aqua Regia'!$A$906" xr:uid="{30DA6BC7-2F66-4AE2-9017-CBA79B1FBD72}"/>
    <hyperlink ref="B113" location="'Aqua Regia'!$A$924" display="'Aqua Regia'!$A$924" xr:uid="{49553AA7-F646-42EB-978D-DB552DC4A65C}"/>
    <hyperlink ref="B114" location="'Aqua Regia'!$A$943" display="'Aqua Regia'!$A$943" xr:uid="{CE270D59-8156-4757-AFC7-6A721576D715}"/>
    <hyperlink ref="B115" location="'Aqua Regia'!$A$961" display="'Aqua Regia'!$A$961" xr:uid="{F8ABB289-AF86-4AEE-A068-77BA50D78611}"/>
    <hyperlink ref="B116" location="'Aqua Regia'!$A$979" display="'Aqua Regia'!$A$979" xr:uid="{AEBBAA89-E47B-4651-ABE3-CDF059A90013}"/>
    <hyperlink ref="B117" location="'Aqua Regia'!$A$998" display="'Aqua Regia'!$A$998" xr:uid="{F63711A6-E08C-4FA5-BDB9-CE9BBC559B77}"/>
    <hyperlink ref="B118" location="'Aqua Regia'!$A$1017" display="'Aqua Regia'!$A$1017" xr:uid="{CB7B3143-802E-4723-9745-7605F6C465ED}"/>
    <hyperlink ref="B119" location="'Aqua Regia'!$A$1035" display="'Aqua Regia'!$A$1035" xr:uid="{EFDB9711-D798-4E9C-B219-07EC64ADFE6F}"/>
    <hyperlink ref="B120" location="'Aqua Regia'!$A$1053" display="'Aqua Regia'!$A$1053" xr:uid="{DDD60C00-19D3-424F-9BBB-753AFFBECBFC}"/>
    <hyperlink ref="B121" location="'Aqua Regia'!$A$1071" display="'Aqua Regia'!$A$1071" xr:uid="{687C6B7E-72E8-419F-B701-3EDD32C200D9}"/>
    <hyperlink ref="B122" location="'Aqua Regia'!$A$1090" display="'Aqua Regia'!$A$1090" xr:uid="{E507BBD9-E382-4198-977B-F9298E3184CA}"/>
    <hyperlink ref="B123" location="'Aqua Regia'!$A$1108" display="'Aqua Regia'!$A$1108" xr:uid="{D1CC14AC-DDCB-4464-8953-697A1BE904D2}"/>
    <hyperlink ref="B124" location="'Aqua Regia'!$A$1127" display="'Aqua Regia'!$A$1127" xr:uid="{C2B07CDF-220F-47F6-B4AE-295B74E1AB40}"/>
    <hyperlink ref="B125" location="'Aqua Regia'!$A$1146" display="'Aqua Regia'!$A$1146" xr:uid="{08491CFC-E80E-435F-B976-EBC18DFCBB9D}"/>
    <hyperlink ref="B126" location="'Aqua Regia'!$A$1165" display="'Aqua Regia'!$A$1165" xr:uid="{5D0EABC6-F262-4E22-8536-E9B9D6BE7ECD}"/>
    <hyperlink ref="B127" location="'Aqua Regia'!$A$1184" display="'Aqua Regia'!$A$1184" xr:uid="{151BE6DF-289A-46C3-A6BD-394D94ABEA8B}"/>
    <hyperlink ref="B128" location="'Aqua Regia'!$A$1202" display="'Aqua Regia'!$A$1202" xr:uid="{66810F98-EA01-4866-A2A0-E34B49C41E96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9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5" customWidth="1" collapsed="1"/>
    <col min="2" max="2" width="10.85546875" style="75" customWidth="1"/>
    <col min="3" max="3" width="7.42578125" style="75" customWidth="1"/>
    <col min="4" max="5" width="10.85546875" style="75" customWidth="1"/>
    <col min="6" max="6" width="7.42578125" style="75" customWidth="1"/>
    <col min="7" max="8" width="10.85546875" style="75" customWidth="1"/>
    <col min="9" max="9" width="7.42578125" style="75" customWidth="1"/>
    <col min="10" max="11" width="10.85546875" style="75" customWidth="1"/>
    <col min="12" max="16384" width="9.140625" style="75"/>
  </cols>
  <sheetData>
    <row r="1" spans="1:11" s="8" customFormat="1" ht="23.25" customHeight="1">
      <c r="A1" s="75"/>
      <c r="B1" s="34" t="s">
        <v>691</v>
      </c>
      <c r="C1" s="6"/>
      <c r="D1" s="6"/>
      <c r="E1" s="6"/>
      <c r="F1" s="6"/>
      <c r="G1" s="6"/>
      <c r="H1" s="6"/>
      <c r="I1" s="6"/>
      <c r="J1" s="6"/>
      <c r="K1" s="77"/>
    </row>
    <row r="2" spans="1:11" s="8" customFormat="1" ht="24.75" customHeight="1">
      <c r="A2" s="75"/>
      <c r="B2" s="78" t="s">
        <v>2</v>
      </c>
      <c r="C2" s="162" t="s">
        <v>46</v>
      </c>
      <c r="D2" s="163" t="s">
        <v>47</v>
      </c>
      <c r="E2" s="78" t="s">
        <v>2</v>
      </c>
      <c r="F2" s="164" t="s">
        <v>46</v>
      </c>
      <c r="G2" s="79" t="s">
        <v>47</v>
      </c>
      <c r="H2" s="80" t="s">
        <v>2</v>
      </c>
      <c r="I2" s="164" t="s">
        <v>46</v>
      </c>
      <c r="J2" s="79" t="s">
        <v>47</v>
      </c>
      <c r="K2" s="75"/>
    </row>
    <row r="3" spans="1:11" ht="15.75" customHeight="1">
      <c r="A3" s="76"/>
      <c r="B3" s="166" t="s">
        <v>207</v>
      </c>
      <c r="C3" s="165"/>
      <c r="D3" s="167"/>
      <c r="E3" s="165"/>
      <c r="F3" s="165"/>
      <c r="G3" s="168"/>
      <c r="H3" s="165"/>
      <c r="I3" s="165"/>
      <c r="J3" s="169"/>
    </row>
    <row r="4" spans="1:11" ht="15.75" customHeight="1">
      <c r="A4" s="76"/>
      <c r="B4" s="170" t="s">
        <v>123</v>
      </c>
      <c r="C4" s="161" t="s">
        <v>83</v>
      </c>
      <c r="D4" s="36" t="s">
        <v>104</v>
      </c>
      <c r="E4" s="170" t="s">
        <v>124</v>
      </c>
      <c r="F4" s="161" t="s">
        <v>83</v>
      </c>
      <c r="G4" s="38" t="s">
        <v>104</v>
      </c>
      <c r="H4" s="7" t="s">
        <v>688</v>
      </c>
      <c r="I4" s="161" t="s">
        <v>688</v>
      </c>
      <c r="J4" s="37" t="s">
        <v>688</v>
      </c>
    </row>
    <row r="5" spans="1:11" ht="15.75" customHeight="1">
      <c r="A5" s="76"/>
      <c r="B5" s="166" t="s">
        <v>184</v>
      </c>
      <c r="C5" s="165"/>
      <c r="D5" s="167"/>
      <c r="E5" s="165"/>
      <c r="F5" s="165"/>
      <c r="G5" s="168"/>
      <c r="H5" s="165"/>
      <c r="I5" s="165"/>
      <c r="J5" s="169"/>
    </row>
    <row r="6" spans="1:11" ht="15.75" customHeight="1">
      <c r="A6" s="76"/>
      <c r="B6" s="170" t="s">
        <v>49</v>
      </c>
      <c r="C6" s="161" t="s">
        <v>3</v>
      </c>
      <c r="D6" s="171">
        <v>653.83333333333303</v>
      </c>
      <c r="E6" s="170" t="s">
        <v>82</v>
      </c>
      <c r="F6" s="161" t="s">
        <v>3</v>
      </c>
      <c r="G6" s="172">
        <v>0.190291666666667</v>
      </c>
      <c r="H6" s="173" t="s">
        <v>53</v>
      </c>
      <c r="I6" s="161" t="s">
        <v>3</v>
      </c>
      <c r="J6" s="38">
        <v>21.6666666666667</v>
      </c>
    </row>
    <row r="7" spans="1:11" ht="15.75" customHeight="1">
      <c r="A7" s="76"/>
      <c r="B7" s="166" t="s">
        <v>208</v>
      </c>
      <c r="C7" s="165"/>
      <c r="D7" s="167"/>
      <c r="E7" s="165"/>
      <c r="F7" s="165"/>
      <c r="G7" s="168"/>
      <c r="H7" s="165"/>
      <c r="I7" s="165"/>
      <c r="J7" s="169"/>
    </row>
    <row r="8" spans="1:11" ht="15.75" customHeight="1">
      <c r="A8" s="76"/>
      <c r="B8" s="170" t="s">
        <v>98</v>
      </c>
      <c r="C8" s="161" t="s">
        <v>3</v>
      </c>
      <c r="D8" s="36">
        <v>10.866079166666699</v>
      </c>
      <c r="E8" s="35" t="s">
        <v>688</v>
      </c>
      <c r="F8" s="161" t="s">
        <v>688</v>
      </c>
      <c r="G8" s="38" t="s">
        <v>688</v>
      </c>
      <c r="H8" s="7" t="s">
        <v>688</v>
      </c>
      <c r="I8" s="161" t="s">
        <v>688</v>
      </c>
      <c r="J8" s="37" t="s">
        <v>688</v>
      </c>
    </row>
    <row r="9" spans="1:11" ht="15.75" customHeight="1">
      <c r="A9" s="76"/>
      <c r="B9" s="166" t="s">
        <v>209</v>
      </c>
      <c r="C9" s="165"/>
      <c r="D9" s="167"/>
      <c r="E9" s="165"/>
      <c r="F9" s="165"/>
      <c r="G9" s="168"/>
      <c r="H9" s="165"/>
      <c r="I9" s="165"/>
      <c r="J9" s="169"/>
    </row>
    <row r="10" spans="1:11" ht="15.75" customHeight="1">
      <c r="A10" s="76"/>
      <c r="B10" s="170" t="s">
        <v>49</v>
      </c>
      <c r="C10" s="161" t="s">
        <v>3</v>
      </c>
      <c r="D10" s="174">
        <v>10</v>
      </c>
      <c r="E10" s="170" t="s">
        <v>123</v>
      </c>
      <c r="F10" s="161" t="s">
        <v>83</v>
      </c>
      <c r="G10" s="38" t="s">
        <v>96</v>
      </c>
      <c r="H10" s="173" t="s">
        <v>62</v>
      </c>
      <c r="I10" s="161" t="s">
        <v>1</v>
      </c>
      <c r="J10" s="175">
        <v>1.43333333333333E-2</v>
      </c>
    </row>
    <row r="11" spans="1:11" ht="15.75" customHeight="1">
      <c r="A11" s="76"/>
      <c r="B11" s="170" t="s">
        <v>57</v>
      </c>
      <c r="C11" s="161" t="s">
        <v>1</v>
      </c>
      <c r="D11" s="176">
        <v>2.0126190476190499E-2</v>
      </c>
      <c r="E11" s="170" t="s">
        <v>124</v>
      </c>
      <c r="F11" s="161" t="s">
        <v>83</v>
      </c>
      <c r="G11" s="38" t="s">
        <v>104</v>
      </c>
      <c r="H11" s="7" t="s">
        <v>688</v>
      </c>
      <c r="I11" s="161" t="s">
        <v>688</v>
      </c>
      <c r="J11" s="37" t="s">
        <v>688</v>
      </c>
    </row>
    <row r="12" spans="1:11" ht="15.75" customHeight="1">
      <c r="A12" s="76"/>
      <c r="B12" s="166" t="s">
        <v>135</v>
      </c>
      <c r="C12" s="165"/>
      <c r="D12" s="167"/>
      <c r="E12" s="165"/>
      <c r="F12" s="165"/>
      <c r="G12" s="168"/>
      <c r="H12" s="165"/>
      <c r="I12" s="165"/>
      <c r="J12" s="169"/>
    </row>
    <row r="13" spans="1:11" ht="15.75" customHeight="1">
      <c r="A13" s="76"/>
      <c r="B13" s="170" t="s">
        <v>421</v>
      </c>
      <c r="C13" s="161" t="s">
        <v>1</v>
      </c>
      <c r="D13" s="36">
        <v>5.58</v>
      </c>
      <c r="E13" s="170" t="s">
        <v>107</v>
      </c>
      <c r="F13" s="161" t="s">
        <v>1</v>
      </c>
      <c r="G13" s="172">
        <v>5.8250000000000002</v>
      </c>
      <c r="H13" s="173" t="s">
        <v>422</v>
      </c>
      <c r="I13" s="161" t="s">
        <v>1</v>
      </c>
      <c r="J13" s="172">
        <v>32.954999999999998</v>
      </c>
    </row>
    <row r="14" spans="1:11" ht="15.75" customHeight="1">
      <c r="A14" s="76"/>
      <c r="B14" s="170" t="s">
        <v>101</v>
      </c>
      <c r="C14" s="161" t="s">
        <v>1</v>
      </c>
      <c r="D14" s="36">
        <v>25.645</v>
      </c>
      <c r="E14" s="170" t="s">
        <v>108</v>
      </c>
      <c r="F14" s="161" t="s">
        <v>1</v>
      </c>
      <c r="G14" s="175">
        <v>0.03</v>
      </c>
      <c r="H14" s="173" t="s">
        <v>423</v>
      </c>
      <c r="I14" s="161" t="s">
        <v>1</v>
      </c>
      <c r="J14" s="172">
        <v>1.679</v>
      </c>
    </row>
    <row r="15" spans="1:11" ht="15.75" customHeight="1">
      <c r="A15" s="76"/>
      <c r="B15" s="170" t="s">
        <v>424</v>
      </c>
      <c r="C15" s="161" t="s">
        <v>1</v>
      </c>
      <c r="D15" s="36">
        <v>1.5349999999999999</v>
      </c>
      <c r="E15" s="170" t="s">
        <v>425</v>
      </c>
      <c r="F15" s="161" t="s">
        <v>1</v>
      </c>
      <c r="G15" s="175">
        <v>7.0000000000000007E-2</v>
      </c>
      <c r="H15" s="173" t="s">
        <v>426</v>
      </c>
      <c r="I15" s="161" t="s">
        <v>1</v>
      </c>
      <c r="J15" s="175">
        <v>0.27</v>
      </c>
    </row>
    <row r="16" spans="1:11" ht="15.75" customHeight="1">
      <c r="A16" s="76"/>
      <c r="B16" s="170" t="s">
        <v>427</v>
      </c>
      <c r="C16" s="161" t="s">
        <v>1</v>
      </c>
      <c r="D16" s="36">
        <v>2.1749999999999998</v>
      </c>
      <c r="E16" s="170" t="s">
        <v>428</v>
      </c>
      <c r="F16" s="161" t="s">
        <v>1</v>
      </c>
      <c r="G16" s="175">
        <v>7.3499999999999996E-2</v>
      </c>
      <c r="H16" s="7" t="s">
        <v>688</v>
      </c>
      <c r="I16" s="161" t="s">
        <v>688</v>
      </c>
      <c r="J16" s="37" t="s">
        <v>688</v>
      </c>
    </row>
    <row r="17" spans="1:10" ht="15.75" customHeight="1">
      <c r="A17" s="76"/>
      <c r="B17" s="166" t="s">
        <v>183</v>
      </c>
      <c r="C17" s="165"/>
      <c r="D17" s="167"/>
      <c r="E17" s="165"/>
      <c r="F17" s="165"/>
      <c r="G17" s="168"/>
      <c r="H17" s="165"/>
      <c r="I17" s="165"/>
      <c r="J17" s="169"/>
    </row>
    <row r="18" spans="1:10" ht="15.75" customHeight="1">
      <c r="A18" s="76"/>
      <c r="B18" s="170" t="s">
        <v>429</v>
      </c>
      <c r="C18" s="161" t="s">
        <v>1</v>
      </c>
      <c r="D18" s="36">
        <v>24.585000000000001</v>
      </c>
      <c r="E18" s="35" t="s">
        <v>688</v>
      </c>
      <c r="F18" s="161" t="s">
        <v>688</v>
      </c>
      <c r="G18" s="38" t="s">
        <v>688</v>
      </c>
      <c r="H18" s="7" t="s">
        <v>688</v>
      </c>
      <c r="I18" s="161" t="s">
        <v>688</v>
      </c>
      <c r="J18" s="37" t="s">
        <v>688</v>
      </c>
    </row>
    <row r="19" spans="1:10" ht="15.75" customHeight="1">
      <c r="A19" s="76"/>
      <c r="B19" s="166" t="s">
        <v>182</v>
      </c>
      <c r="C19" s="165"/>
      <c r="D19" s="167"/>
      <c r="E19" s="165"/>
      <c r="F19" s="165"/>
      <c r="G19" s="168"/>
      <c r="H19" s="165"/>
      <c r="I19" s="165"/>
      <c r="J19" s="169"/>
    </row>
    <row r="20" spans="1:10" ht="15.75" customHeight="1">
      <c r="A20" s="76"/>
      <c r="B20" s="170" t="s">
        <v>109</v>
      </c>
      <c r="C20" s="161" t="s">
        <v>1</v>
      </c>
      <c r="D20" s="36">
        <v>6.7549999999999999</v>
      </c>
      <c r="E20" s="170" t="s">
        <v>60</v>
      </c>
      <c r="F20" s="161" t="s">
        <v>1</v>
      </c>
      <c r="G20" s="175">
        <v>0.32</v>
      </c>
      <c r="H20" s="7" t="s">
        <v>688</v>
      </c>
      <c r="I20" s="161" t="s">
        <v>688</v>
      </c>
      <c r="J20" s="37" t="s">
        <v>688</v>
      </c>
    </row>
    <row r="21" spans="1:10" ht="15.75" customHeight="1">
      <c r="A21" s="76"/>
      <c r="B21" s="166" t="s">
        <v>210</v>
      </c>
      <c r="C21" s="165"/>
      <c r="D21" s="167"/>
      <c r="E21" s="165"/>
      <c r="F21" s="165"/>
      <c r="G21" s="168"/>
      <c r="H21" s="165"/>
      <c r="I21" s="165"/>
      <c r="J21" s="169"/>
    </row>
    <row r="22" spans="1:10" ht="15.75" customHeight="1">
      <c r="A22" s="76"/>
      <c r="B22" s="170" t="s">
        <v>4</v>
      </c>
      <c r="C22" s="161" t="s">
        <v>3</v>
      </c>
      <c r="D22" s="176">
        <v>0.95</v>
      </c>
      <c r="E22" s="170" t="s">
        <v>8</v>
      </c>
      <c r="F22" s="161" t="s">
        <v>3</v>
      </c>
      <c r="G22" s="172">
        <v>4.22</v>
      </c>
      <c r="H22" s="173" t="s">
        <v>12</v>
      </c>
      <c r="I22" s="161" t="s">
        <v>3</v>
      </c>
      <c r="J22" s="172">
        <v>3.5449999999999999</v>
      </c>
    </row>
    <row r="23" spans="1:10" ht="15.75" customHeight="1">
      <c r="A23" s="76"/>
      <c r="B23" s="170" t="s">
        <v>7</v>
      </c>
      <c r="C23" s="161" t="s">
        <v>3</v>
      </c>
      <c r="D23" s="171">
        <v>2760</v>
      </c>
      <c r="E23" s="170" t="s">
        <v>11</v>
      </c>
      <c r="F23" s="161" t="s">
        <v>3</v>
      </c>
      <c r="G23" s="172">
        <v>0.56499999999999995</v>
      </c>
      <c r="H23" s="173" t="s">
        <v>15</v>
      </c>
      <c r="I23" s="161" t="s">
        <v>3</v>
      </c>
      <c r="J23" s="172">
        <v>1.8</v>
      </c>
    </row>
    <row r="24" spans="1:10" ht="15.75" customHeight="1">
      <c r="A24" s="76"/>
      <c r="B24" s="170" t="s">
        <v>10</v>
      </c>
      <c r="C24" s="161" t="s">
        <v>3</v>
      </c>
      <c r="D24" s="171">
        <v>105</v>
      </c>
      <c r="E24" s="170" t="s">
        <v>14</v>
      </c>
      <c r="F24" s="161" t="s">
        <v>3</v>
      </c>
      <c r="G24" s="175">
        <v>6.25E-2</v>
      </c>
      <c r="H24" s="173" t="s">
        <v>18</v>
      </c>
      <c r="I24" s="161" t="s">
        <v>3</v>
      </c>
      <c r="J24" s="37">
        <v>283</v>
      </c>
    </row>
    <row r="25" spans="1:10" ht="15.75" customHeight="1">
      <c r="A25" s="76"/>
      <c r="B25" s="170" t="s">
        <v>13</v>
      </c>
      <c r="C25" s="161" t="s">
        <v>3</v>
      </c>
      <c r="D25" s="36">
        <v>1</v>
      </c>
      <c r="E25" s="170" t="s">
        <v>17</v>
      </c>
      <c r="F25" s="161" t="s">
        <v>3</v>
      </c>
      <c r="G25" s="38">
        <v>20.95</v>
      </c>
      <c r="H25" s="173" t="s">
        <v>21</v>
      </c>
      <c r="I25" s="161" t="s">
        <v>3</v>
      </c>
      <c r="J25" s="172">
        <v>0.435</v>
      </c>
    </row>
    <row r="26" spans="1:10" ht="15.75" customHeight="1">
      <c r="A26" s="76"/>
      <c r="B26" s="170" t="s">
        <v>16</v>
      </c>
      <c r="C26" s="161" t="s">
        <v>3</v>
      </c>
      <c r="D26" s="36">
        <v>1.2</v>
      </c>
      <c r="E26" s="170" t="s">
        <v>23</v>
      </c>
      <c r="F26" s="161" t="s">
        <v>3</v>
      </c>
      <c r="G26" s="172">
        <v>0.20499999999999999</v>
      </c>
      <c r="H26" s="173" t="s">
        <v>24</v>
      </c>
      <c r="I26" s="161" t="s">
        <v>3</v>
      </c>
      <c r="J26" s="172">
        <v>0.46</v>
      </c>
    </row>
    <row r="27" spans="1:10" ht="15.75" customHeight="1">
      <c r="A27" s="76"/>
      <c r="B27" s="170" t="s">
        <v>19</v>
      </c>
      <c r="C27" s="161" t="s">
        <v>3</v>
      </c>
      <c r="D27" s="36">
        <v>1.45</v>
      </c>
      <c r="E27" s="170" t="s">
        <v>56</v>
      </c>
      <c r="F27" s="161" t="s">
        <v>1</v>
      </c>
      <c r="G27" s="175">
        <v>2.7349999999999999E-2</v>
      </c>
      <c r="H27" s="173" t="s">
        <v>27</v>
      </c>
      <c r="I27" s="161" t="s">
        <v>3</v>
      </c>
      <c r="J27" s="37" t="s">
        <v>97</v>
      </c>
    </row>
    <row r="28" spans="1:10" ht="15.75" customHeight="1">
      <c r="A28" s="76"/>
      <c r="B28" s="170" t="s">
        <v>22</v>
      </c>
      <c r="C28" s="161" t="s">
        <v>3</v>
      </c>
      <c r="D28" s="174">
        <v>37.299999999999997</v>
      </c>
      <c r="E28" s="170" t="s">
        <v>26</v>
      </c>
      <c r="F28" s="161" t="s">
        <v>3</v>
      </c>
      <c r="G28" s="38">
        <v>13.6</v>
      </c>
      <c r="H28" s="173" t="s">
        <v>30</v>
      </c>
      <c r="I28" s="161" t="s">
        <v>3</v>
      </c>
      <c r="J28" s="172">
        <v>5.625</v>
      </c>
    </row>
    <row r="29" spans="1:10" ht="15.75" customHeight="1">
      <c r="A29" s="76"/>
      <c r="B29" s="170" t="s">
        <v>25</v>
      </c>
      <c r="C29" s="161" t="s">
        <v>3</v>
      </c>
      <c r="D29" s="36">
        <v>4.9000000000000004</v>
      </c>
      <c r="E29" s="170" t="s">
        <v>29</v>
      </c>
      <c r="F29" s="161" t="s">
        <v>3</v>
      </c>
      <c r="G29" s="172">
        <v>5.9</v>
      </c>
      <c r="H29" s="173" t="s">
        <v>63</v>
      </c>
      <c r="I29" s="161" t="s">
        <v>1</v>
      </c>
      <c r="J29" s="175">
        <v>0.16300000000000001</v>
      </c>
    </row>
    <row r="30" spans="1:10" ht="15.75" customHeight="1">
      <c r="A30" s="76"/>
      <c r="B30" s="170" t="s">
        <v>51</v>
      </c>
      <c r="C30" s="161" t="s">
        <v>3</v>
      </c>
      <c r="D30" s="174">
        <v>46</v>
      </c>
      <c r="E30" s="170" t="s">
        <v>31</v>
      </c>
      <c r="F30" s="161" t="s">
        <v>3</v>
      </c>
      <c r="G30" s="38">
        <v>18.8</v>
      </c>
      <c r="H30" s="173" t="s">
        <v>64</v>
      </c>
      <c r="I30" s="161" t="s">
        <v>3</v>
      </c>
      <c r="J30" s="38">
        <v>25.1</v>
      </c>
    </row>
    <row r="31" spans="1:10" ht="15.75" customHeight="1">
      <c r="A31" s="76"/>
      <c r="B31" s="170" t="s">
        <v>28</v>
      </c>
      <c r="C31" s="161" t="s">
        <v>3</v>
      </c>
      <c r="D31" s="36">
        <v>8.98</v>
      </c>
      <c r="E31" s="170" t="s">
        <v>34</v>
      </c>
      <c r="F31" s="161" t="s">
        <v>3</v>
      </c>
      <c r="G31" s="38">
        <v>34</v>
      </c>
      <c r="H31" s="173" t="s">
        <v>65</v>
      </c>
      <c r="I31" s="161" t="s">
        <v>3</v>
      </c>
      <c r="J31" s="172">
        <v>0.21</v>
      </c>
    </row>
    <row r="32" spans="1:10" ht="15.75" customHeight="1">
      <c r="A32" s="76"/>
      <c r="B32" s="170" t="s">
        <v>0</v>
      </c>
      <c r="C32" s="161" t="s">
        <v>3</v>
      </c>
      <c r="D32" s="174">
        <v>30</v>
      </c>
      <c r="E32" s="170" t="s">
        <v>37</v>
      </c>
      <c r="F32" s="161" t="s">
        <v>3</v>
      </c>
      <c r="G32" s="38">
        <v>24</v>
      </c>
      <c r="H32" s="173" t="s">
        <v>32</v>
      </c>
      <c r="I32" s="161" t="s">
        <v>3</v>
      </c>
      <c r="J32" s="172">
        <v>7.875</v>
      </c>
    </row>
    <row r="33" spans="1:10" ht="15.75" customHeight="1">
      <c r="A33" s="76"/>
      <c r="B33" s="170" t="s">
        <v>33</v>
      </c>
      <c r="C33" s="161" t="s">
        <v>3</v>
      </c>
      <c r="D33" s="36">
        <v>2.69</v>
      </c>
      <c r="E33" s="170" t="s">
        <v>40</v>
      </c>
      <c r="F33" s="161" t="s">
        <v>3</v>
      </c>
      <c r="G33" s="172">
        <v>4.8849999999999998</v>
      </c>
      <c r="H33" s="173" t="s">
        <v>66</v>
      </c>
      <c r="I33" s="161" t="s">
        <v>3</v>
      </c>
      <c r="J33" s="37">
        <v>116</v>
      </c>
    </row>
    <row r="34" spans="1:10" ht="15.75" customHeight="1">
      <c r="A34" s="76"/>
      <c r="B34" s="170" t="s">
        <v>36</v>
      </c>
      <c r="C34" s="161" t="s">
        <v>3</v>
      </c>
      <c r="D34" s="36">
        <v>1.5349999999999999</v>
      </c>
      <c r="E34" s="170" t="s">
        <v>43</v>
      </c>
      <c r="F34" s="161" t="s">
        <v>3</v>
      </c>
      <c r="G34" s="37">
        <v>135.5</v>
      </c>
      <c r="H34" s="173" t="s">
        <v>35</v>
      </c>
      <c r="I34" s="161" t="s">
        <v>3</v>
      </c>
      <c r="J34" s="38">
        <v>27</v>
      </c>
    </row>
    <row r="35" spans="1:10" ht="15.75" customHeight="1">
      <c r="A35" s="76"/>
      <c r="B35" s="170" t="s">
        <v>39</v>
      </c>
      <c r="C35" s="161" t="s">
        <v>3</v>
      </c>
      <c r="D35" s="36">
        <v>0.7</v>
      </c>
      <c r="E35" s="170" t="s">
        <v>59</v>
      </c>
      <c r="F35" s="161" t="s">
        <v>3</v>
      </c>
      <c r="G35" s="175">
        <v>3.5000000000000003E-2</v>
      </c>
      <c r="H35" s="173" t="s">
        <v>38</v>
      </c>
      <c r="I35" s="161" t="s">
        <v>3</v>
      </c>
      <c r="J35" s="38">
        <v>17.55</v>
      </c>
    </row>
    <row r="36" spans="1:10" ht="15.75" customHeight="1">
      <c r="A36" s="76"/>
      <c r="B36" s="170" t="s">
        <v>42</v>
      </c>
      <c r="C36" s="161" t="s">
        <v>3</v>
      </c>
      <c r="D36" s="36">
        <v>8.75</v>
      </c>
      <c r="E36" s="170" t="s">
        <v>6</v>
      </c>
      <c r="F36" s="161" t="s">
        <v>3</v>
      </c>
      <c r="G36" s="38">
        <v>17.7</v>
      </c>
      <c r="H36" s="173" t="s">
        <v>41</v>
      </c>
      <c r="I36" s="161" t="s">
        <v>3</v>
      </c>
      <c r="J36" s="172">
        <v>1.51</v>
      </c>
    </row>
    <row r="37" spans="1:10" ht="15.75" customHeight="1">
      <c r="A37" s="76"/>
      <c r="B37" s="170" t="s">
        <v>5</v>
      </c>
      <c r="C37" s="161" t="s">
        <v>3</v>
      </c>
      <c r="D37" s="36">
        <v>3.02</v>
      </c>
      <c r="E37" s="170" t="s">
        <v>9</v>
      </c>
      <c r="F37" s="161" t="s">
        <v>3</v>
      </c>
      <c r="G37" s="172">
        <v>4.1500000000000004</v>
      </c>
      <c r="H37" s="173" t="s">
        <v>44</v>
      </c>
      <c r="I37" s="161" t="s">
        <v>3</v>
      </c>
      <c r="J37" s="37">
        <v>140</v>
      </c>
    </row>
    <row r="38" spans="1:10" ht="15.75" customHeight="1">
      <c r="A38" s="76"/>
      <c r="B38" s="194" t="s">
        <v>82</v>
      </c>
      <c r="C38" s="195" t="s">
        <v>3</v>
      </c>
      <c r="D38" s="196">
        <v>0.55000000000000004</v>
      </c>
      <c r="E38" s="194" t="s">
        <v>61</v>
      </c>
      <c r="F38" s="195" t="s">
        <v>3</v>
      </c>
      <c r="G38" s="197" t="s">
        <v>104</v>
      </c>
      <c r="H38" s="198" t="s">
        <v>45</v>
      </c>
      <c r="I38" s="195" t="s">
        <v>3</v>
      </c>
      <c r="J38" s="199">
        <v>153.5</v>
      </c>
    </row>
    <row r="39" spans="1:10" ht="15.75" customHeight="1">
      <c r="B39" s="32" t="s">
        <v>695</v>
      </c>
    </row>
  </sheetData>
  <conditionalFormatting sqref="B3:J38">
    <cfRule type="expression" dxfId="31" priority="1">
      <formula>IF(IndVal_IsBlnkRow*IndVal_IsBlnkRowNext=1,TRUE,FALSE)</formula>
    </cfRule>
  </conditionalFormatting>
  <conditionalFormatting sqref="C3:C38 F3:F38 I3:I38">
    <cfRule type="expression" dxfId="30" priority="2">
      <formula>IndVal_LimitValDiffUOM</formula>
    </cfRule>
  </conditionalFormatting>
  <hyperlinks>
    <hyperlink ref="B4" location="'Fire Assay'!$A$56" display="'Fire Assay'!$A$56" xr:uid="{6B97A396-4AB6-42AB-83D7-136DF3E3A21E}"/>
    <hyperlink ref="E4" location="'Fire Assay'!$A$74" display="'Fire Assay'!$A$74" xr:uid="{221E5931-BC8C-4818-B234-7F9D0E54732C}"/>
    <hyperlink ref="B6" location="'4-Acid'!$A$79" display="'4-Acid'!$A$79" xr:uid="{5B2F42C1-0057-4701-A385-D33A1CF2BA66}"/>
    <hyperlink ref="E6" location="'4-Acid'!$A$396" display="'4-Acid'!$A$396" xr:uid="{EFA2B155-05B9-4560-87E5-9C977C22A3DB}"/>
    <hyperlink ref="H6" location="'4-Acid'!$A$432" display="'4-Acid'!$A$432" xr:uid="{ADDE5808-E09B-406A-9E40-B5A89E540535}"/>
    <hyperlink ref="B8" location="'AR Digest 10-50g'!$A$1" display="'AR Digest 10-50g'!$A$1" xr:uid="{E667597E-28F0-4BCF-97FF-854A5D20AA68}"/>
    <hyperlink ref="B10" location="'Aqua Regia'!$A$79" display="'Aqua Regia'!$A$79" xr:uid="{E4513A6B-0E84-4199-B8AA-8AE8607A9080}"/>
    <hyperlink ref="E10" location="'Aqua Regia'!$A$725" display="'Aqua Regia'!$A$725" xr:uid="{3FD090F4-D5B0-4332-91B2-069D1700FBE2}"/>
    <hyperlink ref="H10" location="'Aqua Regia'!$A$890" display="'Aqua Regia'!$A$890" xr:uid="{1DCDA847-0A20-4AA5-865E-C562A41FA9C6}"/>
    <hyperlink ref="B11" location="'Aqua Regia'!$A$615" display="'Aqua Regia'!$A$615" xr:uid="{9FB83BE4-C695-4802-8A75-919FAAC5B035}"/>
    <hyperlink ref="E11" location="'Aqua Regia'!$A$761" display="'Aqua Regia'!$A$761" xr:uid="{6372BB34-06BD-40FE-8691-D0DD8DFD52D6}"/>
    <hyperlink ref="B13" location="'Fusion XRF'!$A$1" display="'Fusion XRF'!$A$1" xr:uid="{CA858170-A580-40D2-86B9-9A8E69ACAE77}"/>
    <hyperlink ref="E13" location="'Fusion XRF'!$A$80" display="'Fusion XRF'!$A$80" xr:uid="{355EA851-8887-4C70-B2A7-F2D70913F063}"/>
    <hyperlink ref="H13" location="'Fusion XRF'!$A$136" display="'Fusion XRF'!$A$136" xr:uid="{6F1D7A74-E808-4F7B-8DE3-D5A54210F896}"/>
    <hyperlink ref="B14" location="'Fusion XRF'!$A$15" display="'Fusion XRF'!$A$15" xr:uid="{1B3D716F-0569-47F4-BFDD-40CA3822B08A}"/>
    <hyperlink ref="E14" location="'Fusion XRF'!$A$94" display="'Fusion XRF'!$A$94" xr:uid="{42EAADA8-2C71-492D-8E75-F5BECED52998}"/>
    <hyperlink ref="H14" location="'Fusion XRF'!$A$150" display="'Fusion XRF'!$A$150" xr:uid="{E582884C-E749-4948-B58E-73F22F53934B}"/>
    <hyperlink ref="B15" location="'Fusion XRF'!$A$52" display="'Fusion XRF'!$A$52" xr:uid="{13E45487-A5B4-4630-8EAD-0C22106C57F9}"/>
    <hyperlink ref="E15" location="'Fusion XRF'!$A$108" display="'Fusion XRF'!$A$108" xr:uid="{F155AFC5-A7A7-4138-9A20-D9F034FA21D1}"/>
    <hyperlink ref="H15" location="'Fusion XRF'!$A$164" display="'Fusion XRF'!$A$164" xr:uid="{B8D3470F-CE3E-4204-9E3B-192E00623337}"/>
    <hyperlink ref="B16" location="'Fusion XRF'!$A$66" display="'Fusion XRF'!$A$66" xr:uid="{AE3F748D-7990-4C23-A7E0-FA0EEB3F0AB8}"/>
    <hyperlink ref="E16" location="'Fusion XRF'!$A$122" display="'Fusion XRF'!$A$122" xr:uid="{69F15F6C-3E13-4CD1-9938-00241E406BFA}"/>
    <hyperlink ref="B18" location="'Thermograv'!$A$1" display="'Thermograv'!$A$1" xr:uid="{EE09C273-0F55-451A-A72D-7249126ED8B4}"/>
    <hyperlink ref="B20" location="'IRC'!$A$1" display="'IRC'!$A$1" xr:uid="{EA343F1F-4FAD-4612-B917-262663AB3713}"/>
    <hyperlink ref="E20" location="'IRC'!$A$15" display="'IRC'!$A$15" xr:uid="{645D2F1F-6E18-4F5D-B440-1DF50E9FF343}"/>
    <hyperlink ref="B22" location="'Laser Ablation'!$A$1" display="'Laser Ablation'!$A$1" xr:uid="{8128F5C0-A22D-41C8-9506-E6638A85E387}"/>
    <hyperlink ref="E22" location="'Laser Ablation'!$A$262" display="'Laser Ablation'!$A$262" xr:uid="{085439A3-26D8-4282-9855-F0957908FF86}"/>
    <hyperlink ref="H22" location="'Laser Ablation'!$A$500" display="'Laser Ablation'!$A$500" xr:uid="{6CD0D71C-2DBF-4ECF-85ED-E22040AEBFF2}"/>
    <hyperlink ref="B23" location="'Laser Ablation'!$A$15" display="'Laser Ablation'!$A$15" xr:uid="{13296495-F714-414F-B3EA-45A3C3D12BB2}"/>
    <hyperlink ref="E23" location="'Laser Ablation'!$A$276" display="'Laser Ablation'!$A$276" xr:uid="{365C98AB-2C12-4200-9233-77212A320C53}"/>
    <hyperlink ref="H23" location="'Laser Ablation'!$A$514" display="'Laser Ablation'!$A$514" xr:uid="{754643A0-BD7D-4BA5-BF46-0AFF660AEE45}"/>
    <hyperlink ref="B24" location="'Laser Ablation'!$A$52" display="'Laser Ablation'!$A$52" xr:uid="{B0DE479B-7A13-422F-BB3F-799CB0AA2CDE}"/>
    <hyperlink ref="E24" location="'Laser Ablation'!$A$290" display="'Laser Ablation'!$A$290" xr:uid="{A5F94CE8-D2E7-4554-A79A-9BD96552763B}"/>
    <hyperlink ref="H24" location="'Laser Ablation'!$A$528" display="'Laser Ablation'!$A$528" xr:uid="{AD3315ED-671E-490F-A3C2-C6B7EF7CF3F5}"/>
    <hyperlink ref="B25" location="'Laser Ablation'!$A$66" display="'Laser Ablation'!$A$66" xr:uid="{9494AAD6-9C9C-40D2-8217-306D4C3F5B7E}"/>
    <hyperlink ref="E25" location="'Laser Ablation'!$A$304" display="'Laser Ablation'!$A$304" xr:uid="{BA18B7B9-76A1-4F94-972D-F527113B1AC3}"/>
    <hyperlink ref="H25" location="'Laser Ablation'!$A$542" display="'Laser Ablation'!$A$542" xr:uid="{61A53534-2C9C-4E77-83D6-E31E9EBCABDA}"/>
    <hyperlink ref="B26" location="'Laser Ablation'!$A$80" display="'Laser Ablation'!$A$80" xr:uid="{9166BE66-AE7F-4A85-82C0-428C5F987514}"/>
    <hyperlink ref="E26" location="'Laser Ablation'!$A$318" display="'Laser Ablation'!$A$318" xr:uid="{0E59EFDA-42A9-443B-9F0D-E04C27F26BB8}"/>
    <hyperlink ref="H26" location="'Laser Ablation'!$A$556" display="'Laser Ablation'!$A$556" xr:uid="{50FB23FA-C254-4E7C-B0BB-0A93230A473B}"/>
    <hyperlink ref="B27" location="'Laser Ablation'!$A$94" display="'Laser Ablation'!$A$94" xr:uid="{F02A8B91-8EAC-4AA2-83F3-470C92894E27}"/>
    <hyperlink ref="E27" location="'Laser Ablation'!$A$332" display="'Laser Ablation'!$A$332" xr:uid="{8DF6ACC4-DB16-42D8-8AC4-93FA1593BF3B}"/>
    <hyperlink ref="H27" location="'Laser Ablation'!$A$570" display="'Laser Ablation'!$A$570" xr:uid="{4536F103-6620-490D-AC5B-8CA5A47E3165}"/>
    <hyperlink ref="B28" location="'Laser Ablation'!$A$108" display="'Laser Ablation'!$A$108" xr:uid="{B856FE73-62C1-4233-A10D-2DDF6AF75F5B}"/>
    <hyperlink ref="E28" location="'Laser Ablation'!$A$346" display="'Laser Ablation'!$A$346" xr:uid="{CE1C4936-5709-49E3-9F43-6837EABA31BD}"/>
    <hyperlink ref="H28" location="'Laser Ablation'!$A$584" display="'Laser Ablation'!$A$584" xr:uid="{A0CF9351-1143-46B6-BFB1-4802FFC1EB26}"/>
    <hyperlink ref="B29" location="'Laser Ablation'!$A$122" display="'Laser Ablation'!$A$122" xr:uid="{5E346F42-C74D-41B5-A255-7590A31B191F}"/>
    <hyperlink ref="E29" location="'Laser Ablation'!$A$360" display="'Laser Ablation'!$A$360" xr:uid="{86462BE0-1242-406C-BD06-E91A0CD9C911}"/>
    <hyperlink ref="H29" location="'Laser Ablation'!$A$598" display="'Laser Ablation'!$A$598" xr:uid="{D27C4F9F-0F11-4FF9-B280-2B2F51A2BFB4}"/>
    <hyperlink ref="B30" location="'Laser Ablation'!$A$136" display="'Laser Ablation'!$A$136" xr:uid="{5AECCA01-0856-43C3-857B-6C7290A57F7E}"/>
    <hyperlink ref="E30" location="'Laser Ablation'!$A$374" display="'Laser Ablation'!$A$374" xr:uid="{08CBE6C0-98E8-4CC7-9382-E38A031C7F4C}"/>
    <hyperlink ref="H30" location="'Laser Ablation'!$A$612" display="'Laser Ablation'!$A$612" xr:uid="{54A60A62-F562-4971-8E78-CE9A4D8DD0AF}"/>
    <hyperlink ref="B31" location="'Laser Ablation'!$A$150" display="'Laser Ablation'!$A$150" xr:uid="{DF1F546F-C448-463E-9E41-50D7730485E6}"/>
    <hyperlink ref="E31" location="'Laser Ablation'!$A$388" display="'Laser Ablation'!$A$388" xr:uid="{4EDE1701-9223-4D7A-9154-E18DE36B46B8}"/>
    <hyperlink ref="H31" location="'Laser Ablation'!$A$626" display="'Laser Ablation'!$A$626" xr:uid="{4B7C37F4-5B57-49EE-A31E-B0477E615E3B}"/>
    <hyperlink ref="B32" location="'Laser Ablation'!$A$164" display="'Laser Ablation'!$A$164" xr:uid="{A22C6EB9-3EDB-4D3C-A141-BC89AF8E00FC}"/>
    <hyperlink ref="E32" location="'Laser Ablation'!$A$402" display="'Laser Ablation'!$A$402" xr:uid="{289BCB57-9C54-4556-A591-47D6A19279B4}"/>
    <hyperlink ref="H32" location="'Laser Ablation'!$A$640" display="'Laser Ablation'!$A$640" xr:uid="{FB1ECD72-A7E4-48C8-B387-501D827AAFB6}"/>
    <hyperlink ref="B33" location="'Laser Ablation'!$A$178" display="'Laser Ablation'!$A$178" xr:uid="{A44A1BF6-E123-43D2-8DC3-1FD4E54548BA}"/>
    <hyperlink ref="E33" location="'Laser Ablation'!$A$416" display="'Laser Ablation'!$A$416" xr:uid="{2D08DEF7-3E5C-452B-A099-24A20CEF25F3}"/>
    <hyperlink ref="H33" location="'Laser Ablation'!$A$654" display="'Laser Ablation'!$A$654" xr:uid="{04351302-91F8-4B5D-B386-EC4D32BBE785}"/>
    <hyperlink ref="B34" location="'Laser Ablation'!$A$192" display="'Laser Ablation'!$A$192" xr:uid="{4EBDE10C-78E2-40DE-9554-D6D5CA207D63}"/>
    <hyperlink ref="E34" location="'Laser Ablation'!$A$430" display="'Laser Ablation'!$A$430" xr:uid="{8DFF6B1A-7B36-4C23-B697-462E585027BA}"/>
    <hyperlink ref="H34" location="'Laser Ablation'!$A$668" display="'Laser Ablation'!$A$668" xr:uid="{1F9D2219-FA58-4C0B-AAE2-A303B5E82C86}"/>
    <hyperlink ref="B35" location="'Laser Ablation'!$A$206" display="'Laser Ablation'!$A$206" xr:uid="{1126640C-02B5-45EC-BE9F-2CAF984B4CEF}"/>
    <hyperlink ref="E35" location="'Laser Ablation'!$A$444" display="'Laser Ablation'!$A$444" xr:uid="{63717DC5-A489-4E9A-9F61-0108EBE35EC0}"/>
    <hyperlink ref="H35" location="'Laser Ablation'!$A$682" display="'Laser Ablation'!$A$682" xr:uid="{15A44111-059A-4C3D-8AEC-5873B9FDCDAE}"/>
    <hyperlink ref="B36" location="'Laser Ablation'!$A$220" display="'Laser Ablation'!$A$220" xr:uid="{C971899B-670B-4537-8197-B7BEE8A5261F}"/>
    <hyperlink ref="E36" location="'Laser Ablation'!$A$458" display="'Laser Ablation'!$A$458" xr:uid="{C84437EA-A4A5-4BD2-BA19-79F4E8733745}"/>
    <hyperlink ref="H36" location="'Laser Ablation'!$A$696" display="'Laser Ablation'!$A$696" xr:uid="{132895B8-B9F5-4051-B245-AD2B764D2317}"/>
    <hyperlink ref="B37" location="'Laser Ablation'!$A$234" display="'Laser Ablation'!$A$234" xr:uid="{B03D5FB4-1444-4DD2-8A46-05A1E52F0D50}"/>
    <hyperlink ref="E37" location="'Laser Ablation'!$A$472" display="'Laser Ablation'!$A$472" xr:uid="{0991A396-4735-4826-9454-BC62F4A5FB13}"/>
    <hyperlink ref="H37" location="'Laser Ablation'!$A$710" display="'Laser Ablation'!$A$710" xr:uid="{C0243D01-D69E-4228-8BF2-F38EB1F23866}"/>
    <hyperlink ref="B38" location="'Laser Ablation'!$A$248" display="'Laser Ablation'!$A$248" xr:uid="{25175B11-2CA7-49D6-9D45-521C0C4E3C9C}"/>
    <hyperlink ref="E38" location="'Laser Ablation'!$A$486" display="'Laser Ablation'!$A$486" xr:uid="{EC6CA253-0153-4B26-BD03-AE2551DA8861}"/>
    <hyperlink ref="H38" location="'Laser Ablation'!$A$724" display="'Laser Ablation'!$A$724" xr:uid="{6CAFE0A9-02AA-4ABC-9D8E-C6725A72758F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40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690</v>
      </c>
      <c r="C1" s="34"/>
    </row>
    <row r="2" spans="2:10" ht="27.95" customHeight="1">
      <c r="B2" s="41" t="s">
        <v>84</v>
      </c>
      <c r="C2" s="41" t="s">
        <v>85</v>
      </c>
    </row>
    <row r="3" spans="2:10" ht="15" customHeight="1">
      <c r="B3" s="42" t="s">
        <v>91</v>
      </c>
      <c r="C3" s="42" t="s">
        <v>92</v>
      </c>
    </row>
    <row r="4" spans="2:10" ht="15" customHeight="1">
      <c r="B4" s="43" t="s">
        <v>95</v>
      </c>
      <c r="C4" s="43" t="s">
        <v>132</v>
      </c>
    </row>
    <row r="5" spans="2:10" ht="15" customHeight="1">
      <c r="B5" s="43" t="s">
        <v>89</v>
      </c>
      <c r="C5" s="43" t="s">
        <v>90</v>
      </c>
    </row>
    <row r="6" spans="2:10" ht="15" customHeight="1">
      <c r="B6" s="43" t="s">
        <v>93</v>
      </c>
      <c r="C6" s="43" t="s">
        <v>88</v>
      </c>
    </row>
    <row r="7" spans="2:10" ht="15" customHeight="1">
      <c r="B7" s="43" t="s">
        <v>87</v>
      </c>
      <c r="C7" s="86" t="s">
        <v>133</v>
      </c>
    </row>
    <row r="8" spans="2:10" ht="15" customHeight="1" thickBot="1">
      <c r="B8" s="43" t="s">
        <v>86</v>
      </c>
      <c r="C8" s="86" t="s">
        <v>134</v>
      </c>
    </row>
    <row r="9" spans="2:10" ht="15" customHeight="1">
      <c r="B9" s="70" t="s">
        <v>131</v>
      </c>
      <c r="C9" s="71"/>
    </row>
    <row r="10" spans="2:10" ht="15" customHeight="1">
      <c r="B10" s="43" t="s">
        <v>286</v>
      </c>
      <c r="C10" s="43" t="s">
        <v>364</v>
      </c>
    </row>
    <row r="11" spans="2:10" ht="15" customHeight="1">
      <c r="B11" s="43" t="s">
        <v>114</v>
      </c>
      <c r="C11" s="43" t="s">
        <v>365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285</v>
      </c>
      <c r="C12" s="43" t="s">
        <v>366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363</v>
      </c>
      <c r="C13" s="43" t="s">
        <v>367</v>
      </c>
    </row>
    <row r="14" spans="2:10" ht="15" customHeight="1">
      <c r="B14" s="43" t="s">
        <v>318</v>
      </c>
      <c r="C14" s="43" t="s">
        <v>368</v>
      </c>
    </row>
    <row r="15" spans="2:10" ht="15" customHeight="1">
      <c r="B15" s="43" t="s">
        <v>319</v>
      </c>
      <c r="C15" s="43" t="s">
        <v>369</v>
      </c>
    </row>
    <row r="16" spans="2:10" ht="15" customHeight="1">
      <c r="B16" s="43" t="s">
        <v>323</v>
      </c>
      <c r="C16" s="43" t="s">
        <v>370</v>
      </c>
    </row>
    <row r="17" spans="2:3" ht="15" customHeight="1">
      <c r="B17" s="43" t="s">
        <v>324</v>
      </c>
      <c r="C17" s="43" t="s">
        <v>371</v>
      </c>
    </row>
    <row r="18" spans="2:3" ht="15" customHeight="1">
      <c r="B18" s="43" t="s">
        <v>99</v>
      </c>
      <c r="C18" s="43" t="s">
        <v>372</v>
      </c>
    </row>
    <row r="19" spans="2:3" ht="15" customHeight="1">
      <c r="B19" s="43" t="s">
        <v>262</v>
      </c>
      <c r="C19" s="43" t="s">
        <v>373</v>
      </c>
    </row>
    <row r="20" spans="2:3" ht="15" customHeight="1">
      <c r="B20" s="43" t="s">
        <v>260</v>
      </c>
      <c r="C20" s="43" t="s">
        <v>374</v>
      </c>
    </row>
    <row r="21" spans="2:3" ht="15" customHeight="1">
      <c r="B21" s="43" t="s">
        <v>263</v>
      </c>
      <c r="C21" s="43" t="s">
        <v>375</v>
      </c>
    </row>
    <row r="22" spans="2:3" ht="15" customHeight="1">
      <c r="B22" s="43" t="s">
        <v>261</v>
      </c>
      <c r="C22" s="43" t="s">
        <v>376</v>
      </c>
    </row>
    <row r="23" spans="2:3" ht="15" customHeight="1">
      <c r="B23" s="43" t="s">
        <v>113</v>
      </c>
      <c r="C23" s="43" t="s">
        <v>377</v>
      </c>
    </row>
    <row r="24" spans="2:3" ht="15" customHeight="1">
      <c r="B24" s="43" t="s">
        <v>100</v>
      </c>
      <c r="C24" s="43" t="s">
        <v>378</v>
      </c>
    </row>
    <row r="25" spans="2:3" ht="15" customHeight="1">
      <c r="B25" s="43" t="s">
        <v>362</v>
      </c>
      <c r="C25" s="43" t="s">
        <v>379</v>
      </c>
    </row>
    <row r="26" spans="2:3" ht="15" customHeight="1">
      <c r="B26" s="43" t="s">
        <v>284</v>
      </c>
      <c r="C26" s="43" t="s">
        <v>380</v>
      </c>
    </row>
    <row r="27" spans="2:3" ht="15" customHeight="1">
      <c r="B27" s="159" t="s">
        <v>381</v>
      </c>
      <c r="C27" s="160"/>
    </row>
    <row r="28" spans="2:3" ht="15" customHeight="1">
      <c r="B28" s="43" t="s">
        <v>268</v>
      </c>
      <c r="C28" s="43" t="s">
        <v>382</v>
      </c>
    </row>
    <row r="29" spans="2:3" ht="15" customHeight="1">
      <c r="B29" s="43" t="s">
        <v>321</v>
      </c>
      <c r="C29" s="43" t="s">
        <v>383</v>
      </c>
    </row>
    <row r="30" spans="2:3" ht="15" customHeight="1">
      <c r="B30" s="43" t="s">
        <v>321</v>
      </c>
      <c r="C30" s="43" t="s">
        <v>384</v>
      </c>
    </row>
    <row r="31" spans="2:3" ht="15" customHeight="1">
      <c r="B31" s="44" t="s">
        <v>274</v>
      </c>
      <c r="C31" s="44" t="s">
        <v>385</v>
      </c>
    </row>
    <row r="32" spans="2:3" ht="15" customHeight="1">
      <c r="B32" s="58"/>
      <c r="C32" s="59"/>
    </row>
    <row r="33" spans="2:3" ht="15">
      <c r="B33" s="60" t="s">
        <v>125</v>
      </c>
      <c r="C33" s="61" t="s">
        <v>118</v>
      </c>
    </row>
    <row r="34" spans="2:3">
      <c r="B34" s="62"/>
      <c r="C34" s="61"/>
    </row>
    <row r="35" spans="2:3">
      <c r="B35" s="63" t="s">
        <v>122</v>
      </c>
      <c r="C35" s="64" t="s">
        <v>121</v>
      </c>
    </row>
    <row r="36" spans="2:3">
      <c r="B36" s="62"/>
      <c r="C36" s="61"/>
    </row>
    <row r="37" spans="2:3">
      <c r="B37" s="65" t="s">
        <v>119</v>
      </c>
      <c r="C37" s="64" t="s">
        <v>120</v>
      </c>
    </row>
    <row r="38" spans="2:3">
      <c r="B38" s="66"/>
      <c r="C38" s="67"/>
    </row>
    <row r="39" spans="2:3">
      <c r="B39"/>
      <c r="C39"/>
    </row>
    <row r="40" spans="2:3">
      <c r="B40"/>
      <c r="C40"/>
    </row>
  </sheetData>
  <sortState xmlns:xlrd2="http://schemas.microsoft.com/office/spreadsheetml/2017/richdata2" ref="B3:C7">
    <sortCondition ref="B3:B7"/>
  </sortState>
  <conditionalFormatting sqref="B3:C32">
    <cfRule type="expression" dxfId="2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1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8" customWidth="1"/>
    <col min="3" max="3" width="88.7109375" style="4" customWidth="1"/>
    <col min="4" max="16384" width="9.140625" style="4"/>
  </cols>
  <sheetData>
    <row r="1" spans="2:9" ht="23.25" customHeight="1">
      <c r="B1" s="68" t="s">
        <v>689</v>
      </c>
      <c r="C1" s="34"/>
    </row>
    <row r="2" spans="2:9" ht="27.95" customHeight="1">
      <c r="B2" s="69" t="s">
        <v>126</v>
      </c>
      <c r="C2" s="41" t="s">
        <v>127</v>
      </c>
    </row>
    <row r="3" spans="2:9" ht="15" customHeight="1">
      <c r="B3" s="156"/>
      <c r="C3" s="42" t="s">
        <v>128</v>
      </c>
    </row>
    <row r="4" spans="2:9" ht="15" customHeight="1">
      <c r="B4" s="157"/>
      <c r="C4" s="43" t="s">
        <v>386</v>
      </c>
    </row>
    <row r="5" spans="2:9" ht="15" customHeight="1">
      <c r="B5" s="157"/>
      <c r="C5" s="43" t="s">
        <v>387</v>
      </c>
    </row>
    <row r="6" spans="2:9" ht="15" customHeight="1">
      <c r="B6" s="157"/>
      <c r="C6" s="43" t="s">
        <v>388</v>
      </c>
    </row>
    <row r="7" spans="2:9" ht="15" customHeight="1">
      <c r="B7" s="157"/>
      <c r="C7" s="43" t="s">
        <v>389</v>
      </c>
    </row>
    <row r="8" spans="2:9" ht="15" customHeight="1">
      <c r="B8" s="157"/>
      <c r="C8" s="43" t="s">
        <v>390</v>
      </c>
    </row>
    <row r="9" spans="2:9" ht="15" customHeight="1">
      <c r="B9" s="157"/>
      <c r="C9" s="43" t="s">
        <v>391</v>
      </c>
      <c r="D9" s="5"/>
      <c r="E9" s="5"/>
      <c r="G9" s="5"/>
      <c r="H9" s="5"/>
      <c r="I9" s="5"/>
    </row>
    <row r="10" spans="2:9" ht="15" customHeight="1">
      <c r="B10" s="157"/>
      <c r="C10" s="43" t="s">
        <v>392</v>
      </c>
      <c r="D10" s="5"/>
      <c r="E10" s="5"/>
      <c r="G10" s="5"/>
      <c r="H10" s="5"/>
      <c r="I10" s="5"/>
    </row>
    <row r="11" spans="2:9" ht="15" customHeight="1">
      <c r="B11" s="157"/>
      <c r="C11" s="43" t="s">
        <v>393</v>
      </c>
    </row>
    <row r="12" spans="2:9" ht="15" customHeight="1">
      <c r="B12" s="157"/>
      <c r="C12" s="43" t="s">
        <v>129</v>
      </c>
    </row>
    <row r="13" spans="2:9" ht="15" customHeight="1">
      <c r="B13" s="157"/>
      <c r="C13" s="43" t="s">
        <v>394</v>
      </c>
    </row>
    <row r="14" spans="2:9" ht="15" customHeight="1">
      <c r="B14" s="157"/>
      <c r="C14" s="43" t="s">
        <v>394</v>
      </c>
    </row>
    <row r="15" spans="2:9" ht="15" customHeight="1">
      <c r="B15" s="157"/>
      <c r="C15" s="43" t="s">
        <v>395</v>
      </c>
    </row>
    <row r="16" spans="2:9" ht="15" customHeight="1">
      <c r="B16" s="157"/>
      <c r="C16" s="43" t="s">
        <v>396</v>
      </c>
    </row>
    <row r="17" spans="2:3" ht="15" customHeight="1">
      <c r="B17" s="157"/>
      <c r="C17" s="43" t="s">
        <v>397</v>
      </c>
    </row>
    <row r="18" spans="2:3" ht="15" customHeight="1">
      <c r="B18" s="157"/>
      <c r="C18" s="43" t="s">
        <v>398</v>
      </c>
    </row>
    <row r="19" spans="2:3" ht="15" customHeight="1">
      <c r="B19" s="157"/>
      <c r="C19" s="43" t="s">
        <v>399</v>
      </c>
    </row>
    <row r="20" spans="2:3" ht="15" customHeight="1">
      <c r="B20" s="157"/>
      <c r="C20" s="43" t="s">
        <v>400</v>
      </c>
    </row>
    <row r="21" spans="2:3" ht="15" customHeight="1">
      <c r="B21" s="157"/>
      <c r="C21" s="43" t="s">
        <v>401</v>
      </c>
    </row>
    <row r="22" spans="2:3" ht="15" customHeight="1">
      <c r="B22" s="157"/>
      <c r="C22" s="43" t="s">
        <v>130</v>
      </c>
    </row>
    <row r="23" spans="2:3" ht="15" customHeight="1">
      <c r="B23" s="157"/>
      <c r="C23" s="43" t="s">
        <v>402</v>
      </c>
    </row>
    <row r="24" spans="2:3" ht="15" customHeight="1">
      <c r="B24" s="157"/>
      <c r="C24" s="43" t="s">
        <v>403</v>
      </c>
    </row>
    <row r="25" spans="2:3" ht="15" customHeight="1">
      <c r="B25" s="157"/>
      <c r="C25" s="43" t="s">
        <v>404</v>
      </c>
    </row>
    <row r="26" spans="2:3" ht="15" customHeight="1">
      <c r="B26" s="157"/>
      <c r="C26" s="43" t="s">
        <v>405</v>
      </c>
    </row>
    <row r="27" spans="2:3" ht="15" customHeight="1">
      <c r="B27" s="157"/>
      <c r="C27" s="43" t="s">
        <v>406</v>
      </c>
    </row>
    <row r="28" spans="2:3" ht="15" customHeight="1">
      <c r="B28" s="157"/>
      <c r="C28" s="43" t="s">
        <v>407</v>
      </c>
    </row>
    <row r="29" spans="2:3" ht="15" customHeight="1">
      <c r="B29" s="157"/>
      <c r="C29" s="43" t="s">
        <v>408</v>
      </c>
    </row>
    <row r="30" spans="2:3" ht="15" customHeight="1">
      <c r="B30" s="157"/>
      <c r="C30" s="43" t="s">
        <v>409</v>
      </c>
    </row>
    <row r="31" spans="2:3" ht="15" customHeight="1">
      <c r="B31" s="157"/>
      <c r="C31" s="43" t="s">
        <v>410</v>
      </c>
    </row>
    <row r="32" spans="2:3" ht="15" customHeight="1">
      <c r="B32" s="157"/>
      <c r="C32" s="43" t="s">
        <v>411</v>
      </c>
    </row>
    <row r="33" spans="2:3" ht="15" customHeight="1">
      <c r="B33" s="157"/>
      <c r="C33" s="43" t="s">
        <v>412</v>
      </c>
    </row>
    <row r="34" spans="2:3" ht="15" customHeight="1">
      <c r="B34" s="157"/>
      <c r="C34" s="43" t="s">
        <v>413</v>
      </c>
    </row>
    <row r="35" spans="2:3" ht="15" customHeight="1">
      <c r="B35" s="157"/>
      <c r="C35" s="43" t="s">
        <v>414</v>
      </c>
    </row>
    <row r="36" spans="2:3" ht="15" customHeight="1">
      <c r="B36" s="157"/>
      <c r="C36" s="43" t="s">
        <v>415</v>
      </c>
    </row>
    <row r="37" spans="2:3" ht="15" customHeight="1">
      <c r="B37" s="157"/>
      <c r="C37" s="43" t="s">
        <v>416</v>
      </c>
    </row>
    <row r="38" spans="2:3" ht="15" customHeight="1">
      <c r="B38" s="157"/>
      <c r="C38" s="43" t="s">
        <v>417</v>
      </c>
    </row>
    <row r="39" spans="2:3" ht="15" customHeight="1">
      <c r="B39" s="157"/>
      <c r="C39" s="43" t="s">
        <v>418</v>
      </c>
    </row>
    <row r="40" spans="2:3" ht="15" customHeight="1">
      <c r="B40" s="157"/>
      <c r="C40" s="43" t="s">
        <v>419</v>
      </c>
    </row>
    <row r="41" spans="2:3" ht="15" customHeight="1">
      <c r="B41" s="158"/>
      <c r="C41" s="44" t="s">
        <v>420</v>
      </c>
    </row>
  </sheetData>
  <conditionalFormatting sqref="B3:C41">
    <cfRule type="expression" dxfId="2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3"/>
  <sheetViews>
    <sheetView zoomScale="85" zoomScaleNormal="85" workbookViewId="0"/>
  </sheetViews>
  <sheetFormatPr defaultColWidth="10.28515625" defaultRowHeight="18" customHeight="1"/>
  <cols>
    <col min="1" max="1" width="13.85546875" style="92" customWidth="1"/>
    <col min="2" max="3" width="13.28515625" style="92" customWidth="1"/>
    <col min="4" max="6" width="10.28515625" style="92" customWidth="1"/>
    <col min="7" max="14" width="13.28515625" style="92" customWidth="1"/>
    <col min="15" max="16384" width="10.28515625" style="92"/>
  </cols>
  <sheetData>
    <row r="1" spans="1:14" ht="45" customHeight="1" thickBot="1">
      <c r="A1" s="140"/>
      <c r="B1" s="143" t="s">
        <v>696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</row>
    <row r="2" spans="1:14" ht="36.75" customHeight="1" thickBot="1">
      <c r="A2" s="135" t="s">
        <v>202</v>
      </c>
      <c r="B2" s="136" t="s">
        <v>201</v>
      </c>
      <c r="C2" s="137" t="s">
        <v>200</v>
      </c>
      <c r="D2" s="136" t="s">
        <v>110</v>
      </c>
      <c r="E2" s="136" t="s">
        <v>203</v>
      </c>
      <c r="F2" s="138" t="s">
        <v>199</v>
      </c>
      <c r="G2" s="136" t="s">
        <v>198</v>
      </c>
      <c r="H2" s="139" t="s">
        <v>197</v>
      </c>
      <c r="I2" s="93" t="s">
        <v>196</v>
      </c>
      <c r="J2" s="94" t="s">
        <v>195</v>
      </c>
      <c r="K2" s="95"/>
      <c r="L2" s="95"/>
      <c r="M2" s="95"/>
      <c r="N2" s="96"/>
    </row>
    <row r="3" spans="1:14" ht="18" customHeight="1">
      <c r="A3" s="97">
        <v>1</v>
      </c>
      <c r="B3" s="98">
        <v>1</v>
      </c>
      <c r="C3" s="99" t="s">
        <v>206</v>
      </c>
      <c r="D3" s="98">
        <v>1</v>
      </c>
      <c r="E3" s="98">
        <v>10</v>
      </c>
      <c r="F3" s="98">
        <v>10</v>
      </c>
      <c r="G3" s="98">
        <v>202446</v>
      </c>
      <c r="H3" s="100">
        <v>8.1805000000000003E-2</v>
      </c>
      <c r="I3" s="101">
        <v>13.904070054265215</v>
      </c>
      <c r="J3" s="102">
        <f>IF(ISNUMBER($I3),(($I3-$I$23)*$I$27)+$I$23,"-     ")</f>
        <v>14.002249582335546</v>
      </c>
      <c r="K3" s="103"/>
      <c r="L3" s="103"/>
      <c r="M3" s="99"/>
      <c r="N3" s="104"/>
    </row>
    <row r="4" spans="1:14" ht="18" customHeight="1">
      <c r="A4" s="105">
        <v>1</v>
      </c>
      <c r="B4" s="106">
        <v>1</v>
      </c>
      <c r="C4" s="92" t="s">
        <v>206</v>
      </c>
      <c r="D4" s="106">
        <v>1</v>
      </c>
      <c r="E4" s="106">
        <v>1</v>
      </c>
      <c r="F4" s="106">
        <v>1</v>
      </c>
      <c r="G4" s="106">
        <v>202447</v>
      </c>
      <c r="H4" s="107">
        <v>8.2407999999999995E-2</v>
      </c>
      <c r="I4" s="108">
        <v>13.711929920939419</v>
      </c>
      <c r="J4" s="109">
        <f t="shared" ref="J4:J21" si="0">IF(ISNUMBER($I4),(($I4-$I$23)*$I$27)+$I$23,"-     ")</f>
        <v>13.992031809229667</v>
      </c>
      <c r="K4" s="110"/>
      <c r="L4" s="110"/>
      <c r="M4" s="110"/>
      <c r="N4" s="111"/>
    </row>
    <row r="5" spans="1:14" ht="18" customHeight="1">
      <c r="A5" s="105">
        <v>1</v>
      </c>
      <c r="B5" s="106">
        <v>1</v>
      </c>
      <c r="C5" s="92" t="s">
        <v>206</v>
      </c>
      <c r="D5" s="106">
        <v>1</v>
      </c>
      <c r="E5" s="106">
        <v>15</v>
      </c>
      <c r="F5" s="106">
        <v>15</v>
      </c>
      <c r="G5" s="106">
        <v>202448</v>
      </c>
      <c r="H5" s="107">
        <v>8.2858000000000001E-2</v>
      </c>
      <c r="I5" s="108">
        <v>13.771241739577665</v>
      </c>
      <c r="J5" s="109">
        <f t="shared" si="0"/>
        <v>13.99518593791092</v>
      </c>
      <c r="K5" s="110"/>
      <c r="L5" s="110"/>
      <c r="M5" s="110"/>
      <c r="N5" s="111"/>
    </row>
    <row r="6" spans="1:14" ht="18" customHeight="1">
      <c r="A6" s="105">
        <v>1</v>
      </c>
      <c r="B6" s="106">
        <v>1</v>
      </c>
      <c r="C6" s="92" t="s">
        <v>206</v>
      </c>
      <c r="D6" s="106">
        <v>1</v>
      </c>
      <c r="E6" s="106">
        <v>11</v>
      </c>
      <c r="F6" s="106">
        <v>11</v>
      </c>
      <c r="G6" s="106">
        <v>202449</v>
      </c>
      <c r="H6" s="107">
        <v>8.6987999999999996E-2</v>
      </c>
      <c r="I6" s="108">
        <v>13.699913278144193</v>
      </c>
      <c r="J6" s="109">
        <f t="shared" si="0"/>
        <v>13.991392779124656</v>
      </c>
      <c r="K6" s="110"/>
      <c r="L6" s="110"/>
      <c r="M6" s="110"/>
      <c r="N6" s="111"/>
    </row>
    <row r="7" spans="1:14" ht="18" customHeight="1">
      <c r="A7" s="105">
        <v>1</v>
      </c>
      <c r="B7" s="106">
        <v>1</v>
      </c>
      <c r="C7" s="92" t="s">
        <v>206</v>
      </c>
      <c r="D7" s="106">
        <v>1</v>
      </c>
      <c r="E7" s="106">
        <v>16</v>
      </c>
      <c r="F7" s="106">
        <v>16</v>
      </c>
      <c r="G7" s="106">
        <v>202450</v>
      </c>
      <c r="H7" s="107">
        <v>8.3171999999999996E-2</v>
      </c>
      <c r="I7" s="108">
        <v>13.786471596072261</v>
      </c>
      <c r="J7" s="109">
        <f t="shared" si="0"/>
        <v>13.995995842720516</v>
      </c>
      <c r="K7" s="110"/>
      <c r="L7" s="110"/>
      <c r="M7" s="110"/>
      <c r="N7" s="111"/>
    </row>
    <row r="8" spans="1:14" ht="18" customHeight="1">
      <c r="A8" s="105">
        <v>1</v>
      </c>
      <c r="B8" s="106">
        <v>1</v>
      </c>
      <c r="C8" s="92" t="s">
        <v>206</v>
      </c>
      <c r="D8" s="106">
        <v>1</v>
      </c>
      <c r="E8" s="106">
        <v>12</v>
      </c>
      <c r="F8" s="106">
        <v>12</v>
      </c>
      <c r="G8" s="106">
        <v>202451</v>
      </c>
      <c r="H8" s="107">
        <v>8.5564000000000001E-2</v>
      </c>
      <c r="I8" s="108">
        <v>13.95433998924949</v>
      </c>
      <c r="J8" s="109">
        <f t="shared" si="0"/>
        <v>14.00492287489981</v>
      </c>
      <c r="K8" s="110"/>
      <c r="L8" s="110"/>
      <c r="M8" s="110"/>
      <c r="N8" s="111"/>
    </row>
    <row r="9" spans="1:14" ht="18" customHeight="1">
      <c r="A9" s="105">
        <v>1</v>
      </c>
      <c r="B9" s="106">
        <v>1</v>
      </c>
      <c r="C9" s="92" t="s">
        <v>206</v>
      </c>
      <c r="D9" s="106">
        <v>1</v>
      </c>
      <c r="E9" s="106">
        <v>6</v>
      </c>
      <c r="F9" s="106">
        <v>6</v>
      </c>
      <c r="G9" s="106">
        <v>202452</v>
      </c>
      <c r="H9" s="107">
        <v>8.6566000000000004E-2</v>
      </c>
      <c r="I9" s="108">
        <v>13.888452669417148</v>
      </c>
      <c r="J9" s="109">
        <f t="shared" si="0"/>
        <v>14.001419069250526</v>
      </c>
      <c r="K9" s="110"/>
      <c r="L9" s="110"/>
      <c r="M9" s="110"/>
      <c r="N9" s="111"/>
    </row>
    <row r="10" spans="1:14" ht="18" customHeight="1">
      <c r="A10" s="105">
        <v>1</v>
      </c>
      <c r="B10" s="106">
        <v>1</v>
      </c>
      <c r="C10" s="92" t="s">
        <v>206</v>
      </c>
      <c r="D10" s="106">
        <v>1</v>
      </c>
      <c r="E10" s="106">
        <v>14</v>
      </c>
      <c r="F10" s="106">
        <v>14</v>
      </c>
      <c r="G10" s="106">
        <v>202453</v>
      </c>
      <c r="H10" s="107">
        <v>8.8082999999999995E-2</v>
      </c>
      <c r="I10" s="108">
        <v>14.00195385673846</v>
      </c>
      <c r="J10" s="109">
        <f t="shared" si="0"/>
        <v>14.007454921101063</v>
      </c>
      <c r="K10" s="110"/>
      <c r="L10" s="110"/>
      <c r="M10" s="110"/>
      <c r="N10" s="111"/>
    </row>
    <row r="11" spans="1:14" ht="18" customHeight="1">
      <c r="A11" s="105">
        <v>1</v>
      </c>
      <c r="B11" s="106">
        <v>1</v>
      </c>
      <c r="C11" s="92" t="s">
        <v>206</v>
      </c>
      <c r="D11" s="106">
        <v>1</v>
      </c>
      <c r="E11" s="106">
        <v>2</v>
      </c>
      <c r="F11" s="106">
        <v>2</v>
      </c>
      <c r="G11" s="106">
        <v>202454</v>
      </c>
      <c r="H11" s="107">
        <v>8.7064000000000002E-2</v>
      </c>
      <c r="I11" s="108">
        <v>14.160271887721434</v>
      </c>
      <c r="J11" s="109">
        <f t="shared" si="0"/>
        <v>14.015874076907574</v>
      </c>
      <c r="K11" s="110"/>
      <c r="L11" s="110"/>
      <c r="M11" s="110"/>
      <c r="N11" s="111"/>
    </row>
    <row r="12" spans="1:14" ht="18" customHeight="1">
      <c r="A12" s="105">
        <v>1</v>
      </c>
      <c r="B12" s="106">
        <v>1</v>
      </c>
      <c r="C12" s="92" t="s">
        <v>206</v>
      </c>
      <c r="D12" s="106">
        <v>1</v>
      </c>
      <c r="E12" s="106">
        <v>4</v>
      </c>
      <c r="F12" s="106">
        <v>4</v>
      </c>
      <c r="G12" s="106">
        <v>202455</v>
      </c>
      <c r="H12" s="107">
        <v>8.4168999999999994E-2</v>
      </c>
      <c r="I12" s="108">
        <v>14.292448099407659</v>
      </c>
      <c r="J12" s="109">
        <f t="shared" si="0"/>
        <v>14.022903043306355</v>
      </c>
      <c r="K12" s="110"/>
      <c r="L12" s="110"/>
      <c r="M12" s="110"/>
      <c r="N12" s="111"/>
    </row>
    <row r="13" spans="1:14" ht="18" customHeight="1">
      <c r="A13" s="105">
        <v>1</v>
      </c>
      <c r="B13" s="106">
        <v>1</v>
      </c>
      <c r="C13" s="92" t="s">
        <v>206</v>
      </c>
      <c r="D13" s="106">
        <v>1</v>
      </c>
      <c r="E13" s="106">
        <v>19</v>
      </c>
      <c r="F13" s="106">
        <v>19</v>
      </c>
      <c r="G13" s="106">
        <v>202456</v>
      </c>
      <c r="H13" s="107">
        <v>8.5731000000000002E-2</v>
      </c>
      <c r="I13" s="108">
        <v>14.0851176524924</v>
      </c>
      <c r="J13" s="109">
        <f t="shared" si="0"/>
        <v>14.011877468233351</v>
      </c>
      <c r="K13" s="110"/>
      <c r="L13" s="110"/>
      <c r="M13" s="110"/>
      <c r="N13" s="111"/>
    </row>
    <row r="14" spans="1:14" ht="18" customHeight="1">
      <c r="A14" s="105">
        <v>1</v>
      </c>
      <c r="B14" s="106">
        <v>1</v>
      </c>
      <c r="C14" s="92" t="s">
        <v>206</v>
      </c>
      <c r="D14" s="106">
        <v>1</v>
      </c>
      <c r="E14" s="106">
        <v>8</v>
      </c>
      <c r="F14" s="106">
        <v>8</v>
      </c>
      <c r="G14" s="106">
        <v>202457</v>
      </c>
      <c r="H14" s="107">
        <v>8.5281999999999997E-2</v>
      </c>
      <c r="I14" s="108">
        <v>14.021010980692703</v>
      </c>
      <c r="J14" s="109">
        <f t="shared" si="0"/>
        <v>14.008468355229814</v>
      </c>
      <c r="K14" s="110"/>
      <c r="L14" s="110"/>
      <c r="M14" s="110"/>
      <c r="N14" s="111"/>
    </row>
    <row r="15" spans="1:14" ht="18" customHeight="1">
      <c r="A15" s="105">
        <v>1</v>
      </c>
      <c r="B15" s="106">
        <v>1</v>
      </c>
      <c r="C15" s="92" t="s">
        <v>206</v>
      </c>
      <c r="D15" s="106">
        <v>1</v>
      </c>
      <c r="E15" s="106">
        <v>7</v>
      </c>
      <c r="F15" s="106">
        <v>7</v>
      </c>
      <c r="G15" s="106">
        <v>202458</v>
      </c>
      <c r="H15" s="107">
        <v>8.4686999999999998E-2</v>
      </c>
      <c r="I15" s="108">
        <v>14.054608657816864</v>
      </c>
      <c r="J15" s="109">
        <f t="shared" si="0"/>
        <v>14.010255037875428</v>
      </c>
      <c r="K15" s="110"/>
      <c r="L15" s="110"/>
      <c r="M15" s="110"/>
      <c r="N15" s="111"/>
    </row>
    <row r="16" spans="1:14" ht="18" customHeight="1">
      <c r="A16" s="105">
        <v>1</v>
      </c>
      <c r="B16" s="106">
        <v>1</v>
      </c>
      <c r="C16" s="92" t="s">
        <v>206</v>
      </c>
      <c r="D16" s="106">
        <v>1</v>
      </c>
      <c r="E16" s="106">
        <v>18</v>
      </c>
      <c r="F16" s="106">
        <v>18</v>
      </c>
      <c r="G16" s="106">
        <v>202459</v>
      </c>
      <c r="H16" s="107">
        <v>8.3875000000000005E-2</v>
      </c>
      <c r="I16" s="108">
        <v>14.089351289697413</v>
      </c>
      <c r="J16" s="109">
        <f t="shared" si="0"/>
        <v>14.012102607789698</v>
      </c>
      <c r="K16" s="110"/>
      <c r="L16" s="110"/>
      <c r="M16" s="110"/>
      <c r="N16" s="111"/>
    </row>
    <row r="17" spans="1:14" ht="18" customHeight="1">
      <c r="A17" s="105">
        <v>1</v>
      </c>
      <c r="B17" s="106">
        <v>1</v>
      </c>
      <c r="C17" s="92" t="s">
        <v>206</v>
      </c>
      <c r="D17" s="106">
        <v>1</v>
      </c>
      <c r="E17" s="106">
        <v>3</v>
      </c>
      <c r="F17" s="106">
        <v>3</v>
      </c>
      <c r="G17" s="106">
        <v>202460</v>
      </c>
      <c r="H17" s="107">
        <v>8.4051000000000001E-2</v>
      </c>
      <c r="I17" s="108">
        <v>14.262463114893084</v>
      </c>
      <c r="J17" s="109">
        <f t="shared" si="0"/>
        <v>14.021308479156481</v>
      </c>
      <c r="K17" s="110"/>
      <c r="L17" s="110"/>
      <c r="M17" s="110"/>
      <c r="N17" s="111"/>
    </row>
    <row r="18" spans="1:14" ht="18" customHeight="1">
      <c r="A18" s="105">
        <v>1</v>
      </c>
      <c r="B18" s="106">
        <v>1</v>
      </c>
      <c r="C18" s="92" t="s">
        <v>206</v>
      </c>
      <c r="D18" s="106">
        <v>1</v>
      </c>
      <c r="E18" s="106">
        <v>5</v>
      </c>
      <c r="F18" s="106">
        <v>5</v>
      </c>
      <c r="G18" s="106">
        <v>202461</v>
      </c>
      <c r="H18" s="107">
        <v>8.8259000000000004E-2</v>
      </c>
      <c r="I18" s="108">
        <v>13.961205079596319</v>
      </c>
      <c r="J18" s="109">
        <f t="shared" si="0"/>
        <v>14.005287951858492</v>
      </c>
      <c r="K18" s="110"/>
      <c r="L18" s="110"/>
      <c r="M18" s="110"/>
      <c r="N18" s="111"/>
    </row>
    <row r="19" spans="1:14" ht="18" customHeight="1">
      <c r="A19" s="105">
        <v>1</v>
      </c>
      <c r="B19" s="106">
        <v>1</v>
      </c>
      <c r="C19" s="92" t="s">
        <v>206</v>
      </c>
      <c r="D19" s="106">
        <v>1</v>
      </c>
      <c r="E19" s="106">
        <v>13</v>
      </c>
      <c r="F19" s="106">
        <v>13</v>
      </c>
      <c r="G19" s="106">
        <v>202462</v>
      </c>
      <c r="H19" s="107">
        <v>8.2180000000000003E-2</v>
      </c>
      <c r="I19" s="108">
        <v>14.046476747466542</v>
      </c>
      <c r="J19" s="109">
        <f t="shared" si="0"/>
        <v>14.009822593005953</v>
      </c>
      <c r="K19" s="110"/>
      <c r="L19" s="110"/>
      <c r="M19" s="110"/>
      <c r="N19" s="111"/>
    </row>
    <row r="20" spans="1:14" ht="18" customHeight="1">
      <c r="A20" s="105">
        <v>1</v>
      </c>
      <c r="B20" s="106">
        <v>1</v>
      </c>
      <c r="C20" s="92" t="s">
        <v>206</v>
      </c>
      <c r="D20" s="106">
        <v>1</v>
      </c>
      <c r="E20" s="106">
        <v>20</v>
      </c>
      <c r="F20" s="106">
        <v>20</v>
      </c>
      <c r="G20" s="106">
        <v>202463</v>
      </c>
      <c r="H20" s="107">
        <v>8.3713999999999997E-2</v>
      </c>
      <c r="I20" s="108">
        <v>14.035541628513998</v>
      </c>
      <c r="J20" s="109">
        <f t="shared" si="0"/>
        <v>14.009241076992568</v>
      </c>
      <c r="K20" s="110"/>
      <c r="L20" s="110"/>
      <c r="M20" s="110"/>
      <c r="N20" s="111"/>
    </row>
    <row r="21" spans="1:14" ht="18" customHeight="1">
      <c r="A21" s="105">
        <v>1</v>
      </c>
      <c r="B21" s="106">
        <v>1</v>
      </c>
      <c r="C21" s="92" t="s">
        <v>206</v>
      </c>
      <c r="D21" s="106">
        <v>1</v>
      </c>
      <c r="E21" s="106">
        <v>9</v>
      </c>
      <c r="F21" s="106">
        <v>9</v>
      </c>
      <c r="G21" s="106">
        <v>202464</v>
      </c>
      <c r="H21" s="107">
        <v>8.2633999999999999E-2</v>
      </c>
      <c r="I21" s="108">
        <v>14.198810790693866</v>
      </c>
      <c r="J21" s="109">
        <f t="shared" si="0"/>
        <v>14.017923527792746</v>
      </c>
      <c r="K21" s="110"/>
      <c r="L21" s="110"/>
      <c r="M21" s="110"/>
      <c r="N21" s="111"/>
    </row>
    <row r="22" spans="1:14" ht="18" customHeight="1" thickBot="1">
      <c r="A22" s="105">
        <v>1</v>
      </c>
      <c r="B22" s="106">
        <v>1</v>
      </c>
      <c r="C22" s="92" t="s">
        <v>206</v>
      </c>
      <c r="D22" s="106">
        <v>1</v>
      </c>
      <c r="E22" s="106">
        <v>17</v>
      </c>
      <c r="F22" s="106">
        <v>17</v>
      </c>
      <c r="G22" s="106">
        <v>202465</v>
      </c>
      <c r="H22" s="107">
        <v>8.7697999999999998E-2</v>
      </c>
      <c r="I22" s="108">
        <v>14.22959879696502</v>
      </c>
      <c r="J22" s="109">
        <f>IF(ISNUMBER($I22),(($I22-$I$23)*$I$27)+$I$23,"-     ")</f>
        <v>14.019560795639999</v>
      </c>
      <c r="K22" s="110"/>
      <c r="L22" s="110"/>
      <c r="M22" s="110"/>
      <c r="N22" s="111"/>
    </row>
    <row r="23" spans="1:14" ht="18" customHeight="1">
      <c r="A23" s="144" t="s">
        <v>194</v>
      </c>
      <c r="B23" s="128"/>
      <c r="C23" s="129"/>
      <c r="D23" s="128"/>
      <c r="E23" s="128"/>
      <c r="F23" s="130"/>
      <c r="G23" s="128"/>
      <c r="H23" s="131">
        <f>AVERAGE(H$3:H$22)</f>
        <v>8.4839400000000023E-2</v>
      </c>
      <c r="I23" s="112">
        <f>AVERAGE(I$3:I$22)</f>
        <v>14.007763891518058</v>
      </c>
      <c r="J23" s="113">
        <f>AVERAGE(J$3:J$22)</f>
        <v>14.007763891518062</v>
      </c>
      <c r="K23" s="129"/>
      <c r="L23" s="129"/>
      <c r="M23" s="129"/>
      <c r="N23" s="132"/>
    </row>
    <row r="24" spans="1:14" ht="18" customHeight="1">
      <c r="A24" s="145" t="s">
        <v>193</v>
      </c>
      <c r="B24" s="127"/>
      <c r="C24" s="126"/>
      <c r="D24" s="127"/>
      <c r="E24" s="127"/>
      <c r="F24" s="127"/>
      <c r="G24" s="127"/>
      <c r="H24" s="133"/>
      <c r="I24" s="114">
        <f>MEDIAN(I$3:I$22)</f>
        <v>14.028276304603351</v>
      </c>
      <c r="J24" s="115">
        <f>MEDIAN(J$3:J$22)</f>
        <v>14.008854716111191</v>
      </c>
      <c r="K24" s="126"/>
      <c r="L24" s="126"/>
      <c r="M24" s="126"/>
      <c r="N24" s="134"/>
    </row>
    <row r="25" spans="1:14" ht="18" customHeight="1">
      <c r="A25" s="145" t="s">
        <v>192</v>
      </c>
      <c r="B25" s="127"/>
      <c r="C25" s="126"/>
      <c r="D25" s="127"/>
      <c r="E25" s="127"/>
      <c r="F25" s="127"/>
      <c r="G25" s="127"/>
      <c r="H25" s="133"/>
      <c r="I25" s="114">
        <f>STDEV(I$3:I$22)</f>
        <v>0.17612964077586216</v>
      </c>
      <c r="J25" s="115">
        <f>STDEV(J$3:J$22)</f>
        <v>9.3663550426304268E-3</v>
      </c>
      <c r="K25" s="126"/>
      <c r="L25" s="126"/>
      <c r="M25" s="126"/>
      <c r="N25" s="134"/>
    </row>
    <row r="26" spans="1:14" ht="18" customHeight="1" thickBot="1">
      <c r="A26" s="145" t="s">
        <v>191</v>
      </c>
      <c r="B26" s="127"/>
      <c r="C26" s="126"/>
      <c r="D26" s="127"/>
      <c r="E26" s="127"/>
      <c r="F26" s="127"/>
      <c r="G26" s="127"/>
      <c r="H26" s="133"/>
      <c r="I26" s="116">
        <f>I25/I23</f>
        <v>1.2573715700798732E-2</v>
      </c>
      <c r="J26" s="117">
        <f>J25/J23</f>
        <v>6.6865454866082616E-4</v>
      </c>
      <c r="K26" s="126"/>
      <c r="L26" s="126"/>
      <c r="M26" s="126"/>
      <c r="N26" s="134"/>
    </row>
    <row r="27" spans="1:14" ht="18" customHeight="1" thickBot="1">
      <c r="A27" s="146" t="s">
        <v>190</v>
      </c>
      <c r="B27" s="118"/>
      <c r="C27" s="119"/>
      <c r="D27" s="118"/>
      <c r="E27" s="118"/>
      <c r="F27" s="118"/>
      <c r="G27" s="118"/>
      <c r="H27" s="120"/>
      <c r="I27" s="147">
        <f>SQRT(I26*I26*H23/$C$31)/I26</f>
        <v>5.3178755156547249E-2</v>
      </c>
      <c r="J27" s="121"/>
      <c r="K27" s="121"/>
      <c r="L27" s="121"/>
      <c r="M27" s="121"/>
      <c r="N27" s="122"/>
    </row>
    <row r="28" spans="1:14" ht="18" customHeight="1">
      <c r="H28" s="123"/>
    </row>
    <row r="29" spans="1:14" ht="18" customHeight="1">
      <c r="H29" s="123"/>
    </row>
    <row r="30" spans="1:14" ht="18" customHeight="1">
      <c r="A30" s="124" t="s">
        <v>189</v>
      </c>
      <c r="B30" s="125" t="s">
        <v>204</v>
      </c>
      <c r="H30" s="123"/>
    </row>
    <row r="31" spans="1:14" ht="18" customHeight="1">
      <c r="A31" s="92" t="s">
        <v>188</v>
      </c>
      <c r="C31" s="127">
        <v>30</v>
      </c>
      <c r="D31" s="126" t="s">
        <v>187</v>
      </c>
      <c r="H31" s="123"/>
    </row>
    <row r="32" spans="1:14" ht="18" customHeight="1">
      <c r="H32" s="123"/>
    </row>
    <row r="33" spans="3:3" ht="18" customHeight="1">
      <c r="C33" s="92" t="s">
        <v>205</v>
      </c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2023-06-09 16:56.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630D0-586D-4685-85FF-D005F3488408}">
  <sheetPr codeName="Sheet6"/>
  <dimension ref="A1:BN151"/>
  <sheetViews>
    <sheetView zoomScale="66" zoomScaleNormal="66" workbookViewId="0"/>
  </sheetViews>
  <sheetFormatPr defaultRowHeight="12.75"/>
  <cols>
    <col min="1" max="1" width="11.140625" customWidth="1"/>
    <col min="2" max="2" width="11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23" width="11.140625" style="2" bestFit="1" customWidth="1"/>
    <col min="24" max="35" width="11.28515625" style="2" bestFit="1" customWidth="1"/>
    <col min="3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493</v>
      </c>
      <c r="BM1" s="28" t="s">
        <v>67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7" t="s">
        <v>226</v>
      </c>
      <c r="AA2" s="17" t="s">
        <v>226</v>
      </c>
      <c r="AB2" s="17" t="s">
        <v>226</v>
      </c>
      <c r="AC2" s="17" t="s">
        <v>226</v>
      </c>
      <c r="AD2" s="17" t="s">
        <v>226</v>
      </c>
      <c r="AE2" s="17" t="s">
        <v>226</v>
      </c>
      <c r="AF2" s="17" t="s">
        <v>226</v>
      </c>
      <c r="AG2" s="17" t="s">
        <v>226</v>
      </c>
      <c r="AH2" s="17" t="s">
        <v>226</v>
      </c>
      <c r="AI2" s="17" t="s">
        <v>226</v>
      </c>
      <c r="AJ2" s="155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52" t="s">
        <v>228</v>
      </c>
      <c r="E3" s="153" t="s">
        <v>229</v>
      </c>
      <c r="F3" s="154" t="s">
        <v>230</v>
      </c>
      <c r="G3" s="154" t="s">
        <v>231</v>
      </c>
      <c r="H3" s="154" t="s">
        <v>232</v>
      </c>
      <c r="I3" s="154" t="s">
        <v>233</v>
      </c>
      <c r="J3" s="154" t="s">
        <v>234</v>
      </c>
      <c r="K3" s="154" t="s">
        <v>235</v>
      </c>
      <c r="L3" s="154" t="s">
        <v>236</v>
      </c>
      <c r="M3" s="154" t="s">
        <v>237</v>
      </c>
      <c r="N3" s="154" t="s">
        <v>238</v>
      </c>
      <c r="O3" s="154" t="s">
        <v>239</v>
      </c>
      <c r="P3" s="154" t="s">
        <v>240</v>
      </c>
      <c r="Q3" s="154" t="s">
        <v>241</v>
      </c>
      <c r="R3" s="154" t="s">
        <v>242</v>
      </c>
      <c r="S3" s="154" t="s">
        <v>243</v>
      </c>
      <c r="T3" s="154" t="s">
        <v>244</v>
      </c>
      <c r="U3" s="154" t="s">
        <v>245</v>
      </c>
      <c r="V3" s="154" t="s">
        <v>246</v>
      </c>
      <c r="W3" s="154" t="s">
        <v>247</v>
      </c>
      <c r="X3" s="154" t="s">
        <v>248</v>
      </c>
      <c r="Y3" s="154" t="s">
        <v>249</v>
      </c>
      <c r="Z3" s="154" t="s">
        <v>250</v>
      </c>
      <c r="AA3" s="154" t="s">
        <v>251</v>
      </c>
      <c r="AB3" s="154" t="s">
        <v>252</v>
      </c>
      <c r="AC3" s="154" t="s">
        <v>253</v>
      </c>
      <c r="AD3" s="154" t="s">
        <v>254</v>
      </c>
      <c r="AE3" s="154" t="s">
        <v>255</v>
      </c>
      <c r="AF3" s="154" t="s">
        <v>256</v>
      </c>
      <c r="AG3" s="154" t="s">
        <v>257</v>
      </c>
      <c r="AH3" s="154" t="s">
        <v>258</v>
      </c>
      <c r="AI3" s="154" t="s">
        <v>259</v>
      </c>
      <c r="AJ3" s="155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260</v>
      </c>
      <c r="F4" s="11" t="s">
        <v>261</v>
      </c>
      <c r="G4" s="11" t="s">
        <v>262</v>
      </c>
      <c r="H4" s="11" t="s">
        <v>260</v>
      </c>
      <c r="I4" s="11" t="s">
        <v>261</v>
      </c>
      <c r="J4" s="11" t="s">
        <v>260</v>
      </c>
      <c r="K4" s="11" t="s">
        <v>261</v>
      </c>
      <c r="L4" s="11" t="s">
        <v>260</v>
      </c>
      <c r="M4" s="11" t="s">
        <v>260</v>
      </c>
      <c r="N4" s="11" t="s">
        <v>260</v>
      </c>
      <c r="O4" s="11" t="s">
        <v>262</v>
      </c>
      <c r="P4" s="11" t="s">
        <v>262</v>
      </c>
      <c r="Q4" s="11" t="s">
        <v>260</v>
      </c>
      <c r="R4" s="11" t="s">
        <v>263</v>
      </c>
      <c r="S4" s="11" t="s">
        <v>261</v>
      </c>
      <c r="T4" s="11" t="s">
        <v>260</v>
      </c>
      <c r="U4" s="11" t="s">
        <v>262</v>
      </c>
      <c r="V4" s="11" t="s">
        <v>260</v>
      </c>
      <c r="W4" s="11" t="s">
        <v>261</v>
      </c>
      <c r="X4" s="11" t="s">
        <v>260</v>
      </c>
      <c r="Y4" s="11" t="s">
        <v>260</v>
      </c>
      <c r="Z4" s="11" t="s">
        <v>260</v>
      </c>
      <c r="AA4" s="11" t="s">
        <v>260</v>
      </c>
      <c r="AB4" s="11" t="s">
        <v>260</v>
      </c>
      <c r="AC4" s="11" t="s">
        <v>260</v>
      </c>
      <c r="AD4" s="11" t="s">
        <v>262</v>
      </c>
      <c r="AE4" s="11" t="s">
        <v>260</v>
      </c>
      <c r="AF4" s="11" t="s">
        <v>262</v>
      </c>
      <c r="AG4" s="11" t="s">
        <v>260</v>
      </c>
      <c r="AH4" s="11" t="s">
        <v>260</v>
      </c>
      <c r="AI4" s="11" t="s">
        <v>260</v>
      </c>
      <c r="AJ4" s="155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264</v>
      </c>
      <c r="E5" s="26" t="s">
        <v>115</v>
      </c>
      <c r="F5" s="26" t="s">
        <v>265</v>
      </c>
      <c r="G5" s="26" t="s">
        <v>265</v>
      </c>
      <c r="H5" s="26" t="s">
        <v>115</v>
      </c>
      <c r="I5" s="26" t="s">
        <v>266</v>
      </c>
      <c r="J5" s="26" t="s">
        <v>115</v>
      </c>
      <c r="K5" s="26" t="s">
        <v>115</v>
      </c>
      <c r="L5" s="26" t="s">
        <v>267</v>
      </c>
      <c r="M5" s="26" t="s">
        <v>115</v>
      </c>
      <c r="N5" s="26" t="s">
        <v>116</v>
      </c>
      <c r="O5" s="26" t="s">
        <v>267</v>
      </c>
      <c r="P5" s="26" t="s">
        <v>116</v>
      </c>
      <c r="Q5" s="26" t="s">
        <v>115</v>
      </c>
      <c r="R5" s="26" t="s">
        <v>116</v>
      </c>
      <c r="S5" s="26" t="s">
        <v>116</v>
      </c>
      <c r="T5" s="26" t="s">
        <v>115</v>
      </c>
      <c r="U5" s="26" t="s">
        <v>267</v>
      </c>
      <c r="V5" s="26" t="s">
        <v>115</v>
      </c>
      <c r="W5" s="26" t="s">
        <v>115</v>
      </c>
      <c r="X5" s="26" t="s">
        <v>115</v>
      </c>
      <c r="Y5" s="26" t="s">
        <v>115</v>
      </c>
      <c r="Z5" s="26" t="s">
        <v>115</v>
      </c>
      <c r="AA5" s="26" t="s">
        <v>115</v>
      </c>
      <c r="AB5" s="26" t="s">
        <v>115</v>
      </c>
      <c r="AC5" s="26" t="s">
        <v>115</v>
      </c>
      <c r="AD5" s="26" t="s">
        <v>115</v>
      </c>
      <c r="AE5" s="26" t="s">
        <v>115</v>
      </c>
      <c r="AF5" s="26" t="s">
        <v>115</v>
      </c>
      <c r="AG5" s="26" t="s">
        <v>115</v>
      </c>
      <c r="AH5" s="26" t="s">
        <v>115</v>
      </c>
      <c r="AI5" s="26" t="s">
        <v>115</v>
      </c>
      <c r="AJ5" s="155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13.711929920939419</v>
      </c>
      <c r="E6" s="22">
        <v>13.4</v>
      </c>
      <c r="F6" s="22">
        <v>13.7</v>
      </c>
      <c r="G6" s="22">
        <v>13.61</v>
      </c>
      <c r="H6" s="22">
        <v>13.88</v>
      </c>
      <c r="I6" s="148">
        <v>12.799999999999999</v>
      </c>
      <c r="J6" s="22">
        <v>13.5</v>
      </c>
      <c r="K6" s="22">
        <v>13.811</v>
      </c>
      <c r="L6" s="22">
        <v>13.22</v>
      </c>
      <c r="M6" s="148">
        <v>13</v>
      </c>
      <c r="N6" s="22">
        <v>14.27</v>
      </c>
      <c r="O6" s="22">
        <v>13.157478372001574</v>
      </c>
      <c r="P6" s="22">
        <v>13.37</v>
      </c>
      <c r="Q6" s="22">
        <v>13.68</v>
      </c>
      <c r="R6" s="148">
        <v>16.77</v>
      </c>
      <c r="S6" s="22">
        <v>14.093999999999999</v>
      </c>
      <c r="T6" s="22">
        <v>13.5</v>
      </c>
      <c r="U6" s="149">
        <v>11</v>
      </c>
      <c r="V6" s="22">
        <v>13.6</v>
      </c>
      <c r="W6" s="22"/>
      <c r="X6" s="22">
        <v>13.7</v>
      </c>
      <c r="Y6" s="22">
        <v>13</v>
      </c>
      <c r="Z6" s="22">
        <v>13.5</v>
      </c>
      <c r="AA6" s="22">
        <v>13.8</v>
      </c>
      <c r="AB6" s="22">
        <v>13.8</v>
      </c>
      <c r="AC6" s="22">
        <v>14.1</v>
      </c>
      <c r="AD6" s="22">
        <v>13.5</v>
      </c>
      <c r="AE6" s="22">
        <v>14.1</v>
      </c>
      <c r="AF6" s="22">
        <v>13.75</v>
      </c>
      <c r="AG6" s="22">
        <v>14.4</v>
      </c>
      <c r="AH6" s="22">
        <v>14</v>
      </c>
      <c r="AI6" s="22">
        <v>13.65</v>
      </c>
      <c r="AJ6" s="155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14.160271887721434</v>
      </c>
      <c r="E7" s="11">
        <v>13.75</v>
      </c>
      <c r="F7" s="11">
        <v>13.5</v>
      </c>
      <c r="G7" s="11">
        <v>13.53</v>
      </c>
      <c r="H7" s="11">
        <v>14.15</v>
      </c>
      <c r="I7" s="150">
        <v>12.9</v>
      </c>
      <c r="J7" s="11">
        <v>13.5</v>
      </c>
      <c r="K7" s="11">
        <v>13.851000000000001</v>
      </c>
      <c r="L7" s="11">
        <v>13.76</v>
      </c>
      <c r="M7" s="150">
        <v>12.8</v>
      </c>
      <c r="N7" s="11" t="s">
        <v>268</v>
      </c>
      <c r="O7" s="11">
        <v>13.501922310756971</v>
      </c>
      <c r="P7" s="11">
        <v>12.91</v>
      </c>
      <c r="Q7" s="11">
        <v>13.65</v>
      </c>
      <c r="R7" s="150">
        <v>16.87</v>
      </c>
      <c r="S7" s="11">
        <v>14.173999999999999</v>
      </c>
      <c r="T7" s="11">
        <v>13.8</v>
      </c>
      <c r="U7" s="150">
        <v>12.6</v>
      </c>
      <c r="V7" s="11">
        <v>13.8</v>
      </c>
      <c r="W7" s="11"/>
      <c r="X7" s="11">
        <v>13.75</v>
      </c>
      <c r="Y7" s="11">
        <v>14</v>
      </c>
      <c r="Z7" s="11">
        <v>13.6</v>
      </c>
      <c r="AA7" s="11">
        <v>13.7</v>
      </c>
      <c r="AB7" s="11">
        <v>13.8</v>
      </c>
      <c r="AC7" s="11">
        <v>13.8</v>
      </c>
      <c r="AD7" s="11">
        <v>13.4</v>
      </c>
      <c r="AE7" s="11">
        <v>14</v>
      </c>
      <c r="AF7" s="11">
        <v>13.97</v>
      </c>
      <c r="AG7" s="11">
        <v>14.7</v>
      </c>
      <c r="AH7" s="11">
        <v>13.9</v>
      </c>
      <c r="AI7" s="11">
        <v>13.7</v>
      </c>
      <c r="AJ7" s="155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5</v>
      </c>
    </row>
    <row r="8" spans="1:66">
      <c r="A8" s="30"/>
      <c r="B8" s="19">
        <v>1</v>
      </c>
      <c r="C8" s="9">
        <v>3</v>
      </c>
      <c r="D8" s="10">
        <v>14.262463114893084</v>
      </c>
      <c r="E8" s="11">
        <v>13.5</v>
      </c>
      <c r="F8" s="11">
        <v>13.5</v>
      </c>
      <c r="G8" s="11">
        <v>13.69</v>
      </c>
      <c r="H8" s="11">
        <v>14.07</v>
      </c>
      <c r="I8" s="150">
        <v>12.799999999999999</v>
      </c>
      <c r="J8" s="11">
        <v>12.9</v>
      </c>
      <c r="K8" s="11">
        <v>13.250999999999999</v>
      </c>
      <c r="L8" s="11">
        <v>13.45</v>
      </c>
      <c r="M8" s="150">
        <v>12.5</v>
      </c>
      <c r="N8" s="11">
        <v>13.84</v>
      </c>
      <c r="O8" s="11">
        <v>13.626692913385828</v>
      </c>
      <c r="P8" s="11">
        <v>13.26</v>
      </c>
      <c r="Q8" s="11">
        <v>13.73</v>
      </c>
      <c r="R8" s="150">
        <v>16.84</v>
      </c>
      <c r="S8" s="11">
        <v>14.023999999999999</v>
      </c>
      <c r="T8" s="11">
        <v>13.5</v>
      </c>
      <c r="U8" s="150">
        <v>12.9</v>
      </c>
      <c r="V8" s="11">
        <v>13.7</v>
      </c>
      <c r="W8" s="11"/>
      <c r="X8" s="11">
        <v>13.65</v>
      </c>
      <c r="Y8" s="11">
        <v>14</v>
      </c>
      <c r="Z8" s="11">
        <v>13.65</v>
      </c>
      <c r="AA8" s="151">
        <v>13.3</v>
      </c>
      <c r="AB8" s="11">
        <v>13.8</v>
      </c>
      <c r="AC8" s="11">
        <v>14.1</v>
      </c>
      <c r="AD8" s="11">
        <v>13.6</v>
      </c>
      <c r="AE8" s="11">
        <v>14</v>
      </c>
      <c r="AF8" s="11">
        <v>14.29</v>
      </c>
      <c r="AG8" s="11">
        <v>14.2</v>
      </c>
      <c r="AH8" s="11">
        <v>13.8</v>
      </c>
      <c r="AI8" s="11">
        <v>13.8</v>
      </c>
      <c r="AJ8" s="155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14.292448099407659</v>
      </c>
      <c r="E9" s="11">
        <v>13.3</v>
      </c>
      <c r="F9" s="11">
        <v>13.5</v>
      </c>
      <c r="G9" s="11">
        <v>13.68</v>
      </c>
      <c r="H9" s="11">
        <v>13.97</v>
      </c>
      <c r="I9" s="150">
        <v>13</v>
      </c>
      <c r="J9" s="11">
        <v>13.4</v>
      </c>
      <c r="K9" s="11">
        <v>13.254</v>
      </c>
      <c r="L9" s="11">
        <v>13.21</v>
      </c>
      <c r="M9" s="150">
        <v>13</v>
      </c>
      <c r="N9" s="11">
        <v>13.84</v>
      </c>
      <c r="O9" s="11">
        <v>13.573807157057654</v>
      </c>
      <c r="P9" s="11">
        <v>13.05</v>
      </c>
      <c r="Q9" s="11">
        <v>13.54</v>
      </c>
      <c r="R9" s="150">
        <v>17.21</v>
      </c>
      <c r="S9" s="11">
        <v>14.122</v>
      </c>
      <c r="T9" s="11">
        <v>13.6</v>
      </c>
      <c r="U9" s="150">
        <v>12.3</v>
      </c>
      <c r="V9" s="11">
        <v>14</v>
      </c>
      <c r="W9" s="11"/>
      <c r="X9" s="11">
        <v>13.9</v>
      </c>
      <c r="Y9" s="11">
        <v>14</v>
      </c>
      <c r="Z9" s="11">
        <v>13.65</v>
      </c>
      <c r="AA9" s="11">
        <v>13.8</v>
      </c>
      <c r="AB9" s="11">
        <v>13.8</v>
      </c>
      <c r="AC9" s="11">
        <v>13.9</v>
      </c>
      <c r="AD9" s="11">
        <v>13.8</v>
      </c>
      <c r="AE9" s="11">
        <v>14</v>
      </c>
      <c r="AF9" s="11">
        <v>13.97</v>
      </c>
      <c r="AG9" s="11">
        <v>14.1</v>
      </c>
      <c r="AH9" s="11">
        <v>13.9</v>
      </c>
      <c r="AI9" s="11">
        <v>13.95</v>
      </c>
      <c r="AJ9" s="155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13.708689532145607</v>
      </c>
      <c r="BN9" s="28"/>
    </row>
    <row r="10" spans="1:66">
      <c r="A10" s="30"/>
      <c r="B10" s="19">
        <v>1</v>
      </c>
      <c r="C10" s="9">
        <v>5</v>
      </c>
      <c r="D10" s="10">
        <v>13.961205079596319</v>
      </c>
      <c r="E10" s="11">
        <v>12.8</v>
      </c>
      <c r="F10" s="11">
        <v>13.5</v>
      </c>
      <c r="G10" s="11">
        <v>13.67</v>
      </c>
      <c r="H10" s="11">
        <v>14.09</v>
      </c>
      <c r="I10" s="150">
        <v>12.700000000000001</v>
      </c>
      <c r="J10" s="11">
        <v>13</v>
      </c>
      <c r="K10" s="11">
        <v>13.596</v>
      </c>
      <c r="L10" s="11">
        <v>13.31</v>
      </c>
      <c r="M10" s="150">
        <v>12.8</v>
      </c>
      <c r="N10" s="11">
        <v>14.31</v>
      </c>
      <c r="O10" s="11">
        <v>13.597806324110671</v>
      </c>
      <c r="P10" s="11">
        <v>12.95</v>
      </c>
      <c r="Q10" s="11">
        <v>13.52</v>
      </c>
      <c r="R10" s="150">
        <v>16.63</v>
      </c>
      <c r="S10" s="11">
        <v>14.087999999999999</v>
      </c>
      <c r="T10" s="11">
        <v>13.3</v>
      </c>
      <c r="U10" s="150">
        <v>12.8</v>
      </c>
      <c r="V10" s="11">
        <v>13.5</v>
      </c>
      <c r="W10" s="11"/>
      <c r="X10" s="11">
        <v>13.7</v>
      </c>
      <c r="Y10" s="11">
        <v>14</v>
      </c>
      <c r="Z10" s="11">
        <v>13.8</v>
      </c>
      <c r="AA10" s="11">
        <v>13.8</v>
      </c>
      <c r="AB10" s="11">
        <v>13.7</v>
      </c>
      <c r="AC10" s="11">
        <v>14.1</v>
      </c>
      <c r="AD10" s="11">
        <v>13.6</v>
      </c>
      <c r="AE10" s="11">
        <v>13.8</v>
      </c>
      <c r="AF10" s="11">
        <v>14.23</v>
      </c>
      <c r="AG10" s="11">
        <v>13.7</v>
      </c>
      <c r="AH10" s="11">
        <v>13.9</v>
      </c>
      <c r="AI10" s="11">
        <v>13.95</v>
      </c>
      <c r="AJ10" s="155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13.888452669417148</v>
      </c>
      <c r="E11" s="11">
        <v>13.6</v>
      </c>
      <c r="F11" s="11">
        <v>13.299999999999999</v>
      </c>
      <c r="G11" s="11">
        <v>13.7</v>
      </c>
      <c r="H11" s="11">
        <v>14.1</v>
      </c>
      <c r="I11" s="150">
        <v>12.799999999999999</v>
      </c>
      <c r="J11" s="11">
        <v>13.4</v>
      </c>
      <c r="K11" s="11">
        <v>13.71</v>
      </c>
      <c r="L11" s="11">
        <v>13.73</v>
      </c>
      <c r="M11" s="150">
        <v>12.9</v>
      </c>
      <c r="N11" s="11">
        <v>13.24</v>
      </c>
      <c r="O11" s="11">
        <v>13.097859937402191</v>
      </c>
      <c r="P11" s="151">
        <v>14.66</v>
      </c>
      <c r="Q11" s="11">
        <v>13.55</v>
      </c>
      <c r="R11" s="150">
        <v>17.46</v>
      </c>
      <c r="S11" s="11">
        <v>13.807</v>
      </c>
      <c r="T11" s="11">
        <v>13.4</v>
      </c>
      <c r="U11" s="150">
        <v>12.7</v>
      </c>
      <c r="V11" s="11">
        <v>14.2</v>
      </c>
      <c r="W11" s="11"/>
      <c r="X11" s="11">
        <v>13.35</v>
      </c>
      <c r="Y11" s="11">
        <v>14</v>
      </c>
      <c r="Z11" s="11">
        <v>13.55</v>
      </c>
      <c r="AA11" s="11">
        <v>13.8</v>
      </c>
      <c r="AB11" s="11">
        <v>13.6</v>
      </c>
      <c r="AC11" s="11">
        <v>14</v>
      </c>
      <c r="AD11" s="11">
        <v>13.7</v>
      </c>
      <c r="AE11" s="11">
        <v>13.9</v>
      </c>
      <c r="AF11" s="11">
        <v>14.32</v>
      </c>
      <c r="AG11" s="151">
        <v>15.1</v>
      </c>
      <c r="AH11" s="11">
        <v>13.7</v>
      </c>
      <c r="AI11" s="11">
        <v>13.25</v>
      </c>
      <c r="AJ11" s="155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14.054608657816864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55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14.021010980692703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55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14.198810790693866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55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13.904070054265215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55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13.699913278144193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55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13.95433998924949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55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14.046476747466542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55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14.00195385673846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55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13.771241739577665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55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13.786471596072261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55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14.22959879696502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55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14.089351289697413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55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14.0851176524924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55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14.035541628513998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55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269</v>
      </c>
      <c r="C26" s="12"/>
      <c r="D26" s="23">
        <v>14.007763891518058</v>
      </c>
      <c r="E26" s="23">
        <v>13.391666666666666</v>
      </c>
      <c r="F26" s="23">
        <v>13.5</v>
      </c>
      <c r="G26" s="23">
        <v>13.646666666666667</v>
      </c>
      <c r="H26" s="23">
        <v>14.043333333333331</v>
      </c>
      <c r="I26" s="23">
        <v>12.833333333333334</v>
      </c>
      <c r="J26" s="23">
        <v>13.283333333333333</v>
      </c>
      <c r="K26" s="23">
        <v>13.57883333333333</v>
      </c>
      <c r="L26" s="23">
        <v>13.446666666666667</v>
      </c>
      <c r="M26" s="23">
        <v>12.833333333333334</v>
      </c>
      <c r="N26" s="23">
        <v>13.9</v>
      </c>
      <c r="O26" s="23">
        <v>13.425927835785815</v>
      </c>
      <c r="P26" s="23">
        <v>13.366666666666667</v>
      </c>
      <c r="Q26" s="23">
        <v>13.611666666666666</v>
      </c>
      <c r="R26" s="23">
        <v>16.963333333333335</v>
      </c>
      <c r="S26" s="23">
        <v>14.051499999999999</v>
      </c>
      <c r="T26" s="23">
        <v>13.516666666666667</v>
      </c>
      <c r="U26" s="23">
        <v>12.383333333333333</v>
      </c>
      <c r="V26" s="23">
        <v>13.799999999999999</v>
      </c>
      <c r="W26" s="23" t="s">
        <v>688</v>
      </c>
      <c r="X26" s="23">
        <v>13.674999999999999</v>
      </c>
      <c r="Y26" s="23">
        <v>13.833333333333334</v>
      </c>
      <c r="Z26" s="23">
        <v>13.625</v>
      </c>
      <c r="AA26" s="23">
        <v>13.699999999999998</v>
      </c>
      <c r="AB26" s="23">
        <v>13.75</v>
      </c>
      <c r="AC26" s="23">
        <v>14</v>
      </c>
      <c r="AD26" s="23">
        <v>13.6</v>
      </c>
      <c r="AE26" s="23">
        <v>13.966666666666669</v>
      </c>
      <c r="AF26" s="23">
        <v>14.088333333333333</v>
      </c>
      <c r="AG26" s="23">
        <v>14.366666666666665</v>
      </c>
      <c r="AH26" s="23">
        <v>13.866666666666667</v>
      </c>
      <c r="AI26" s="23">
        <v>13.716666666666669</v>
      </c>
      <c r="AJ26" s="155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270</v>
      </c>
      <c r="C27" s="29"/>
      <c r="D27" s="11">
        <v>14.028276304603351</v>
      </c>
      <c r="E27" s="11">
        <v>13.45</v>
      </c>
      <c r="F27" s="11">
        <v>13.5</v>
      </c>
      <c r="G27" s="11">
        <v>13.675000000000001</v>
      </c>
      <c r="H27" s="11">
        <v>14.08</v>
      </c>
      <c r="I27" s="11">
        <v>12.799999999999999</v>
      </c>
      <c r="J27" s="11">
        <v>13.4</v>
      </c>
      <c r="K27" s="11">
        <v>13.653</v>
      </c>
      <c r="L27" s="11">
        <v>13.379999999999999</v>
      </c>
      <c r="M27" s="11">
        <v>12.850000000000001</v>
      </c>
      <c r="N27" s="11">
        <v>13.84</v>
      </c>
      <c r="O27" s="11">
        <v>13.537864733907313</v>
      </c>
      <c r="P27" s="11">
        <v>13.155000000000001</v>
      </c>
      <c r="Q27" s="11">
        <v>13.600000000000001</v>
      </c>
      <c r="R27" s="11">
        <v>16.855</v>
      </c>
      <c r="S27" s="11">
        <v>14.090999999999999</v>
      </c>
      <c r="T27" s="11">
        <v>13.5</v>
      </c>
      <c r="U27" s="11">
        <v>12.649999999999999</v>
      </c>
      <c r="V27" s="11">
        <v>13.75</v>
      </c>
      <c r="W27" s="11" t="s">
        <v>688</v>
      </c>
      <c r="X27" s="11">
        <v>13.7</v>
      </c>
      <c r="Y27" s="11">
        <v>14</v>
      </c>
      <c r="Z27" s="11">
        <v>13.625</v>
      </c>
      <c r="AA27" s="11">
        <v>13.8</v>
      </c>
      <c r="AB27" s="11">
        <v>13.8</v>
      </c>
      <c r="AC27" s="11">
        <v>14.05</v>
      </c>
      <c r="AD27" s="11">
        <v>13.6</v>
      </c>
      <c r="AE27" s="11">
        <v>14</v>
      </c>
      <c r="AF27" s="11">
        <v>14.100000000000001</v>
      </c>
      <c r="AG27" s="11">
        <v>14.3</v>
      </c>
      <c r="AH27" s="11">
        <v>13.9</v>
      </c>
      <c r="AI27" s="11">
        <v>13.75</v>
      </c>
      <c r="AJ27" s="155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271</v>
      </c>
      <c r="C28" s="29"/>
      <c r="D28" s="24">
        <v>0.17612964077586216</v>
      </c>
      <c r="E28" s="24">
        <v>0.32926686238773928</v>
      </c>
      <c r="F28" s="24">
        <v>0.12649110640673528</v>
      </c>
      <c r="G28" s="24">
        <v>6.5319726474218159E-2</v>
      </c>
      <c r="H28" s="24">
        <v>9.9532239333125647E-2</v>
      </c>
      <c r="I28" s="24">
        <v>0.10327955589886442</v>
      </c>
      <c r="J28" s="24">
        <v>0.26394443859772204</v>
      </c>
      <c r="K28" s="24">
        <v>0.2677561701747822</v>
      </c>
      <c r="L28" s="24">
        <v>0.2467927605637299</v>
      </c>
      <c r="M28" s="24">
        <v>0.18618986725025249</v>
      </c>
      <c r="N28" s="24">
        <v>0.43237715018256911</v>
      </c>
      <c r="O28" s="24">
        <v>0.23545103336975723</v>
      </c>
      <c r="P28" s="24">
        <v>0.65826033350542001</v>
      </c>
      <c r="Q28" s="24">
        <v>8.6583293230661468E-2</v>
      </c>
      <c r="R28" s="24">
        <v>0.30981715037529323</v>
      </c>
      <c r="S28" s="24">
        <v>0.12934566092451621</v>
      </c>
      <c r="T28" s="24">
        <v>0.17224014243685082</v>
      </c>
      <c r="U28" s="24">
        <v>0.70828431202919262</v>
      </c>
      <c r="V28" s="24">
        <v>0.26076809620810587</v>
      </c>
      <c r="W28" s="24" t="s">
        <v>688</v>
      </c>
      <c r="X28" s="24">
        <v>0.18096961070853873</v>
      </c>
      <c r="Y28" s="24">
        <v>0.40824829046386302</v>
      </c>
      <c r="Z28" s="24">
        <v>0.10368220676663881</v>
      </c>
      <c r="AA28" s="24">
        <v>0.2</v>
      </c>
      <c r="AB28" s="24">
        <v>8.3666002653408109E-2</v>
      </c>
      <c r="AC28" s="24">
        <v>0.12649110640673472</v>
      </c>
      <c r="AD28" s="24">
        <v>0.1414213562373095</v>
      </c>
      <c r="AE28" s="24">
        <v>0.10327955589886409</v>
      </c>
      <c r="AF28" s="24">
        <v>0.22666421567302278</v>
      </c>
      <c r="AG28" s="24">
        <v>0.48853522561496704</v>
      </c>
      <c r="AH28" s="24">
        <v>0.10327955589886466</v>
      </c>
      <c r="AI28" s="24">
        <v>0.26012817353502204</v>
      </c>
      <c r="AJ28" s="205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1.2573715700798732E-2</v>
      </c>
      <c r="E29" s="13">
        <v>2.4587444608916438E-2</v>
      </c>
      <c r="F29" s="13">
        <v>9.3697115856840943E-3</v>
      </c>
      <c r="G29" s="13">
        <v>4.7864968105191617E-3</v>
      </c>
      <c r="H29" s="13">
        <v>7.0875081414521002E-3</v>
      </c>
      <c r="I29" s="13">
        <v>8.0477576025089152E-3</v>
      </c>
      <c r="J29" s="13">
        <v>1.9870346694935159E-2</v>
      </c>
      <c r="K29" s="13">
        <v>1.9718643244371677E-2</v>
      </c>
      <c r="L29" s="13">
        <v>1.8353452694377534E-2</v>
      </c>
      <c r="M29" s="13">
        <v>1.4508301344175519E-2</v>
      </c>
      <c r="N29" s="13">
        <v>3.1106269797307129E-2</v>
      </c>
      <c r="O29" s="13">
        <v>1.7537039990798992E-2</v>
      </c>
      <c r="P29" s="13">
        <v>4.9246408990430424E-2</v>
      </c>
      <c r="Q29" s="13">
        <v>6.3609619123787048E-3</v>
      </c>
      <c r="R29" s="13">
        <v>1.8263931049830609E-2</v>
      </c>
      <c r="S29" s="13">
        <v>9.2051141105587465E-3</v>
      </c>
      <c r="T29" s="13">
        <v>1.27427972209754E-2</v>
      </c>
      <c r="U29" s="13">
        <v>5.7196579706260513E-2</v>
      </c>
      <c r="V29" s="13">
        <v>1.8896238855659848E-2</v>
      </c>
      <c r="W29" s="13" t="s">
        <v>688</v>
      </c>
      <c r="X29" s="13">
        <v>1.3233609558211243E-2</v>
      </c>
      <c r="Y29" s="13">
        <v>2.9511924611845517E-2</v>
      </c>
      <c r="Z29" s="13">
        <v>7.6097032489276187E-3</v>
      </c>
      <c r="AA29" s="13">
        <v>1.4598540145985404E-2</v>
      </c>
      <c r="AB29" s="13">
        <v>6.0848001929751355E-3</v>
      </c>
      <c r="AC29" s="13">
        <v>9.0350790290524806E-3</v>
      </c>
      <c r="AD29" s="13">
        <v>1.0398629135096288E-2</v>
      </c>
      <c r="AE29" s="13">
        <v>7.3947176061239196E-3</v>
      </c>
      <c r="AF29" s="13">
        <v>1.6088788525235261E-2</v>
      </c>
      <c r="AG29" s="13">
        <v>3.4004772084568473E-2</v>
      </c>
      <c r="AH29" s="13">
        <v>7.4480448965527392E-3</v>
      </c>
      <c r="AI29" s="13">
        <v>1.8964386891982165E-2</v>
      </c>
      <c r="AJ29" s="155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272</v>
      </c>
      <c r="C30" s="29"/>
      <c r="D30" s="13">
        <v>2.1816407663996618E-2</v>
      </c>
      <c r="E30" s="13">
        <v>-2.3125687158904062E-2</v>
      </c>
      <c r="F30" s="13">
        <v>-1.5223156936791771E-2</v>
      </c>
      <c r="G30" s="13">
        <v>-4.5243467899322987E-3</v>
      </c>
      <c r="H30" s="13">
        <v>2.4411071561801334E-2</v>
      </c>
      <c r="I30" s="13">
        <v>-6.3854112149789644E-2</v>
      </c>
      <c r="J30" s="13">
        <v>-3.1028217381016132E-2</v>
      </c>
      <c r="K30" s="13">
        <v>-9.4725464828550043E-3</v>
      </c>
      <c r="L30" s="13">
        <v>-1.9113633353831538E-2</v>
      </c>
      <c r="M30" s="13">
        <v>-6.3854112149789644E-2</v>
      </c>
      <c r="N30" s="13">
        <v>1.3955416191006931E-2</v>
      </c>
      <c r="O30" s="13">
        <v>-2.0626457087436489E-2</v>
      </c>
      <c r="P30" s="13">
        <v>-2.4949347979391301E-2</v>
      </c>
      <c r="Q30" s="13">
        <v>-7.0774719386146323E-3</v>
      </c>
      <c r="R30" s="13">
        <v>0.2374146553947325</v>
      </c>
      <c r="S30" s="13">
        <v>2.5006800763160753E-2</v>
      </c>
      <c r="T30" s="13">
        <v>-1.400738305646676E-2</v>
      </c>
      <c r="U30" s="13">
        <v>-9.6680006918563377E-2</v>
      </c>
      <c r="V30" s="13">
        <v>6.6607729090573109E-3</v>
      </c>
      <c r="W30" s="13" t="s">
        <v>688</v>
      </c>
      <c r="X30" s="13">
        <v>-2.4575311933798805E-3</v>
      </c>
      <c r="Y30" s="13">
        <v>9.0923206697073322E-3</v>
      </c>
      <c r="Z30" s="13">
        <v>-6.1048528343546904E-3</v>
      </c>
      <c r="AA30" s="13">
        <v>-6.3387037289253101E-4</v>
      </c>
      <c r="AB30" s="13">
        <v>3.0134512680823899E-3</v>
      </c>
      <c r="AC30" s="13">
        <v>2.1250059472956773E-2</v>
      </c>
      <c r="AD30" s="13">
        <v>-7.9285136548421509E-3</v>
      </c>
      <c r="AE30" s="13">
        <v>1.8818511712306973E-2</v>
      </c>
      <c r="AF30" s="13">
        <v>2.7693661038678874E-2</v>
      </c>
      <c r="AG30" s="13">
        <v>4.7997084840105453E-2</v>
      </c>
      <c r="AH30" s="13">
        <v>1.1523868430357131E-2</v>
      </c>
      <c r="AI30" s="13">
        <v>5.8190350743259067E-4</v>
      </c>
      <c r="AJ30" s="155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273</v>
      </c>
      <c r="C31" s="47"/>
      <c r="D31" s="45" t="s">
        <v>274</v>
      </c>
      <c r="E31" s="45">
        <v>0.81</v>
      </c>
      <c r="F31" s="45">
        <v>0.48</v>
      </c>
      <c r="G31" s="45">
        <v>0.04</v>
      </c>
      <c r="H31" s="45">
        <v>1.1499999999999999</v>
      </c>
      <c r="I31" s="45">
        <v>2.4900000000000002</v>
      </c>
      <c r="J31" s="45">
        <v>1.1299999999999999</v>
      </c>
      <c r="K31" s="45">
        <v>0.25</v>
      </c>
      <c r="L31" s="45">
        <v>0.64</v>
      </c>
      <c r="M31" s="45">
        <v>2.4900000000000002</v>
      </c>
      <c r="N31" s="45">
        <v>0.72</v>
      </c>
      <c r="O31" s="45">
        <v>0.71</v>
      </c>
      <c r="P31" s="45">
        <v>0.88</v>
      </c>
      <c r="Q31" s="45">
        <v>0.15</v>
      </c>
      <c r="R31" s="45">
        <v>9.92</v>
      </c>
      <c r="S31" s="45">
        <v>1.17</v>
      </c>
      <c r="T31" s="45">
        <v>0.43</v>
      </c>
      <c r="U31" s="45">
        <v>3.84</v>
      </c>
      <c r="V31" s="45">
        <v>0.42</v>
      </c>
      <c r="W31" s="45" t="s">
        <v>274</v>
      </c>
      <c r="X31" s="45">
        <v>0.04</v>
      </c>
      <c r="Y31" s="45">
        <v>0.52</v>
      </c>
      <c r="Z31" s="45">
        <v>0.11</v>
      </c>
      <c r="AA31" s="45">
        <v>0.12</v>
      </c>
      <c r="AB31" s="45">
        <v>0.27</v>
      </c>
      <c r="AC31" s="45">
        <v>1.02</v>
      </c>
      <c r="AD31" s="45">
        <v>0.18</v>
      </c>
      <c r="AE31" s="45">
        <v>0.92</v>
      </c>
      <c r="AF31" s="45">
        <v>1.28</v>
      </c>
      <c r="AG31" s="45">
        <v>2.12</v>
      </c>
      <c r="AH31" s="45">
        <v>0.62</v>
      </c>
      <c r="AI31" s="45">
        <v>0.17</v>
      </c>
      <c r="AJ31" s="155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BM32" s="55"/>
    </row>
    <row r="33" spans="1:65" ht="15">
      <c r="B33" s="8" t="s">
        <v>494</v>
      </c>
      <c r="BM33" s="28" t="s">
        <v>275</v>
      </c>
    </row>
    <row r="34" spans="1:65" ht="15">
      <c r="A34" s="25" t="s">
        <v>123</v>
      </c>
      <c r="B34" s="18" t="s">
        <v>110</v>
      </c>
      <c r="C34" s="15" t="s">
        <v>111</v>
      </c>
      <c r="D34" s="16" t="s">
        <v>226</v>
      </c>
      <c r="E34" s="15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 t="s">
        <v>227</v>
      </c>
      <c r="C35" s="9" t="s">
        <v>227</v>
      </c>
      <c r="D35" s="153" t="s">
        <v>230</v>
      </c>
      <c r="E35" s="15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 t="s">
        <v>83</v>
      </c>
    </row>
    <row r="36" spans="1:65">
      <c r="A36" s="30"/>
      <c r="B36" s="19"/>
      <c r="C36" s="9"/>
      <c r="D36" s="10" t="s">
        <v>261</v>
      </c>
      <c r="E36" s="15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2</v>
      </c>
    </row>
    <row r="37" spans="1:65">
      <c r="A37" s="30"/>
      <c r="B37" s="19"/>
      <c r="C37" s="9"/>
      <c r="D37" s="26" t="s">
        <v>265</v>
      </c>
      <c r="E37" s="15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2</v>
      </c>
    </row>
    <row r="38" spans="1:65">
      <c r="A38" s="30"/>
      <c r="B38" s="18">
        <v>1</v>
      </c>
      <c r="C38" s="14">
        <v>1</v>
      </c>
      <c r="D38" s="22">
        <v>5</v>
      </c>
      <c r="E38" s="15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>
        <v>1</v>
      </c>
      <c r="C39" s="9">
        <v>2</v>
      </c>
      <c r="D39" s="11" t="s">
        <v>104</v>
      </c>
      <c r="E39" s="15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>
        <v>1</v>
      </c>
      <c r="C40" s="9">
        <v>3</v>
      </c>
      <c r="D40" s="11" t="s">
        <v>104</v>
      </c>
      <c r="E40" s="15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16</v>
      </c>
    </row>
    <row r="41" spans="1:65">
      <c r="A41" s="30"/>
      <c r="B41" s="19">
        <v>1</v>
      </c>
      <c r="C41" s="9">
        <v>4</v>
      </c>
      <c r="D41" s="11" t="s">
        <v>104</v>
      </c>
      <c r="E41" s="15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 t="s">
        <v>104</v>
      </c>
    </row>
    <row r="42" spans="1:65">
      <c r="A42" s="30"/>
      <c r="B42" s="19">
        <v>1</v>
      </c>
      <c r="C42" s="9">
        <v>5</v>
      </c>
      <c r="D42" s="11" t="s">
        <v>104</v>
      </c>
      <c r="E42" s="155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7</v>
      </c>
    </row>
    <row r="43" spans="1:65">
      <c r="A43" s="30"/>
      <c r="B43" s="19">
        <v>1</v>
      </c>
      <c r="C43" s="9">
        <v>6</v>
      </c>
      <c r="D43" s="11" t="s">
        <v>104</v>
      </c>
      <c r="E43" s="155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20" t="s">
        <v>269</v>
      </c>
      <c r="C44" s="12"/>
      <c r="D44" s="23">
        <v>5</v>
      </c>
      <c r="E44" s="15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55"/>
    </row>
    <row r="45" spans="1:65">
      <c r="A45" s="30"/>
      <c r="B45" s="3" t="s">
        <v>270</v>
      </c>
      <c r="C45" s="29"/>
      <c r="D45" s="11">
        <v>5</v>
      </c>
      <c r="E45" s="15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271</v>
      </c>
      <c r="C46" s="29"/>
      <c r="D46" s="24" t="s">
        <v>688</v>
      </c>
      <c r="E46" s="15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3" t="s">
        <v>87</v>
      </c>
      <c r="C47" s="29"/>
      <c r="D47" s="13" t="s">
        <v>688</v>
      </c>
      <c r="E47" s="15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30"/>
      <c r="B48" s="3" t="s">
        <v>272</v>
      </c>
      <c r="C48" s="29"/>
      <c r="D48" s="13" t="s">
        <v>688</v>
      </c>
      <c r="E48" s="15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0"/>
      <c r="B49" s="46" t="s">
        <v>273</v>
      </c>
      <c r="C49" s="47"/>
      <c r="D49" s="45" t="s">
        <v>274</v>
      </c>
      <c r="E49" s="15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1"/>
      <c r="C50" s="20"/>
      <c r="D50" s="20"/>
      <c r="BM50" s="55"/>
    </row>
    <row r="51" spans="1:65" ht="15">
      <c r="B51" s="8" t="s">
        <v>495</v>
      </c>
      <c r="BM51" s="28" t="s">
        <v>275</v>
      </c>
    </row>
    <row r="52" spans="1:65" ht="15">
      <c r="A52" s="25" t="s">
        <v>124</v>
      </c>
      <c r="B52" s="18" t="s">
        <v>110</v>
      </c>
      <c r="C52" s="15" t="s">
        <v>111</v>
      </c>
      <c r="D52" s="16" t="s">
        <v>226</v>
      </c>
      <c r="E52" s="15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</v>
      </c>
    </row>
    <row r="53" spans="1:65">
      <c r="A53" s="30"/>
      <c r="B53" s="19" t="s">
        <v>227</v>
      </c>
      <c r="C53" s="9" t="s">
        <v>227</v>
      </c>
      <c r="D53" s="153" t="s">
        <v>230</v>
      </c>
      <c r="E53" s="15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8" t="s">
        <v>83</v>
      </c>
    </row>
    <row r="54" spans="1:65">
      <c r="A54" s="30"/>
      <c r="B54" s="19"/>
      <c r="C54" s="9"/>
      <c r="D54" s="10" t="s">
        <v>261</v>
      </c>
      <c r="E54" s="15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8">
        <v>2</v>
      </c>
    </row>
    <row r="55" spans="1:65">
      <c r="A55" s="30"/>
      <c r="B55" s="19"/>
      <c r="C55" s="9"/>
      <c r="D55" s="26" t="s">
        <v>265</v>
      </c>
      <c r="E55" s="15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8">
        <v>2</v>
      </c>
    </row>
    <row r="56" spans="1:65">
      <c r="A56" s="30"/>
      <c r="B56" s="18">
        <v>1</v>
      </c>
      <c r="C56" s="14">
        <v>1</v>
      </c>
      <c r="D56" s="148" t="s">
        <v>104</v>
      </c>
      <c r="E56" s="15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>
        <v>1</v>
      </c>
      <c r="C57" s="9">
        <v>2</v>
      </c>
      <c r="D57" s="150" t="s">
        <v>104</v>
      </c>
      <c r="E57" s="15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>
        <v>1</v>
      </c>
      <c r="C58" s="9">
        <v>3</v>
      </c>
      <c r="D58" s="150" t="s">
        <v>104</v>
      </c>
      <c r="E58" s="15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16</v>
      </c>
    </row>
    <row r="59" spans="1:65">
      <c r="A59" s="30"/>
      <c r="B59" s="19">
        <v>1</v>
      </c>
      <c r="C59" s="9">
        <v>4</v>
      </c>
      <c r="D59" s="150" t="s">
        <v>104</v>
      </c>
      <c r="E59" s="15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104</v>
      </c>
    </row>
    <row r="60" spans="1:65">
      <c r="A60" s="30"/>
      <c r="B60" s="19">
        <v>1</v>
      </c>
      <c r="C60" s="9">
        <v>5</v>
      </c>
      <c r="D60" s="150" t="s">
        <v>104</v>
      </c>
      <c r="E60" s="15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7</v>
      </c>
    </row>
    <row r="61" spans="1:65">
      <c r="A61" s="30"/>
      <c r="B61" s="19">
        <v>1</v>
      </c>
      <c r="C61" s="9">
        <v>6</v>
      </c>
      <c r="D61" s="150" t="s">
        <v>104</v>
      </c>
      <c r="E61" s="15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55"/>
    </row>
    <row r="62" spans="1:65">
      <c r="A62" s="30"/>
      <c r="B62" s="20" t="s">
        <v>269</v>
      </c>
      <c r="C62" s="12"/>
      <c r="D62" s="23" t="s">
        <v>688</v>
      </c>
      <c r="E62" s="15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55"/>
    </row>
    <row r="63" spans="1:65">
      <c r="A63" s="30"/>
      <c r="B63" s="3" t="s">
        <v>270</v>
      </c>
      <c r="C63" s="29"/>
      <c r="D63" s="11" t="s">
        <v>688</v>
      </c>
      <c r="E63" s="15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5"/>
    </row>
    <row r="64" spans="1:65">
      <c r="A64" s="30"/>
      <c r="B64" s="3" t="s">
        <v>271</v>
      </c>
      <c r="C64" s="29"/>
      <c r="D64" s="24" t="s">
        <v>688</v>
      </c>
      <c r="E64" s="15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55"/>
    </row>
    <row r="65" spans="1:65">
      <c r="A65" s="30"/>
      <c r="B65" s="3" t="s">
        <v>87</v>
      </c>
      <c r="C65" s="29"/>
      <c r="D65" s="13" t="s">
        <v>688</v>
      </c>
      <c r="E65" s="15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3" t="s">
        <v>272</v>
      </c>
      <c r="C66" s="29"/>
      <c r="D66" s="13" t="s">
        <v>688</v>
      </c>
      <c r="E66" s="15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46" t="s">
        <v>273</v>
      </c>
      <c r="C67" s="47"/>
      <c r="D67" s="45" t="s">
        <v>274</v>
      </c>
      <c r="E67" s="15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1"/>
      <c r="C68" s="20"/>
      <c r="D68" s="20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I25 B38:D43 B56:D61">
    <cfRule type="expression" dxfId="27" priority="9">
      <formula>AND($B6&lt;&gt;$B5,NOT(ISBLANK(INDIRECT(Anlyt_LabRefThisCol))))</formula>
    </cfRule>
  </conditionalFormatting>
  <conditionalFormatting sqref="C2:AI31 C34:D49 C52:D67">
    <cfRule type="expression" dxfId="26" priority="7" stopIfTrue="1">
      <formula>AND(ISBLANK(INDIRECT(Anlyt_LabRefLastCol)),ISBLANK(INDIRECT(Anlyt_LabRefThisCol)))</formula>
    </cfRule>
    <cfRule type="expression" dxfId="25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BD1BD-CC5F-4085-8B2C-BDA5BE6982B4}">
  <sheetPr codeName="Sheet12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496</v>
      </c>
      <c r="BM1" s="28" t="s">
        <v>67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5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52" t="s">
        <v>276</v>
      </c>
      <c r="E3" s="153" t="s">
        <v>277</v>
      </c>
      <c r="F3" s="154" t="s">
        <v>278</v>
      </c>
      <c r="G3" s="154" t="s">
        <v>279</v>
      </c>
      <c r="H3" s="154" t="s">
        <v>280</v>
      </c>
      <c r="I3" s="154" t="s">
        <v>281</v>
      </c>
      <c r="J3" s="154" t="s">
        <v>282</v>
      </c>
      <c r="K3" s="154" t="s">
        <v>283</v>
      </c>
      <c r="L3" s="15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284</v>
      </c>
      <c r="F4" s="11" t="s">
        <v>284</v>
      </c>
      <c r="G4" s="11" t="s">
        <v>284</v>
      </c>
      <c r="H4" s="11" t="s">
        <v>284</v>
      </c>
      <c r="I4" s="11" t="s">
        <v>284</v>
      </c>
      <c r="J4" s="11" t="s">
        <v>284</v>
      </c>
      <c r="K4" s="11" t="s">
        <v>284</v>
      </c>
      <c r="L4" s="15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264</v>
      </c>
      <c r="E5" s="26"/>
      <c r="F5" s="26"/>
      <c r="G5" s="26"/>
      <c r="H5" s="26"/>
      <c r="I5" s="26"/>
      <c r="J5" s="26"/>
      <c r="K5" s="26"/>
      <c r="L5" s="15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13.961205079596319</v>
      </c>
      <c r="E6" s="22">
        <v>14.066832590000001</v>
      </c>
      <c r="F6" s="22">
        <v>14.340501720000001</v>
      </c>
      <c r="G6" s="22">
        <v>14.340501720000001</v>
      </c>
      <c r="H6" s="22">
        <v>13.80221665</v>
      </c>
      <c r="I6" s="22">
        <v>14.18054029</v>
      </c>
      <c r="J6" s="22">
        <v>14.026751920000001</v>
      </c>
      <c r="K6" s="22">
        <v>13.9526903</v>
      </c>
      <c r="L6" s="15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14.0851176524924</v>
      </c>
      <c r="E7" s="11">
        <v>13.88422158</v>
      </c>
      <c r="F7" s="11">
        <v>14.05241343</v>
      </c>
      <c r="G7" s="11">
        <v>14.05241343</v>
      </c>
      <c r="H7" s="11">
        <v>13.825467919999999</v>
      </c>
      <c r="I7" s="11">
        <v>14.38767833</v>
      </c>
      <c r="J7" s="11">
        <v>14.52170218</v>
      </c>
      <c r="K7" s="11">
        <v>13.96740984</v>
      </c>
      <c r="L7" s="155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5</v>
      </c>
    </row>
    <row r="8" spans="1:66">
      <c r="A8" s="30"/>
      <c r="B8" s="19">
        <v>1</v>
      </c>
      <c r="C8" s="9">
        <v>3</v>
      </c>
      <c r="D8" s="10">
        <v>14.054608657816864</v>
      </c>
      <c r="E8" s="11">
        <v>14.57776878</v>
      </c>
      <c r="F8" s="11">
        <v>13.94672124</v>
      </c>
      <c r="G8" s="11">
        <v>13.94672124</v>
      </c>
      <c r="H8" s="11">
        <v>13.65015687</v>
      </c>
      <c r="I8" s="11">
        <v>14.3426367</v>
      </c>
      <c r="J8" s="11">
        <v>13.889918720000001</v>
      </c>
      <c r="K8" s="11">
        <v>13.96949643</v>
      </c>
      <c r="L8" s="15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13.904070054265215</v>
      </c>
      <c r="E9" s="11">
        <v>14.278861790000001</v>
      </c>
      <c r="F9" s="11">
        <v>14.336707649999999</v>
      </c>
      <c r="G9" s="11">
        <v>14.336707649999999</v>
      </c>
      <c r="H9" s="11">
        <v>13.9215228</v>
      </c>
      <c r="I9" s="11">
        <v>13.63109238</v>
      </c>
      <c r="J9" s="11">
        <v>14.59472201</v>
      </c>
      <c r="K9" s="11">
        <v>13.978363760000001</v>
      </c>
      <c r="L9" s="15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14.050773120218253</v>
      </c>
      <c r="BN9" s="28"/>
    </row>
    <row r="10" spans="1:66">
      <c r="A10" s="30"/>
      <c r="B10" s="19">
        <v>1</v>
      </c>
      <c r="C10" s="9">
        <v>5</v>
      </c>
      <c r="D10" s="10">
        <v>14.198810790693866</v>
      </c>
      <c r="E10" s="11">
        <v>14.228637109999999</v>
      </c>
      <c r="F10" s="11">
        <v>14.44854338</v>
      </c>
      <c r="G10" s="11">
        <v>14.44854338</v>
      </c>
      <c r="H10" s="11">
        <v>13.79670387</v>
      </c>
      <c r="I10" s="11">
        <v>14.30011086</v>
      </c>
      <c r="J10" s="11">
        <v>14.26788833</v>
      </c>
      <c r="K10" s="11">
        <v>14.018862589999999</v>
      </c>
      <c r="L10" s="15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14.046476747466542</v>
      </c>
      <c r="E11" s="11">
        <v>13.94420274</v>
      </c>
      <c r="F11" s="11">
        <v>13.823074</v>
      </c>
      <c r="G11" s="11">
        <v>13.823074</v>
      </c>
      <c r="H11" s="11">
        <v>14.109118609999999</v>
      </c>
      <c r="I11" s="11">
        <v>13.915474809999999</v>
      </c>
      <c r="J11" s="11">
        <v>14.13975945</v>
      </c>
      <c r="K11" s="11">
        <v>13.84736521</v>
      </c>
      <c r="L11" s="15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14.089351289697413</v>
      </c>
      <c r="E12" s="11">
        <v>14.07166565</v>
      </c>
      <c r="F12" s="11">
        <v>14.49524368</v>
      </c>
      <c r="G12" s="11">
        <v>14.49524368</v>
      </c>
      <c r="H12" s="11">
        <v>13.824425189999999</v>
      </c>
      <c r="I12" s="11">
        <v>14.062704370000001</v>
      </c>
      <c r="J12" s="11">
        <v>13.953291439999999</v>
      </c>
      <c r="K12" s="11">
        <v>14.63899848</v>
      </c>
      <c r="L12" s="15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13.699913278144193</v>
      </c>
      <c r="E13" s="11">
        <v>13.922351580000001</v>
      </c>
      <c r="F13" s="11">
        <v>14.20468807</v>
      </c>
      <c r="G13" s="11">
        <v>14.20468807</v>
      </c>
      <c r="H13" s="11">
        <v>13.61560237</v>
      </c>
      <c r="I13" s="11">
        <v>14.233321699999999</v>
      </c>
      <c r="J13" s="11">
        <v>14.08464667</v>
      </c>
      <c r="K13" s="11">
        <v>14.333901669999999</v>
      </c>
      <c r="L13" s="15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14.22959879696502</v>
      </c>
      <c r="E14" s="11">
        <v>13.940620190000001</v>
      </c>
      <c r="F14" s="11">
        <v>14.222358010000001</v>
      </c>
      <c r="G14" s="11">
        <v>14.222358010000001</v>
      </c>
      <c r="H14" s="11">
        <v>13.83220618</v>
      </c>
      <c r="I14" s="11">
        <v>13.931992429999999</v>
      </c>
      <c r="J14" s="11">
        <v>14.197876000000001</v>
      </c>
      <c r="K14" s="11">
        <v>14.64545451</v>
      </c>
      <c r="L14" s="15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14.292448099407659</v>
      </c>
      <c r="E15" s="11">
        <v>13.761141719999999</v>
      </c>
      <c r="F15" s="11">
        <v>13.82738831</v>
      </c>
      <c r="G15" s="11">
        <v>13.82738831</v>
      </c>
      <c r="H15" s="11">
        <v>13.75403545</v>
      </c>
      <c r="I15" s="11">
        <v>13.733814990000001</v>
      </c>
      <c r="J15" s="11">
        <v>14.059442969999999</v>
      </c>
      <c r="K15" s="11">
        <v>13.91769212</v>
      </c>
      <c r="L15" s="15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13.786471596072261</v>
      </c>
      <c r="E16" s="11">
        <v>13.92328099</v>
      </c>
      <c r="F16" s="11">
        <v>14.447442280000001</v>
      </c>
      <c r="G16" s="11">
        <v>14.447442280000001</v>
      </c>
      <c r="H16" s="11">
        <v>13.890594699999999</v>
      </c>
      <c r="I16" s="11">
        <v>13.711395720000001</v>
      </c>
      <c r="J16" s="11">
        <v>14.25270684</v>
      </c>
      <c r="K16" s="11">
        <v>14.146089119999999</v>
      </c>
      <c r="L16" s="15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13.95433998924949</v>
      </c>
      <c r="E17" s="11">
        <v>14.04198613</v>
      </c>
      <c r="F17" s="11">
        <v>14.01387497</v>
      </c>
      <c r="G17" s="11">
        <v>14.01387497</v>
      </c>
      <c r="H17" s="11">
        <v>13.655198739999999</v>
      </c>
      <c r="I17" s="11">
        <v>14.124774029999999</v>
      </c>
      <c r="J17" s="11">
        <v>14.19928781</v>
      </c>
      <c r="K17" s="11">
        <v>14.38312239</v>
      </c>
      <c r="L17" s="155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14.021010980692703</v>
      </c>
      <c r="E18" s="11">
        <v>14.26</v>
      </c>
      <c r="F18" s="11">
        <v>14.007265930000001</v>
      </c>
      <c r="G18" s="11">
        <v>14.007265930000001</v>
      </c>
      <c r="H18" s="11"/>
      <c r="I18" s="11"/>
      <c r="J18" s="11"/>
      <c r="K18" s="11"/>
      <c r="L18" s="155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14.160271887721434</v>
      </c>
      <c r="E19" s="11">
        <v>14.05</v>
      </c>
      <c r="F19" s="11">
        <v>14.04053775</v>
      </c>
      <c r="G19" s="11">
        <v>14.04053775</v>
      </c>
      <c r="H19" s="11"/>
      <c r="I19" s="11"/>
      <c r="J19" s="11"/>
      <c r="K19" s="11"/>
      <c r="L19" s="155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14.035541628513998</v>
      </c>
      <c r="E20" s="11">
        <v>14.21</v>
      </c>
      <c r="F20" s="11">
        <v>14.125222409999999</v>
      </c>
      <c r="G20" s="11">
        <v>14.125222409999999</v>
      </c>
      <c r="H20" s="11"/>
      <c r="I20" s="11"/>
      <c r="J20" s="11"/>
      <c r="K20" s="11"/>
      <c r="L20" s="155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13.711929920939419</v>
      </c>
      <c r="E21" s="11">
        <v>14.17</v>
      </c>
      <c r="F21" s="11">
        <v>14.09033958</v>
      </c>
      <c r="G21" s="11">
        <v>14.09033958</v>
      </c>
      <c r="H21" s="11"/>
      <c r="I21" s="11"/>
      <c r="J21" s="11"/>
      <c r="K21" s="11"/>
      <c r="L21" s="155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14.00195385673846</v>
      </c>
      <c r="E22" s="11">
        <v>13.78</v>
      </c>
      <c r="F22" s="11">
        <v>13.87107273</v>
      </c>
      <c r="G22" s="11">
        <v>13.87107273</v>
      </c>
      <c r="H22" s="11"/>
      <c r="I22" s="11"/>
      <c r="J22" s="11"/>
      <c r="K22" s="11"/>
      <c r="L22" s="15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14.262463114893084</v>
      </c>
      <c r="E23" s="11">
        <v>14.25</v>
      </c>
      <c r="F23" s="11">
        <v>14.315281929999999</v>
      </c>
      <c r="G23" s="11">
        <v>14.315281929999999</v>
      </c>
      <c r="H23" s="11"/>
      <c r="I23" s="11"/>
      <c r="J23" s="11"/>
      <c r="K23" s="11"/>
      <c r="L23" s="15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>
        <v>4</v>
      </c>
      <c r="C24" s="9">
        <v>19</v>
      </c>
      <c r="D24" s="10">
        <v>13.771241739577665</v>
      </c>
      <c r="E24" s="11">
        <v>13.77</v>
      </c>
      <c r="F24" s="11">
        <v>14.09</v>
      </c>
      <c r="G24" s="11">
        <v>14.412791179999999</v>
      </c>
      <c r="H24" s="11"/>
      <c r="I24" s="11"/>
      <c r="J24" s="11"/>
      <c r="K24" s="11"/>
      <c r="L24" s="15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>
        <v>4</v>
      </c>
      <c r="C25" s="9">
        <v>20</v>
      </c>
      <c r="D25" s="10">
        <v>13.888452669417148</v>
      </c>
      <c r="E25" s="11">
        <v>13.79</v>
      </c>
      <c r="F25" s="11">
        <v>14.13</v>
      </c>
      <c r="G25" s="11">
        <v>14.09169151</v>
      </c>
      <c r="H25" s="11"/>
      <c r="I25" s="11"/>
      <c r="J25" s="11"/>
      <c r="K25" s="11"/>
      <c r="L25" s="155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19">
        <v>4</v>
      </c>
      <c r="C26" s="9">
        <v>21</v>
      </c>
      <c r="D26" s="10"/>
      <c r="E26" s="11">
        <v>13.94</v>
      </c>
      <c r="F26" s="11">
        <v>13.75</v>
      </c>
      <c r="G26" s="11">
        <v>14.027805499999999</v>
      </c>
      <c r="H26" s="11"/>
      <c r="I26" s="11"/>
      <c r="J26" s="11"/>
      <c r="K26" s="11"/>
      <c r="L26" s="155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19">
        <v>4</v>
      </c>
      <c r="C27" s="9">
        <v>22</v>
      </c>
      <c r="D27" s="10"/>
      <c r="E27" s="11">
        <v>13.49</v>
      </c>
      <c r="F27" s="11">
        <v>13.78</v>
      </c>
      <c r="G27" s="11">
        <v>14.650749230000001</v>
      </c>
      <c r="H27" s="11"/>
      <c r="I27" s="11"/>
      <c r="J27" s="11"/>
      <c r="K27" s="11"/>
      <c r="L27" s="155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19">
        <v>4</v>
      </c>
      <c r="C28" s="9">
        <v>23</v>
      </c>
      <c r="D28" s="10"/>
      <c r="E28" s="11">
        <v>13.93</v>
      </c>
      <c r="F28" s="11">
        <v>13.98</v>
      </c>
      <c r="G28" s="11">
        <v>14.7267215</v>
      </c>
      <c r="H28" s="11"/>
      <c r="I28" s="11"/>
      <c r="J28" s="11"/>
      <c r="K28" s="11"/>
      <c r="L28" s="15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19">
        <v>4</v>
      </c>
      <c r="C29" s="9">
        <v>24</v>
      </c>
      <c r="D29" s="10"/>
      <c r="E29" s="11">
        <v>13.69</v>
      </c>
      <c r="F29" s="11">
        <v>13.71</v>
      </c>
      <c r="G29" s="11">
        <v>14.13900419</v>
      </c>
      <c r="H29" s="11"/>
      <c r="I29" s="11"/>
      <c r="J29" s="11"/>
      <c r="K29" s="11"/>
      <c r="L29" s="155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>
        <v>5</v>
      </c>
      <c r="C30" s="9">
        <v>25</v>
      </c>
      <c r="D30" s="10"/>
      <c r="E30" s="11"/>
      <c r="F30" s="11">
        <v>14.13</v>
      </c>
      <c r="G30" s="11">
        <v>14.04841302</v>
      </c>
      <c r="H30" s="11"/>
      <c r="I30" s="11"/>
      <c r="J30" s="11"/>
      <c r="K30" s="11"/>
      <c r="L30" s="155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>
        <v>5</v>
      </c>
      <c r="C31" s="9">
        <v>26</v>
      </c>
      <c r="D31" s="10"/>
      <c r="E31" s="11"/>
      <c r="F31" s="11">
        <v>14.14</v>
      </c>
      <c r="G31" s="11">
        <v>14.387619600000001</v>
      </c>
      <c r="H31" s="11"/>
      <c r="I31" s="11"/>
      <c r="J31" s="11"/>
      <c r="K31" s="11"/>
      <c r="L31" s="155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>
        <v>5</v>
      </c>
      <c r="C32" s="9">
        <v>27</v>
      </c>
      <c r="D32" s="10"/>
      <c r="E32" s="11"/>
      <c r="F32" s="11">
        <v>13.66</v>
      </c>
      <c r="G32" s="11">
        <v>13.867229869999999</v>
      </c>
      <c r="H32" s="11"/>
      <c r="I32" s="11"/>
      <c r="J32" s="11"/>
      <c r="K32" s="11"/>
      <c r="L32" s="155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>
        <v>5</v>
      </c>
      <c r="C33" s="9">
        <v>28</v>
      </c>
      <c r="D33" s="10"/>
      <c r="E33" s="11"/>
      <c r="F33" s="11">
        <v>14.38</v>
      </c>
      <c r="G33" s="11">
        <v>14.2669926</v>
      </c>
      <c r="H33" s="11"/>
      <c r="I33" s="11"/>
      <c r="J33" s="11"/>
      <c r="K33" s="11"/>
      <c r="L33" s="155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>
        <v>5</v>
      </c>
      <c r="C34" s="9">
        <v>29</v>
      </c>
      <c r="D34" s="10"/>
      <c r="E34" s="11"/>
      <c r="F34" s="11">
        <v>13.79</v>
      </c>
      <c r="G34" s="11">
        <v>14.186066970000001</v>
      </c>
      <c r="H34" s="11"/>
      <c r="I34" s="11"/>
      <c r="J34" s="11"/>
      <c r="K34" s="11"/>
      <c r="L34" s="155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>
        <v>5</v>
      </c>
      <c r="C35" s="9">
        <v>30</v>
      </c>
      <c r="D35" s="10"/>
      <c r="E35" s="11"/>
      <c r="F35" s="11">
        <v>13.47</v>
      </c>
      <c r="G35" s="11">
        <v>14.081531099999999</v>
      </c>
      <c r="H35" s="11"/>
      <c r="I35" s="11"/>
      <c r="J35" s="11"/>
      <c r="K35" s="11"/>
      <c r="L35" s="155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>
        <v>6</v>
      </c>
      <c r="C36" s="9">
        <v>31</v>
      </c>
      <c r="D36" s="10"/>
      <c r="E36" s="11"/>
      <c r="F36" s="11">
        <v>13.83</v>
      </c>
      <c r="G36" s="11">
        <v>14.01724654</v>
      </c>
      <c r="H36" s="11"/>
      <c r="I36" s="11"/>
      <c r="J36" s="11"/>
      <c r="K36" s="11"/>
      <c r="L36" s="155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>
        <v>6</v>
      </c>
      <c r="C37" s="9">
        <v>32</v>
      </c>
      <c r="D37" s="10"/>
      <c r="E37" s="11"/>
      <c r="F37" s="11">
        <v>13.85</v>
      </c>
      <c r="G37" s="11">
        <v>13.76610481</v>
      </c>
      <c r="H37" s="11"/>
      <c r="I37" s="11"/>
      <c r="J37" s="11"/>
      <c r="K37" s="11"/>
      <c r="L37" s="155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>
        <v>6</v>
      </c>
      <c r="C38" s="9">
        <v>33</v>
      </c>
      <c r="D38" s="10"/>
      <c r="E38" s="11"/>
      <c r="F38" s="11">
        <v>14.24</v>
      </c>
      <c r="G38" s="11">
        <v>13.586117720000001</v>
      </c>
      <c r="H38" s="11"/>
      <c r="I38" s="11"/>
      <c r="J38" s="11"/>
      <c r="K38" s="11"/>
      <c r="L38" s="155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>
        <v>6</v>
      </c>
      <c r="C39" s="9">
        <v>34</v>
      </c>
      <c r="D39" s="10"/>
      <c r="E39" s="11"/>
      <c r="F39" s="11">
        <v>14.01</v>
      </c>
      <c r="G39" s="11">
        <v>13.63639279</v>
      </c>
      <c r="H39" s="11"/>
      <c r="I39" s="11"/>
      <c r="J39" s="11"/>
      <c r="K39" s="11"/>
      <c r="L39" s="155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>
        <v>6</v>
      </c>
      <c r="C40" s="9">
        <v>35</v>
      </c>
      <c r="D40" s="10"/>
      <c r="E40" s="11"/>
      <c r="F40" s="11">
        <v>13.82</v>
      </c>
      <c r="G40" s="11">
        <v>14.026833999999999</v>
      </c>
      <c r="H40" s="11"/>
      <c r="I40" s="11"/>
      <c r="J40" s="11"/>
      <c r="K40" s="11"/>
      <c r="L40" s="155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>
        <v>6</v>
      </c>
      <c r="C41" s="9">
        <v>36</v>
      </c>
      <c r="D41" s="10"/>
      <c r="E41" s="11"/>
      <c r="F41" s="11">
        <v>14.04</v>
      </c>
      <c r="G41" s="11">
        <v>14.24012359</v>
      </c>
      <c r="H41" s="11"/>
      <c r="I41" s="11"/>
      <c r="J41" s="11"/>
      <c r="K41" s="11"/>
      <c r="L41" s="155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20" t="s">
        <v>269</v>
      </c>
      <c r="C42" s="12"/>
      <c r="D42" s="23">
        <v>14.007763891518056</v>
      </c>
      <c r="E42" s="23">
        <v>13.998815452083335</v>
      </c>
      <c r="F42" s="23">
        <v>14.039129918611112</v>
      </c>
      <c r="G42" s="23">
        <v>14.132447577499997</v>
      </c>
      <c r="H42" s="23">
        <v>13.806437445833334</v>
      </c>
      <c r="I42" s="23">
        <v>14.046294717500002</v>
      </c>
      <c r="J42" s="23">
        <v>14.182332861666666</v>
      </c>
      <c r="K42" s="23">
        <v>14.149953868333334</v>
      </c>
      <c r="L42" s="155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3" t="s">
        <v>270</v>
      </c>
      <c r="C43" s="29"/>
      <c r="D43" s="11">
        <v>14.028276304603351</v>
      </c>
      <c r="E43" s="11">
        <v>13.942411464999999</v>
      </c>
      <c r="F43" s="11">
        <v>14.040268874999999</v>
      </c>
      <c r="G43" s="11">
        <v>14.091015545000001</v>
      </c>
      <c r="H43" s="11">
        <v>13.813320919999999</v>
      </c>
      <c r="I43" s="11">
        <v>14.0937392</v>
      </c>
      <c r="J43" s="11">
        <v>14.168817725</v>
      </c>
      <c r="K43" s="11">
        <v>13.998613174999999</v>
      </c>
      <c r="L43" s="155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271</v>
      </c>
      <c r="C44" s="29"/>
      <c r="D44" s="24">
        <v>0.17612964077586216</v>
      </c>
      <c r="E44" s="24">
        <v>0.23589787852937025</v>
      </c>
      <c r="F44" s="24">
        <v>0.24527729143571028</v>
      </c>
      <c r="G44" s="24">
        <v>0.26155546197926094</v>
      </c>
      <c r="H44" s="24">
        <v>0.13479480443795605</v>
      </c>
      <c r="I44" s="24">
        <v>0.25947253867486908</v>
      </c>
      <c r="J44" s="24">
        <v>0.21033870600713253</v>
      </c>
      <c r="K44" s="24">
        <v>0.28120494576529748</v>
      </c>
      <c r="L44" s="205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56"/>
    </row>
    <row r="45" spans="1:65">
      <c r="A45" s="30"/>
      <c r="B45" s="3" t="s">
        <v>87</v>
      </c>
      <c r="C45" s="29"/>
      <c r="D45" s="13">
        <v>1.2573715700798734E-2</v>
      </c>
      <c r="E45" s="13">
        <v>1.6851274262227909E-2</v>
      </c>
      <c r="F45" s="13">
        <v>1.7470975256846651E-2</v>
      </c>
      <c r="G45" s="13">
        <v>1.8507442574609543E-2</v>
      </c>
      <c r="H45" s="13">
        <v>9.7631851059909736E-3</v>
      </c>
      <c r="I45" s="13">
        <v>1.8472667980659507E-2</v>
      </c>
      <c r="J45" s="13">
        <v>1.4831037182581974E-2</v>
      </c>
      <c r="K45" s="13">
        <v>1.9873205833880182E-2</v>
      </c>
      <c r="L45" s="155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272</v>
      </c>
      <c r="C46" s="29"/>
      <c r="D46" s="13">
        <v>-3.0609866327077073E-3</v>
      </c>
      <c r="E46" s="13">
        <v>-3.697851192270285E-3</v>
      </c>
      <c r="F46" s="13">
        <v>-8.2865202558757289E-4</v>
      </c>
      <c r="G46" s="13">
        <v>5.8128087745021872E-3</v>
      </c>
      <c r="H46" s="13">
        <v>-1.7389482578245796E-2</v>
      </c>
      <c r="I46" s="13">
        <v>-3.1872998588289292E-4</v>
      </c>
      <c r="J46" s="13">
        <v>9.363167444438103E-3</v>
      </c>
      <c r="K46" s="13">
        <v>7.058739563047034E-3</v>
      </c>
      <c r="L46" s="155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46" t="s">
        <v>273</v>
      </c>
      <c r="C47" s="47"/>
      <c r="D47" s="45" t="s">
        <v>274</v>
      </c>
      <c r="E47" s="45">
        <v>0.37</v>
      </c>
      <c r="F47" s="45">
        <v>0.06</v>
      </c>
      <c r="G47" s="45">
        <v>0.67</v>
      </c>
      <c r="H47" s="45">
        <v>1.88</v>
      </c>
      <c r="I47" s="45">
        <v>0</v>
      </c>
      <c r="J47" s="45">
        <v>1.06</v>
      </c>
      <c r="K47" s="45">
        <v>0.81</v>
      </c>
      <c r="L47" s="155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1"/>
      <c r="C48" s="20"/>
      <c r="D48" s="20"/>
      <c r="E48" s="20"/>
      <c r="F48" s="20"/>
      <c r="G48" s="20"/>
      <c r="H48" s="20"/>
      <c r="I48" s="20"/>
      <c r="J48" s="20"/>
      <c r="K48" s="20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K41">
    <cfRule type="expression" dxfId="24" priority="3">
      <formula>AND($B6&lt;&gt;$B5,NOT(ISBLANK(INDIRECT(Anlyt_LabRefThisCol))))</formula>
    </cfRule>
  </conditionalFormatting>
  <conditionalFormatting sqref="C2:K47">
    <cfRule type="expression" dxfId="23" priority="1" stopIfTrue="1">
      <formula>AND(ISBLANK(INDIRECT(Anlyt_LabRefLastCol)),ISBLANK(INDIRECT(Anlyt_LabRefThisCol)))</formula>
    </cfRule>
    <cfRule type="expression" dxfId="2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8B36-0B01-47E6-BE9A-325B1DD4EED0}">
  <sheetPr codeName="Sheet13"/>
  <dimension ref="A1:BN1226"/>
  <sheetViews>
    <sheetView zoomScale="82" zoomScaleNormal="82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497</v>
      </c>
      <c r="BM1" s="28" t="s">
        <v>67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226</v>
      </c>
      <c r="E2" s="17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7" t="s">
        <v>226</v>
      </c>
      <c r="AA2" s="17" t="s">
        <v>226</v>
      </c>
      <c r="AB2" s="17" t="s">
        <v>226</v>
      </c>
      <c r="AC2" s="155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53" t="s">
        <v>229</v>
      </c>
      <c r="E3" s="154" t="s">
        <v>230</v>
      </c>
      <c r="F3" s="154" t="s">
        <v>231</v>
      </c>
      <c r="G3" s="154" t="s">
        <v>232</v>
      </c>
      <c r="H3" s="154" t="s">
        <v>233</v>
      </c>
      <c r="I3" s="154" t="s">
        <v>234</v>
      </c>
      <c r="J3" s="154" t="s">
        <v>235</v>
      </c>
      <c r="K3" s="154" t="s">
        <v>236</v>
      </c>
      <c r="L3" s="154" t="s">
        <v>237</v>
      </c>
      <c r="M3" s="154" t="s">
        <v>238</v>
      </c>
      <c r="N3" s="154" t="s">
        <v>240</v>
      </c>
      <c r="O3" s="154" t="s">
        <v>241</v>
      </c>
      <c r="P3" s="154" t="s">
        <v>243</v>
      </c>
      <c r="Q3" s="154" t="s">
        <v>244</v>
      </c>
      <c r="R3" s="154" t="s">
        <v>246</v>
      </c>
      <c r="S3" s="154" t="s">
        <v>247</v>
      </c>
      <c r="T3" s="154" t="s">
        <v>248</v>
      </c>
      <c r="U3" s="154" t="s">
        <v>249</v>
      </c>
      <c r="V3" s="154" t="s">
        <v>251</v>
      </c>
      <c r="W3" s="154" t="s">
        <v>253</v>
      </c>
      <c r="X3" s="154" t="s">
        <v>255</v>
      </c>
      <c r="Y3" s="154" t="s">
        <v>256</v>
      </c>
      <c r="Z3" s="154" t="s">
        <v>257</v>
      </c>
      <c r="AA3" s="154" t="s">
        <v>258</v>
      </c>
      <c r="AB3" s="154" t="s">
        <v>259</v>
      </c>
      <c r="AC3" s="155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285</v>
      </c>
      <c r="E4" s="11" t="s">
        <v>286</v>
      </c>
      <c r="F4" s="11" t="s">
        <v>114</v>
      </c>
      <c r="G4" s="11" t="s">
        <v>285</v>
      </c>
      <c r="H4" s="11" t="s">
        <v>286</v>
      </c>
      <c r="I4" s="11" t="s">
        <v>286</v>
      </c>
      <c r="J4" s="11" t="s">
        <v>285</v>
      </c>
      <c r="K4" s="11" t="s">
        <v>286</v>
      </c>
      <c r="L4" s="11" t="s">
        <v>285</v>
      </c>
      <c r="M4" s="11" t="s">
        <v>286</v>
      </c>
      <c r="N4" s="11" t="s">
        <v>286</v>
      </c>
      <c r="O4" s="11" t="s">
        <v>114</v>
      </c>
      <c r="P4" s="11" t="s">
        <v>286</v>
      </c>
      <c r="Q4" s="11" t="s">
        <v>285</v>
      </c>
      <c r="R4" s="11" t="s">
        <v>286</v>
      </c>
      <c r="S4" s="11" t="s">
        <v>286</v>
      </c>
      <c r="T4" s="11" t="s">
        <v>285</v>
      </c>
      <c r="U4" s="11" t="s">
        <v>286</v>
      </c>
      <c r="V4" s="11" t="s">
        <v>285</v>
      </c>
      <c r="W4" s="11" t="s">
        <v>286</v>
      </c>
      <c r="X4" s="11" t="s">
        <v>286</v>
      </c>
      <c r="Y4" s="11" t="s">
        <v>285</v>
      </c>
      <c r="Z4" s="11" t="s">
        <v>285</v>
      </c>
      <c r="AA4" s="11" t="s">
        <v>285</v>
      </c>
      <c r="AB4" s="11" t="s">
        <v>285</v>
      </c>
      <c r="AC4" s="155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155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7">
        <v>0.59</v>
      </c>
      <c r="E6" s="208">
        <v>0.5</v>
      </c>
      <c r="F6" s="208">
        <v>0.7</v>
      </c>
      <c r="G6" s="207">
        <v>0.6</v>
      </c>
      <c r="H6" s="208">
        <v>0.74</v>
      </c>
      <c r="I6" s="208">
        <v>0.3</v>
      </c>
      <c r="J6" s="208" t="s">
        <v>102</v>
      </c>
      <c r="K6" s="208">
        <v>0.8</v>
      </c>
      <c r="L6" s="208">
        <v>0.6</v>
      </c>
      <c r="M6" s="207">
        <v>0.63</v>
      </c>
      <c r="N6" s="207">
        <v>0.6</v>
      </c>
      <c r="O6" s="208">
        <v>0.5</v>
      </c>
      <c r="P6" s="207">
        <v>0.62</v>
      </c>
      <c r="Q6" s="207">
        <v>0.63</v>
      </c>
      <c r="R6" s="207">
        <v>0.64</v>
      </c>
      <c r="S6" s="207">
        <v>0.65</v>
      </c>
      <c r="T6" s="207">
        <v>0.62</v>
      </c>
      <c r="U6" s="208">
        <v>0.6</v>
      </c>
      <c r="V6" s="207">
        <v>0.59800000000000009</v>
      </c>
      <c r="W6" s="208" t="s">
        <v>103</v>
      </c>
      <c r="X6" s="207">
        <v>0.57999999999999996</v>
      </c>
      <c r="Y6" s="208">
        <v>0.8</v>
      </c>
      <c r="Z6" s="207">
        <v>0.6</v>
      </c>
      <c r="AA6" s="207">
        <v>0.6</v>
      </c>
      <c r="AB6" s="207">
        <v>0.61</v>
      </c>
      <c r="AC6" s="205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9">
        <v>1</v>
      </c>
    </row>
    <row r="7" spans="1:66">
      <c r="A7" s="30"/>
      <c r="B7" s="19">
        <v>1</v>
      </c>
      <c r="C7" s="9">
        <v>2</v>
      </c>
      <c r="D7" s="24">
        <v>0.62</v>
      </c>
      <c r="E7" s="210">
        <v>0.5</v>
      </c>
      <c r="F7" s="210">
        <v>0.7</v>
      </c>
      <c r="G7" s="24">
        <v>0.6</v>
      </c>
      <c r="H7" s="210">
        <v>0.76</v>
      </c>
      <c r="I7" s="210">
        <v>0.4</v>
      </c>
      <c r="J7" s="210" t="s">
        <v>102</v>
      </c>
      <c r="K7" s="210">
        <v>0.8</v>
      </c>
      <c r="L7" s="210">
        <v>0.6</v>
      </c>
      <c r="M7" s="24">
        <v>0.6</v>
      </c>
      <c r="N7" s="211">
        <v>0.64</v>
      </c>
      <c r="O7" s="210">
        <v>0.5</v>
      </c>
      <c r="P7" s="24">
        <v>0.62</v>
      </c>
      <c r="Q7" s="24">
        <v>0.59</v>
      </c>
      <c r="R7" s="24">
        <v>0.63</v>
      </c>
      <c r="S7" s="24">
        <v>0.56000000000000005</v>
      </c>
      <c r="T7" s="24">
        <v>0.61</v>
      </c>
      <c r="U7" s="210">
        <v>0.6</v>
      </c>
      <c r="V7" s="24">
        <v>0.63600000000000001</v>
      </c>
      <c r="W7" s="210" t="s">
        <v>103</v>
      </c>
      <c r="X7" s="24">
        <v>0.57999999999999996</v>
      </c>
      <c r="Y7" s="210">
        <v>0.5</v>
      </c>
      <c r="Z7" s="24">
        <v>0.56999999999999995</v>
      </c>
      <c r="AA7" s="24">
        <v>0.62</v>
      </c>
      <c r="AB7" s="24">
        <v>0.62</v>
      </c>
      <c r="AC7" s="205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9">
        <v>19</v>
      </c>
    </row>
    <row r="8" spans="1:66">
      <c r="A8" s="30"/>
      <c r="B8" s="19">
        <v>1</v>
      </c>
      <c r="C8" s="9">
        <v>3</v>
      </c>
      <c r="D8" s="24">
        <v>0.63</v>
      </c>
      <c r="E8" s="210">
        <v>0.5</v>
      </c>
      <c r="F8" s="210">
        <v>0.7</v>
      </c>
      <c r="G8" s="24">
        <v>0.63</v>
      </c>
      <c r="H8" s="210">
        <v>0.78</v>
      </c>
      <c r="I8" s="210">
        <v>0.4</v>
      </c>
      <c r="J8" s="210" t="s">
        <v>102</v>
      </c>
      <c r="K8" s="210">
        <v>0.8</v>
      </c>
      <c r="L8" s="210">
        <v>0.6</v>
      </c>
      <c r="M8" s="24">
        <v>0.64</v>
      </c>
      <c r="N8" s="24">
        <v>0.6</v>
      </c>
      <c r="O8" s="210">
        <v>0.5</v>
      </c>
      <c r="P8" s="24">
        <v>0.64</v>
      </c>
      <c r="Q8" s="24">
        <v>0.6</v>
      </c>
      <c r="R8" s="24">
        <v>0.67</v>
      </c>
      <c r="S8" s="211">
        <v>0.54</v>
      </c>
      <c r="T8" s="24">
        <v>0.61</v>
      </c>
      <c r="U8" s="210">
        <v>0.6</v>
      </c>
      <c r="V8" s="24">
        <v>0.60399999999999998</v>
      </c>
      <c r="W8" s="210" t="s">
        <v>103</v>
      </c>
      <c r="X8" s="24">
        <v>0.59</v>
      </c>
      <c r="Y8" s="210">
        <v>0.7</v>
      </c>
      <c r="Z8" s="24">
        <v>0.57999999999999996</v>
      </c>
      <c r="AA8" s="24">
        <v>0.61</v>
      </c>
      <c r="AB8" s="24">
        <v>0.62</v>
      </c>
      <c r="AC8" s="205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9">
        <v>16</v>
      </c>
    </row>
    <row r="9" spans="1:66">
      <c r="A9" s="30"/>
      <c r="B9" s="19">
        <v>1</v>
      </c>
      <c r="C9" s="9">
        <v>4</v>
      </c>
      <c r="D9" s="24">
        <v>0.61</v>
      </c>
      <c r="E9" s="210">
        <v>0.5</v>
      </c>
      <c r="F9" s="210">
        <v>0.7</v>
      </c>
      <c r="G9" s="211">
        <v>0.66</v>
      </c>
      <c r="H9" s="210">
        <v>0.74</v>
      </c>
      <c r="I9" s="210">
        <v>0.5</v>
      </c>
      <c r="J9" s="210" t="s">
        <v>102</v>
      </c>
      <c r="K9" s="210">
        <v>0.8</v>
      </c>
      <c r="L9" s="210">
        <v>0.7</v>
      </c>
      <c r="M9" s="24">
        <v>0.62</v>
      </c>
      <c r="N9" s="24">
        <v>0.59</v>
      </c>
      <c r="O9" s="210">
        <v>0.5</v>
      </c>
      <c r="P9" s="24">
        <v>0.61</v>
      </c>
      <c r="Q9" s="24">
        <v>0.61</v>
      </c>
      <c r="R9" s="24">
        <v>0.62</v>
      </c>
      <c r="S9" s="24">
        <v>0.56999999999999995</v>
      </c>
      <c r="T9" s="24">
        <v>0.6</v>
      </c>
      <c r="U9" s="210">
        <v>0.6</v>
      </c>
      <c r="V9" s="24">
        <v>0.6080000000000001</v>
      </c>
      <c r="W9" s="210" t="s">
        <v>103</v>
      </c>
      <c r="X9" s="24">
        <v>0.61</v>
      </c>
      <c r="Y9" s="210">
        <v>0.8</v>
      </c>
      <c r="Z9" s="24">
        <v>0.59</v>
      </c>
      <c r="AA9" s="24">
        <v>0.61</v>
      </c>
      <c r="AB9" s="24">
        <v>0.57999999999999996</v>
      </c>
      <c r="AC9" s="205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9">
        <v>0.61105952380952377</v>
      </c>
      <c r="BN9" s="28"/>
    </row>
    <row r="10" spans="1:66">
      <c r="A10" s="30"/>
      <c r="B10" s="19">
        <v>1</v>
      </c>
      <c r="C10" s="9">
        <v>5</v>
      </c>
      <c r="D10" s="24">
        <v>0.63</v>
      </c>
      <c r="E10" s="210">
        <v>0.5</v>
      </c>
      <c r="F10" s="210">
        <v>0.7</v>
      </c>
      <c r="G10" s="24">
        <v>0.6</v>
      </c>
      <c r="H10" s="210">
        <v>0.78</v>
      </c>
      <c r="I10" s="210">
        <v>0.3</v>
      </c>
      <c r="J10" s="210" t="s">
        <v>102</v>
      </c>
      <c r="K10" s="210">
        <v>0.8</v>
      </c>
      <c r="L10" s="210">
        <v>0.6</v>
      </c>
      <c r="M10" s="24">
        <v>0.61</v>
      </c>
      <c r="N10" s="24">
        <v>0.6</v>
      </c>
      <c r="O10" s="210">
        <v>0.5</v>
      </c>
      <c r="P10" s="24">
        <v>0.63</v>
      </c>
      <c r="Q10" s="24">
        <v>0.62</v>
      </c>
      <c r="R10" s="24">
        <v>0.65</v>
      </c>
      <c r="S10" s="24">
        <v>0.6</v>
      </c>
      <c r="T10" s="24">
        <v>0.63</v>
      </c>
      <c r="U10" s="210">
        <v>0.6</v>
      </c>
      <c r="V10" s="24">
        <v>0.58800000000000008</v>
      </c>
      <c r="W10" s="210" t="s">
        <v>103</v>
      </c>
      <c r="X10" s="24">
        <v>0.6</v>
      </c>
      <c r="Y10" s="210" t="s">
        <v>287</v>
      </c>
      <c r="Z10" s="24">
        <v>0.56999999999999995</v>
      </c>
      <c r="AA10" s="24">
        <v>0.61</v>
      </c>
      <c r="AB10" s="24">
        <v>0.64</v>
      </c>
      <c r="AC10" s="205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9">
        <v>11</v>
      </c>
    </row>
    <row r="11" spans="1:66">
      <c r="A11" s="30"/>
      <c r="B11" s="19">
        <v>1</v>
      </c>
      <c r="C11" s="9">
        <v>6</v>
      </c>
      <c r="D11" s="24">
        <v>0.62</v>
      </c>
      <c r="E11" s="210">
        <v>0.5</v>
      </c>
      <c r="F11" s="210">
        <v>0.7</v>
      </c>
      <c r="G11" s="24">
        <v>0.61</v>
      </c>
      <c r="H11" s="210">
        <v>0.77</v>
      </c>
      <c r="I11" s="210">
        <v>0.3</v>
      </c>
      <c r="J11" s="210" t="s">
        <v>102</v>
      </c>
      <c r="K11" s="210">
        <v>0.8</v>
      </c>
      <c r="L11" s="210">
        <v>0.7</v>
      </c>
      <c r="M11" s="24">
        <v>0.64</v>
      </c>
      <c r="N11" s="24">
        <v>0.61</v>
      </c>
      <c r="O11" s="210">
        <v>0.5</v>
      </c>
      <c r="P11" s="24">
        <v>0.66</v>
      </c>
      <c r="Q11" s="24">
        <v>0.6</v>
      </c>
      <c r="R11" s="24">
        <v>0.62</v>
      </c>
      <c r="S11" s="24">
        <v>0.63</v>
      </c>
      <c r="T11" s="24">
        <v>0.61</v>
      </c>
      <c r="U11" s="210">
        <v>0.6</v>
      </c>
      <c r="V11" s="24">
        <v>0.58499999999999996</v>
      </c>
      <c r="W11" s="210" t="s">
        <v>103</v>
      </c>
      <c r="X11" s="24">
        <v>0.6</v>
      </c>
      <c r="Y11" s="210">
        <v>0.9</v>
      </c>
      <c r="Z11" s="24">
        <v>0.63</v>
      </c>
      <c r="AA11" s="24">
        <v>0.6</v>
      </c>
      <c r="AB11" s="24">
        <v>0.65</v>
      </c>
      <c r="AC11" s="205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30"/>
      <c r="B12" s="20" t="s">
        <v>269</v>
      </c>
      <c r="C12" s="12"/>
      <c r="D12" s="212">
        <v>0.61666666666666659</v>
      </c>
      <c r="E12" s="212">
        <v>0.5</v>
      </c>
      <c r="F12" s="212">
        <v>0.70000000000000007</v>
      </c>
      <c r="G12" s="212">
        <v>0.6166666666666667</v>
      </c>
      <c r="H12" s="212">
        <v>0.76166666666666671</v>
      </c>
      <c r="I12" s="212">
        <v>0.3666666666666667</v>
      </c>
      <c r="J12" s="212" t="s">
        <v>688</v>
      </c>
      <c r="K12" s="212">
        <v>0.79999999999999993</v>
      </c>
      <c r="L12" s="212">
        <v>0.6333333333333333</v>
      </c>
      <c r="M12" s="212">
        <v>0.62333333333333341</v>
      </c>
      <c r="N12" s="212">
        <v>0.60666666666666658</v>
      </c>
      <c r="O12" s="212">
        <v>0.5</v>
      </c>
      <c r="P12" s="212">
        <v>0.63</v>
      </c>
      <c r="Q12" s="212">
        <v>0.60833333333333328</v>
      </c>
      <c r="R12" s="212">
        <v>0.63833333333333331</v>
      </c>
      <c r="S12" s="212">
        <v>0.59166666666666667</v>
      </c>
      <c r="T12" s="212">
        <v>0.61333333333333329</v>
      </c>
      <c r="U12" s="212">
        <v>0.6</v>
      </c>
      <c r="V12" s="212">
        <v>0.60316666666666674</v>
      </c>
      <c r="W12" s="212" t="s">
        <v>688</v>
      </c>
      <c r="X12" s="212">
        <v>0.59333333333333338</v>
      </c>
      <c r="Y12" s="212">
        <v>0.74</v>
      </c>
      <c r="Z12" s="212">
        <v>0.59</v>
      </c>
      <c r="AA12" s="212">
        <v>0.60833333333333328</v>
      </c>
      <c r="AB12" s="212">
        <v>0.62</v>
      </c>
      <c r="AC12" s="205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30"/>
      <c r="B13" s="3" t="s">
        <v>270</v>
      </c>
      <c r="C13" s="29"/>
      <c r="D13" s="24">
        <v>0.62</v>
      </c>
      <c r="E13" s="24">
        <v>0.5</v>
      </c>
      <c r="F13" s="24">
        <v>0.7</v>
      </c>
      <c r="G13" s="24">
        <v>0.60499999999999998</v>
      </c>
      <c r="H13" s="24">
        <v>0.76500000000000001</v>
      </c>
      <c r="I13" s="24">
        <v>0.35</v>
      </c>
      <c r="J13" s="24" t="s">
        <v>688</v>
      </c>
      <c r="K13" s="24">
        <v>0.8</v>
      </c>
      <c r="L13" s="24">
        <v>0.6</v>
      </c>
      <c r="M13" s="24">
        <v>0.625</v>
      </c>
      <c r="N13" s="24">
        <v>0.6</v>
      </c>
      <c r="O13" s="24">
        <v>0.5</v>
      </c>
      <c r="P13" s="24">
        <v>0.625</v>
      </c>
      <c r="Q13" s="24">
        <v>0.60499999999999998</v>
      </c>
      <c r="R13" s="24">
        <v>0.63500000000000001</v>
      </c>
      <c r="S13" s="24">
        <v>0.58499999999999996</v>
      </c>
      <c r="T13" s="24">
        <v>0.61</v>
      </c>
      <c r="U13" s="24">
        <v>0.6</v>
      </c>
      <c r="V13" s="24">
        <v>0.60099999999999998</v>
      </c>
      <c r="W13" s="24" t="s">
        <v>688</v>
      </c>
      <c r="X13" s="24">
        <v>0.59499999999999997</v>
      </c>
      <c r="Y13" s="24">
        <v>0.8</v>
      </c>
      <c r="Z13" s="24">
        <v>0.58499999999999996</v>
      </c>
      <c r="AA13" s="24">
        <v>0.61</v>
      </c>
      <c r="AB13" s="24">
        <v>0.62</v>
      </c>
      <c r="AC13" s="205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30"/>
      <c r="B14" s="3" t="s">
        <v>271</v>
      </c>
      <c r="C14" s="29"/>
      <c r="D14" s="24">
        <v>1.5055453054181633E-2</v>
      </c>
      <c r="E14" s="24">
        <v>0</v>
      </c>
      <c r="F14" s="24">
        <v>1.2161883888976234E-16</v>
      </c>
      <c r="G14" s="24">
        <v>2.4221202832779957E-2</v>
      </c>
      <c r="H14" s="24">
        <v>1.8348478592697198E-2</v>
      </c>
      <c r="I14" s="24">
        <v>8.1649658092772456E-2</v>
      </c>
      <c r="J14" s="24" t="s">
        <v>688</v>
      </c>
      <c r="K14" s="24">
        <v>1.2161883888976234E-16</v>
      </c>
      <c r="L14" s="24">
        <v>5.1639777949432218E-2</v>
      </c>
      <c r="M14" s="24">
        <v>1.6329931618554533E-2</v>
      </c>
      <c r="N14" s="24">
        <v>1.7511900715418277E-2</v>
      </c>
      <c r="O14" s="24">
        <v>0</v>
      </c>
      <c r="P14" s="24">
        <v>1.7888543819998333E-2</v>
      </c>
      <c r="Q14" s="24">
        <v>1.4719601443879758E-2</v>
      </c>
      <c r="R14" s="24">
        <v>1.9407902170679534E-2</v>
      </c>
      <c r="S14" s="24">
        <v>4.2622372841814735E-2</v>
      </c>
      <c r="T14" s="24">
        <v>1.0327955589886455E-2</v>
      </c>
      <c r="U14" s="24">
        <v>0</v>
      </c>
      <c r="V14" s="24">
        <v>1.8378429385196838E-2</v>
      </c>
      <c r="W14" s="24" t="s">
        <v>688</v>
      </c>
      <c r="X14" s="24">
        <v>1.2110601416389978E-2</v>
      </c>
      <c r="Y14" s="24">
        <v>0.1516575088810318</v>
      </c>
      <c r="Z14" s="24">
        <v>2.2803508501982778E-2</v>
      </c>
      <c r="AA14" s="24">
        <v>7.5277265270908156E-3</v>
      </c>
      <c r="AB14" s="24">
        <v>2.4494897427831803E-2</v>
      </c>
      <c r="AC14" s="205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87</v>
      </c>
      <c r="C15" s="29"/>
      <c r="D15" s="13">
        <v>2.4414248195970219E-2</v>
      </c>
      <c r="E15" s="13">
        <v>0</v>
      </c>
      <c r="F15" s="13">
        <v>1.7374119841394619E-16</v>
      </c>
      <c r="G15" s="13">
        <v>3.9277626215318849E-2</v>
      </c>
      <c r="H15" s="13">
        <v>2.4089906248617763E-2</v>
      </c>
      <c r="I15" s="13">
        <v>0.22268088570756123</v>
      </c>
      <c r="J15" s="13" t="s">
        <v>688</v>
      </c>
      <c r="K15" s="13">
        <v>1.5202354861220294E-16</v>
      </c>
      <c r="L15" s="13">
        <v>8.1536491499103511E-2</v>
      </c>
      <c r="M15" s="13">
        <v>2.6197751259713152E-2</v>
      </c>
      <c r="N15" s="13">
        <v>2.886577041003013E-2</v>
      </c>
      <c r="O15" s="13">
        <v>0</v>
      </c>
      <c r="P15" s="13">
        <v>2.8394513999997352E-2</v>
      </c>
      <c r="Q15" s="13">
        <v>2.4196605113227E-2</v>
      </c>
      <c r="R15" s="13">
        <v>3.0404024288270812E-2</v>
      </c>
      <c r="S15" s="13">
        <v>7.2037813253771385E-2</v>
      </c>
      <c r="T15" s="13">
        <v>1.6839058026988787E-2</v>
      </c>
      <c r="U15" s="13">
        <v>0</v>
      </c>
      <c r="V15" s="13">
        <v>3.0469902268908819E-2</v>
      </c>
      <c r="W15" s="13" t="s">
        <v>688</v>
      </c>
      <c r="X15" s="13">
        <v>2.0411125982679738E-2</v>
      </c>
      <c r="Y15" s="13">
        <v>0.20494257956896189</v>
      </c>
      <c r="Z15" s="13">
        <v>3.8650014410140307E-2</v>
      </c>
      <c r="AA15" s="13">
        <v>1.2374344976039698E-2</v>
      </c>
      <c r="AB15" s="13">
        <v>3.9507899077148072E-2</v>
      </c>
      <c r="AC15" s="155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272</v>
      </c>
      <c r="C16" s="29"/>
      <c r="D16" s="13">
        <v>9.1760992811080744E-3</v>
      </c>
      <c r="E16" s="13">
        <v>-0.18174910869099337</v>
      </c>
      <c r="F16" s="13">
        <v>0.14555124783260953</v>
      </c>
      <c r="G16" s="13">
        <v>9.1760992811082964E-3</v>
      </c>
      <c r="H16" s="13">
        <v>0.24646885776072014</v>
      </c>
      <c r="I16" s="13">
        <v>-0.39994934637339508</v>
      </c>
      <c r="J16" s="13" t="s">
        <v>688</v>
      </c>
      <c r="K16" s="13">
        <v>0.30920142609441048</v>
      </c>
      <c r="L16" s="13">
        <v>3.6451128991408455E-2</v>
      </c>
      <c r="M16" s="13">
        <v>2.0086111165228404E-2</v>
      </c>
      <c r="N16" s="13">
        <v>-7.1889185450720872E-3</v>
      </c>
      <c r="O16" s="13">
        <v>-0.18174910869099337</v>
      </c>
      <c r="P16" s="13">
        <v>3.099612304934829E-2</v>
      </c>
      <c r="Q16" s="13">
        <v>-4.4614155740420047E-3</v>
      </c>
      <c r="R16" s="13">
        <v>4.463363790449848E-2</v>
      </c>
      <c r="S16" s="13">
        <v>-3.1736445284342163E-2</v>
      </c>
      <c r="T16" s="13">
        <v>3.7210933390481316E-3</v>
      </c>
      <c r="U16" s="13">
        <v>-1.8098930429192084E-2</v>
      </c>
      <c r="V16" s="13">
        <v>-1.2916674784234861E-2</v>
      </c>
      <c r="W16" s="13" t="s">
        <v>688</v>
      </c>
      <c r="X16" s="13">
        <v>-2.9008942313312081E-2</v>
      </c>
      <c r="Y16" s="13">
        <v>0.21101131913732973</v>
      </c>
      <c r="Z16" s="13">
        <v>-3.4463948255372245E-2</v>
      </c>
      <c r="AA16" s="13">
        <v>-4.4614155740420047E-3</v>
      </c>
      <c r="AB16" s="13">
        <v>1.4631105223168239E-2</v>
      </c>
      <c r="AC16" s="155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273</v>
      </c>
      <c r="C17" s="47"/>
      <c r="D17" s="45">
        <v>0.13</v>
      </c>
      <c r="E17" s="45" t="s">
        <v>274</v>
      </c>
      <c r="F17" s="45" t="s">
        <v>274</v>
      </c>
      <c r="G17" s="45">
        <v>0.13</v>
      </c>
      <c r="H17" s="45">
        <v>6</v>
      </c>
      <c r="I17" s="45">
        <v>9.98</v>
      </c>
      <c r="J17" s="45">
        <v>4.59</v>
      </c>
      <c r="K17" s="45" t="s">
        <v>274</v>
      </c>
      <c r="L17" s="45" t="s">
        <v>274</v>
      </c>
      <c r="M17" s="45">
        <v>0.4</v>
      </c>
      <c r="N17" s="45">
        <v>0.27</v>
      </c>
      <c r="O17" s="45" t="s">
        <v>274</v>
      </c>
      <c r="P17" s="45">
        <v>0.67</v>
      </c>
      <c r="Q17" s="45">
        <v>0.2</v>
      </c>
      <c r="R17" s="45">
        <v>1.01</v>
      </c>
      <c r="S17" s="45">
        <v>0.88</v>
      </c>
      <c r="T17" s="45">
        <v>0</v>
      </c>
      <c r="U17" s="45" t="s">
        <v>274</v>
      </c>
      <c r="V17" s="45">
        <v>0.41</v>
      </c>
      <c r="W17" s="45">
        <v>15.64</v>
      </c>
      <c r="X17" s="45">
        <v>0.81</v>
      </c>
      <c r="Y17" s="45">
        <v>1.82</v>
      </c>
      <c r="Z17" s="45">
        <v>0.94</v>
      </c>
      <c r="AA17" s="45">
        <v>0.2</v>
      </c>
      <c r="AB17" s="45">
        <v>0.27</v>
      </c>
      <c r="AC17" s="155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288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5"/>
    </row>
    <row r="19" spans="1:65">
      <c r="BM19" s="55"/>
    </row>
    <row r="20" spans="1:65" ht="15">
      <c r="B20" s="8" t="s">
        <v>498</v>
      </c>
      <c r="BM20" s="28" t="s">
        <v>67</v>
      </c>
    </row>
    <row r="21" spans="1:65" ht="15">
      <c r="A21" s="25" t="s">
        <v>48</v>
      </c>
      <c r="B21" s="18" t="s">
        <v>110</v>
      </c>
      <c r="C21" s="15" t="s">
        <v>111</v>
      </c>
      <c r="D21" s="16" t="s">
        <v>226</v>
      </c>
      <c r="E21" s="17" t="s">
        <v>226</v>
      </c>
      <c r="F21" s="17" t="s">
        <v>226</v>
      </c>
      <c r="G21" s="17" t="s">
        <v>226</v>
      </c>
      <c r="H21" s="17" t="s">
        <v>226</v>
      </c>
      <c r="I21" s="17" t="s">
        <v>226</v>
      </c>
      <c r="J21" s="17" t="s">
        <v>226</v>
      </c>
      <c r="K21" s="17" t="s">
        <v>226</v>
      </c>
      <c r="L21" s="17" t="s">
        <v>226</v>
      </c>
      <c r="M21" s="17" t="s">
        <v>226</v>
      </c>
      <c r="N21" s="17" t="s">
        <v>226</v>
      </c>
      <c r="O21" s="17" t="s">
        <v>226</v>
      </c>
      <c r="P21" s="17" t="s">
        <v>226</v>
      </c>
      <c r="Q21" s="17" t="s">
        <v>226</v>
      </c>
      <c r="R21" s="17" t="s">
        <v>226</v>
      </c>
      <c r="S21" s="17" t="s">
        <v>226</v>
      </c>
      <c r="T21" s="17" t="s">
        <v>226</v>
      </c>
      <c r="U21" s="17" t="s">
        <v>226</v>
      </c>
      <c r="V21" s="17" t="s">
        <v>226</v>
      </c>
      <c r="W21" s="17" t="s">
        <v>226</v>
      </c>
      <c r="X21" s="17" t="s">
        <v>226</v>
      </c>
      <c r="Y21" s="17" t="s">
        <v>226</v>
      </c>
      <c r="Z21" s="17" t="s">
        <v>226</v>
      </c>
      <c r="AA21" s="17" t="s">
        <v>226</v>
      </c>
      <c r="AB21" s="17" t="s">
        <v>226</v>
      </c>
      <c r="AC21" s="155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227</v>
      </c>
      <c r="C22" s="9" t="s">
        <v>227</v>
      </c>
      <c r="D22" s="153" t="s">
        <v>229</v>
      </c>
      <c r="E22" s="154" t="s">
        <v>230</v>
      </c>
      <c r="F22" s="154" t="s">
        <v>231</v>
      </c>
      <c r="G22" s="154" t="s">
        <v>232</v>
      </c>
      <c r="H22" s="154" t="s">
        <v>233</v>
      </c>
      <c r="I22" s="154" t="s">
        <v>234</v>
      </c>
      <c r="J22" s="154" t="s">
        <v>235</v>
      </c>
      <c r="K22" s="154" t="s">
        <v>236</v>
      </c>
      <c r="L22" s="154" t="s">
        <v>237</v>
      </c>
      <c r="M22" s="154" t="s">
        <v>238</v>
      </c>
      <c r="N22" s="154" t="s">
        <v>240</v>
      </c>
      <c r="O22" s="154" t="s">
        <v>241</v>
      </c>
      <c r="P22" s="154" t="s">
        <v>243</v>
      </c>
      <c r="Q22" s="154" t="s">
        <v>244</v>
      </c>
      <c r="R22" s="154" t="s">
        <v>246</v>
      </c>
      <c r="S22" s="154" t="s">
        <v>247</v>
      </c>
      <c r="T22" s="154" t="s">
        <v>248</v>
      </c>
      <c r="U22" s="154" t="s">
        <v>249</v>
      </c>
      <c r="V22" s="154" t="s">
        <v>251</v>
      </c>
      <c r="W22" s="154" t="s">
        <v>253</v>
      </c>
      <c r="X22" s="154" t="s">
        <v>255</v>
      </c>
      <c r="Y22" s="154" t="s">
        <v>256</v>
      </c>
      <c r="Z22" s="154" t="s">
        <v>257</v>
      </c>
      <c r="AA22" s="154" t="s">
        <v>258</v>
      </c>
      <c r="AB22" s="154" t="s">
        <v>259</v>
      </c>
      <c r="AC22" s="155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285</v>
      </c>
      <c r="E23" s="11" t="s">
        <v>114</v>
      </c>
      <c r="F23" s="11" t="s">
        <v>114</v>
      </c>
      <c r="G23" s="11" t="s">
        <v>285</v>
      </c>
      <c r="H23" s="11" t="s">
        <v>114</v>
      </c>
      <c r="I23" s="11" t="s">
        <v>114</v>
      </c>
      <c r="J23" s="11" t="s">
        <v>285</v>
      </c>
      <c r="K23" s="11" t="s">
        <v>114</v>
      </c>
      <c r="L23" s="11" t="s">
        <v>285</v>
      </c>
      <c r="M23" s="11" t="s">
        <v>114</v>
      </c>
      <c r="N23" s="11" t="s">
        <v>114</v>
      </c>
      <c r="O23" s="11" t="s">
        <v>114</v>
      </c>
      <c r="P23" s="11" t="s">
        <v>286</v>
      </c>
      <c r="Q23" s="11" t="s">
        <v>285</v>
      </c>
      <c r="R23" s="11" t="s">
        <v>285</v>
      </c>
      <c r="S23" s="11" t="s">
        <v>114</v>
      </c>
      <c r="T23" s="11" t="s">
        <v>285</v>
      </c>
      <c r="U23" s="11" t="s">
        <v>114</v>
      </c>
      <c r="V23" s="11" t="s">
        <v>285</v>
      </c>
      <c r="W23" s="11" t="s">
        <v>286</v>
      </c>
      <c r="X23" s="11" t="s">
        <v>286</v>
      </c>
      <c r="Y23" s="11" t="s">
        <v>285</v>
      </c>
      <c r="Z23" s="11" t="s">
        <v>285</v>
      </c>
      <c r="AA23" s="11" t="s">
        <v>285</v>
      </c>
      <c r="AB23" s="11" t="s">
        <v>285</v>
      </c>
      <c r="AC23" s="155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155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2.98</v>
      </c>
      <c r="E25" s="22">
        <v>2.94</v>
      </c>
      <c r="F25" s="22">
        <v>2.68</v>
      </c>
      <c r="G25" s="148">
        <v>3.2400000000000007</v>
      </c>
      <c r="H25" s="22">
        <v>3.1070000000000002</v>
      </c>
      <c r="I25" s="22">
        <v>3.09</v>
      </c>
      <c r="J25" s="22">
        <v>2.8559999999999999</v>
      </c>
      <c r="K25" s="22">
        <v>2.9000000000000004</v>
      </c>
      <c r="L25" s="148">
        <v>3.44</v>
      </c>
      <c r="M25" s="22">
        <v>3.0300000000000002</v>
      </c>
      <c r="N25" s="22">
        <v>2.91</v>
      </c>
      <c r="O25" s="22">
        <v>2.867</v>
      </c>
      <c r="P25" s="22">
        <v>2.98</v>
      </c>
      <c r="Q25" s="148">
        <v>2.7</v>
      </c>
      <c r="R25" s="22">
        <v>3.02</v>
      </c>
      <c r="S25" s="148">
        <v>3.3000000000000003</v>
      </c>
      <c r="T25" s="22">
        <v>2.93</v>
      </c>
      <c r="U25" s="22">
        <v>2.87</v>
      </c>
      <c r="V25" s="22">
        <v>2.98</v>
      </c>
      <c r="W25" s="22">
        <v>2.98</v>
      </c>
      <c r="X25" s="22">
        <v>2.8420000000000001</v>
      </c>
      <c r="Y25" s="22">
        <v>2.91</v>
      </c>
      <c r="Z25" s="22">
        <v>3.02</v>
      </c>
      <c r="AA25" s="22">
        <v>3.06</v>
      </c>
      <c r="AB25" s="22">
        <v>3.04</v>
      </c>
      <c r="AC25" s="155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2.99</v>
      </c>
      <c r="E26" s="11">
        <v>3.05</v>
      </c>
      <c r="F26" s="11">
        <v>2.68</v>
      </c>
      <c r="G26" s="150">
        <v>3.38</v>
      </c>
      <c r="H26" s="11">
        <v>3.1230000000000002</v>
      </c>
      <c r="I26" s="11">
        <v>3.08</v>
      </c>
      <c r="J26" s="11">
        <v>2.806</v>
      </c>
      <c r="K26" s="11">
        <v>2.9899999999999998</v>
      </c>
      <c r="L26" s="150">
        <v>3.53</v>
      </c>
      <c r="M26" s="11">
        <v>2.9350000000000001</v>
      </c>
      <c r="N26" s="11">
        <v>3.1</v>
      </c>
      <c r="O26" s="11">
        <v>2.8849999999999998</v>
      </c>
      <c r="P26" s="11">
        <v>2.99</v>
      </c>
      <c r="Q26" s="150">
        <v>2.58</v>
      </c>
      <c r="R26" s="11">
        <v>3.08</v>
      </c>
      <c r="S26" s="150">
        <v>3.36</v>
      </c>
      <c r="T26" s="11">
        <v>2.91</v>
      </c>
      <c r="U26" s="11">
        <v>2.63</v>
      </c>
      <c r="V26" s="11">
        <v>2.99</v>
      </c>
      <c r="W26" s="11">
        <v>3</v>
      </c>
      <c r="X26" s="11">
        <v>2.7831999999999999</v>
      </c>
      <c r="Y26" s="11">
        <v>2.95</v>
      </c>
      <c r="Z26" s="11">
        <v>2.97</v>
      </c>
      <c r="AA26" s="11">
        <v>3.04</v>
      </c>
      <c r="AB26" s="11">
        <v>2.96</v>
      </c>
      <c r="AC26" s="155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2.99</v>
      </c>
      <c r="E27" s="11">
        <v>3.06</v>
      </c>
      <c r="F27" s="11">
        <v>2.73</v>
      </c>
      <c r="G27" s="150">
        <v>3.3300000000000005</v>
      </c>
      <c r="H27" s="11">
        <v>3.085</v>
      </c>
      <c r="I27" s="11">
        <v>3.17</v>
      </c>
      <c r="J27" s="11">
        <v>2.887</v>
      </c>
      <c r="K27" s="11">
        <v>3.02</v>
      </c>
      <c r="L27" s="150">
        <v>3.5000000000000004</v>
      </c>
      <c r="M27" s="11">
        <v>2.9843000000000002</v>
      </c>
      <c r="N27" s="11">
        <v>2.92</v>
      </c>
      <c r="O27" s="11">
        <v>2.8860000000000001</v>
      </c>
      <c r="P27" s="11">
        <v>3.08</v>
      </c>
      <c r="Q27" s="150">
        <v>2.64</v>
      </c>
      <c r="R27" s="11">
        <v>3.04</v>
      </c>
      <c r="S27" s="150">
        <v>3.3000000000000003</v>
      </c>
      <c r="T27" s="11">
        <v>2.92</v>
      </c>
      <c r="U27" s="11">
        <v>2.74</v>
      </c>
      <c r="V27" s="11">
        <v>2.98</v>
      </c>
      <c r="W27" s="11">
        <v>2.92</v>
      </c>
      <c r="X27" s="11">
        <v>2.9007999999999998</v>
      </c>
      <c r="Y27" s="11">
        <v>2.91</v>
      </c>
      <c r="Z27" s="11">
        <v>2.95</v>
      </c>
      <c r="AA27" s="11">
        <v>3.04</v>
      </c>
      <c r="AB27" s="11">
        <v>2.91</v>
      </c>
      <c r="AC27" s="155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3.07</v>
      </c>
      <c r="E28" s="11">
        <v>2.93</v>
      </c>
      <c r="F28" s="11">
        <v>2.61</v>
      </c>
      <c r="G28" s="150">
        <v>3.37</v>
      </c>
      <c r="H28" s="11">
        <v>3.133</v>
      </c>
      <c r="I28" s="11">
        <v>3.06</v>
      </c>
      <c r="J28" s="11">
        <v>2.8380000000000001</v>
      </c>
      <c r="K28" s="11">
        <v>3</v>
      </c>
      <c r="L28" s="150">
        <v>3.54</v>
      </c>
      <c r="M28" s="11">
        <v>2.9766999999999997</v>
      </c>
      <c r="N28" s="11">
        <v>2.84</v>
      </c>
      <c r="O28" s="11">
        <v>2.8639999999999999</v>
      </c>
      <c r="P28" s="11">
        <v>3.02</v>
      </c>
      <c r="Q28" s="150">
        <v>2.68</v>
      </c>
      <c r="R28" s="11">
        <v>3.04</v>
      </c>
      <c r="S28" s="150">
        <v>3.35</v>
      </c>
      <c r="T28" s="11">
        <v>2.91</v>
      </c>
      <c r="U28" s="11">
        <v>2.73</v>
      </c>
      <c r="V28" s="11">
        <v>2.98</v>
      </c>
      <c r="W28" s="11">
        <v>2.91</v>
      </c>
      <c r="X28" s="11">
        <v>2.9106000000000001</v>
      </c>
      <c r="Y28" s="11">
        <v>2.89</v>
      </c>
      <c r="Z28" s="11">
        <v>3</v>
      </c>
      <c r="AA28" s="11">
        <v>3.03</v>
      </c>
      <c r="AB28" s="11">
        <v>2.77</v>
      </c>
      <c r="AC28" s="155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2.9473183638066685</v>
      </c>
    </row>
    <row r="29" spans="1:65">
      <c r="A29" s="30"/>
      <c r="B29" s="19">
        <v>1</v>
      </c>
      <c r="C29" s="9">
        <v>5</v>
      </c>
      <c r="D29" s="11">
        <v>3</v>
      </c>
      <c r="E29" s="11">
        <v>2.99</v>
      </c>
      <c r="F29" s="11">
        <v>2.72</v>
      </c>
      <c r="G29" s="150">
        <v>3.2799999999999994</v>
      </c>
      <c r="H29" s="11">
        <v>3.0910000000000002</v>
      </c>
      <c r="I29" s="11">
        <v>3.1400000000000006</v>
      </c>
      <c r="J29" s="11">
        <v>2.8610000000000002</v>
      </c>
      <c r="K29" s="11">
        <v>2.94</v>
      </c>
      <c r="L29" s="150">
        <v>3.53</v>
      </c>
      <c r="M29" s="11">
        <v>2.9942000000000002</v>
      </c>
      <c r="N29" s="11">
        <v>2.71</v>
      </c>
      <c r="O29" s="11">
        <v>2.871</v>
      </c>
      <c r="P29" s="11">
        <v>2.97</v>
      </c>
      <c r="Q29" s="150">
        <v>2.62</v>
      </c>
      <c r="R29" s="11">
        <v>3.11</v>
      </c>
      <c r="S29" s="150">
        <v>3.3099999999999996</v>
      </c>
      <c r="T29" s="11">
        <v>2.89</v>
      </c>
      <c r="U29" s="11">
        <v>2.7199999999999998</v>
      </c>
      <c r="V29" s="11">
        <v>3.01</v>
      </c>
      <c r="W29" s="11">
        <v>2.97</v>
      </c>
      <c r="X29" s="11">
        <v>2.8812000000000002</v>
      </c>
      <c r="Y29" s="11">
        <v>2.9</v>
      </c>
      <c r="Z29" s="11">
        <v>2.99</v>
      </c>
      <c r="AA29" s="11">
        <v>3.04</v>
      </c>
      <c r="AB29" s="11">
        <v>2.98</v>
      </c>
      <c r="AC29" s="155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12</v>
      </c>
    </row>
    <row r="30" spans="1:65">
      <c r="A30" s="30"/>
      <c r="B30" s="19">
        <v>1</v>
      </c>
      <c r="C30" s="9">
        <v>6</v>
      </c>
      <c r="D30" s="11">
        <v>3.04</v>
      </c>
      <c r="E30" s="11">
        <v>3.05</v>
      </c>
      <c r="F30" s="11">
        <v>2.66</v>
      </c>
      <c r="G30" s="150">
        <v>3.27</v>
      </c>
      <c r="H30" s="11">
        <v>3.1280000000000001</v>
      </c>
      <c r="I30" s="11">
        <v>3</v>
      </c>
      <c r="J30" s="11">
        <v>2.8460000000000001</v>
      </c>
      <c r="K30" s="11">
        <v>2.97</v>
      </c>
      <c r="L30" s="150">
        <v>3.51</v>
      </c>
      <c r="M30" s="11">
        <v>2.9870000000000001</v>
      </c>
      <c r="N30" s="11">
        <v>2.89</v>
      </c>
      <c r="O30" s="11">
        <v>2.8860000000000001</v>
      </c>
      <c r="P30" s="11">
        <v>3.03</v>
      </c>
      <c r="Q30" s="150">
        <v>2.67</v>
      </c>
      <c r="R30" s="11">
        <v>3.09</v>
      </c>
      <c r="S30" s="150">
        <v>3.36</v>
      </c>
      <c r="T30" s="11">
        <v>2.92</v>
      </c>
      <c r="U30" s="11">
        <v>2.74</v>
      </c>
      <c r="V30" s="11">
        <v>2.91</v>
      </c>
      <c r="W30" s="11">
        <v>2.94</v>
      </c>
      <c r="X30" s="11">
        <v>2.9478</v>
      </c>
      <c r="Y30" s="11">
        <v>2.92</v>
      </c>
      <c r="Z30" s="11">
        <v>3.01</v>
      </c>
      <c r="AA30" s="11">
        <v>3.03</v>
      </c>
      <c r="AB30" s="11">
        <v>3.02</v>
      </c>
      <c r="AC30" s="155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269</v>
      </c>
      <c r="C31" s="12"/>
      <c r="D31" s="23">
        <v>3.0116666666666667</v>
      </c>
      <c r="E31" s="23">
        <v>3.0033333333333334</v>
      </c>
      <c r="F31" s="23">
        <v>2.6799999999999997</v>
      </c>
      <c r="G31" s="23">
        <v>3.311666666666667</v>
      </c>
      <c r="H31" s="23">
        <v>3.1111666666666671</v>
      </c>
      <c r="I31" s="23">
        <v>3.09</v>
      </c>
      <c r="J31" s="23">
        <v>2.8490000000000002</v>
      </c>
      <c r="K31" s="23">
        <v>2.97</v>
      </c>
      <c r="L31" s="23">
        <v>3.5083333333333342</v>
      </c>
      <c r="M31" s="23">
        <v>2.9845333333333337</v>
      </c>
      <c r="N31" s="23">
        <v>2.895</v>
      </c>
      <c r="O31" s="23">
        <v>2.8765000000000001</v>
      </c>
      <c r="P31" s="23">
        <v>3.0116666666666667</v>
      </c>
      <c r="Q31" s="23">
        <v>2.648333333333333</v>
      </c>
      <c r="R31" s="23">
        <v>3.063333333333333</v>
      </c>
      <c r="S31" s="23">
        <v>3.33</v>
      </c>
      <c r="T31" s="23">
        <v>2.9133333333333336</v>
      </c>
      <c r="U31" s="23">
        <v>2.7383333333333333</v>
      </c>
      <c r="V31" s="23">
        <v>2.9750000000000001</v>
      </c>
      <c r="W31" s="23">
        <v>2.9533333333333336</v>
      </c>
      <c r="X31" s="23">
        <v>2.8775999999999997</v>
      </c>
      <c r="Y31" s="23">
        <v>2.9133333333333336</v>
      </c>
      <c r="Z31" s="23">
        <v>2.99</v>
      </c>
      <c r="AA31" s="23">
        <v>3.0400000000000005</v>
      </c>
      <c r="AB31" s="23">
        <v>2.9466666666666668</v>
      </c>
      <c r="AC31" s="155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270</v>
      </c>
      <c r="C32" s="29"/>
      <c r="D32" s="11">
        <v>2.9950000000000001</v>
      </c>
      <c r="E32" s="11">
        <v>3.02</v>
      </c>
      <c r="F32" s="11">
        <v>2.68</v>
      </c>
      <c r="G32" s="11">
        <v>3.3049999999999997</v>
      </c>
      <c r="H32" s="11">
        <v>3.1150000000000002</v>
      </c>
      <c r="I32" s="11">
        <v>3.085</v>
      </c>
      <c r="J32" s="11">
        <v>2.851</v>
      </c>
      <c r="K32" s="11">
        <v>2.98</v>
      </c>
      <c r="L32" s="11">
        <v>3.5199999999999996</v>
      </c>
      <c r="M32" s="11">
        <v>2.9856500000000001</v>
      </c>
      <c r="N32" s="11">
        <v>2.9000000000000004</v>
      </c>
      <c r="O32" s="11">
        <v>2.8780000000000001</v>
      </c>
      <c r="P32" s="11">
        <v>3.0049999999999999</v>
      </c>
      <c r="Q32" s="11">
        <v>2.6550000000000002</v>
      </c>
      <c r="R32" s="11">
        <v>3.06</v>
      </c>
      <c r="S32" s="11">
        <v>3.33</v>
      </c>
      <c r="T32" s="11">
        <v>2.915</v>
      </c>
      <c r="U32" s="11">
        <v>2.7350000000000003</v>
      </c>
      <c r="V32" s="11">
        <v>2.98</v>
      </c>
      <c r="W32" s="11">
        <v>2.9550000000000001</v>
      </c>
      <c r="X32" s="11">
        <v>2.891</v>
      </c>
      <c r="Y32" s="11">
        <v>2.91</v>
      </c>
      <c r="Z32" s="11">
        <v>2.9950000000000001</v>
      </c>
      <c r="AA32" s="11">
        <v>3.04</v>
      </c>
      <c r="AB32" s="11">
        <v>2.9699999999999998</v>
      </c>
      <c r="AC32" s="155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271</v>
      </c>
      <c r="C33" s="29"/>
      <c r="D33" s="24">
        <v>3.544949458972102E-2</v>
      </c>
      <c r="E33" s="24">
        <v>5.8537737116040427E-2</v>
      </c>
      <c r="F33" s="24">
        <v>4.3358966777357663E-2</v>
      </c>
      <c r="G33" s="24">
        <v>5.7067211835402115E-2</v>
      </c>
      <c r="H33" s="24">
        <v>2.0044118006703786E-2</v>
      </c>
      <c r="I33" s="24">
        <v>6.0000000000000074E-2</v>
      </c>
      <c r="J33" s="24">
        <v>2.6892378102354567E-2</v>
      </c>
      <c r="K33" s="24">
        <v>4.3817804600413165E-2</v>
      </c>
      <c r="L33" s="24">
        <v>3.6560452221856658E-2</v>
      </c>
      <c r="M33" s="24">
        <v>3.0599716774288483E-2</v>
      </c>
      <c r="N33" s="24">
        <v>0.12660963628413127</v>
      </c>
      <c r="O33" s="24">
        <v>1.0290772565750389E-2</v>
      </c>
      <c r="P33" s="24">
        <v>4.0702170294305715E-2</v>
      </c>
      <c r="Q33" s="24">
        <v>4.4007575105505056E-2</v>
      </c>
      <c r="R33" s="24">
        <v>3.5023801430836464E-2</v>
      </c>
      <c r="S33" s="24">
        <v>2.9664793948382555E-2</v>
      </c>
      <c r="T33" s="24">
        <v>1.3662601021279433E-2</v>
      </c>
      <c r="U33" s="24">
        <v>7.6789756261279277E-2</v>
      </c>
      <c r="V33" s="24">
        <v>3.3911649915626257E-2</v>
      </c>
      <c r="W33" s="24">
        <v>3.5590260840104367E-2</v>
      </c>
      <c r="X33" s="24">
        <v>5.7873931955587758E-2</v>
      </c>
      <c r="Y33" s="24">
        <v>2.0655911179772921E-2</v>
      </c>
      <c r="Z33" s="24">
        <v>2.6076809620810482E-2</v>
      </c>
      <c r="AA33" s="24">
        <v>1.0954451150103413E-2</v>
      </c>
      <c r="AB33" s="24">
        <v>9.7911524687682522E-2</v>
      </c>
      <c r="AC33" s="205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56"/>
    </row>
    <row r="34" spans="1:65">
      <c r="A34" s="30"/>
      <c r="B34" s="3" t="s">
        <v>87</v>
      </c>
      <c r="C34" s="29"/>
      <c r="D34" s="13">
        <v>1.1770723162054571E-2</v>
      </c>
      <c r="E34" s="13">
        <v>1.9490922458171064E-2</v>
      </c>
      <c r="F34" s="13">
        <v>1.617871894677525E-2</v>
      </c>
      <c r="G34" s="13">
        <v>1.7232172672995101E-2</v>
      </c>
      <c r="H34" s="13">
        <v>6.4426371693481919E-3</v>
      </c>
      <c r="I34" s="13">
        <v>1.9417475728155366E-2</v>
      </c>
      <c r="J34" s="13">
        <v>9.4392341531606052E-3</v>
      </c>
      <c r="K34" s="13">
        <v>1.4753469562428675E-2</v>
      </c>
      <c r="L34" s="13">
        <v>1.0421031512168166E-2</v>
      </c>
      <c r="M34" s="13">
        <v>1.0252764287310739E-2</v>
      </c>
      <c r="N34" s="13">
        <v>4.3733898543741372E-2</v>
      </c>
      <c r="O34" s="13">
        <v>3.5775326145490662E-3</v>
      </c>
      <c r="P34" s="13">
        <v>1.3514832416482251E-2</v>
      </c>
      <c r="Q34" s="13">
        <v>1.6617083110952193E-2</v>
      </c>
      <c r="R34" s="13">
        <v>1.143323224075184E-2</v>
      </c>
      <c r="S34" s="13">
        <v>8.9083465310458125E-3</v>
      </c>
      <c r="T34" s="13">
        <v>4.6896799844208577E-3</v>
      </c>
      <c r="U34" s="13">
        <v>2.8042515980990605E-2</v>
      </c>
      <c r="V34" s="13">
        <v>1.1398873921218911E-2</v>
      </c>
      <c r="W34" s="13">
        <v>1.2050878388297189E-2</v>
      </c>
      <c r="X34" s="13">
        <v>2.0111875158322131E-2</v>
      </c>
      <c r="Y34" s="13">
        <v>7.090129695574229E-3</v>
      </c>
      <c r="Z34" s="13">
        <v>8.7213410103045078E-3</v>
      </c>
      <c r="AA34" s="13">
        <v>3.6034378783234905E-3</v>
      </c>
      <c r="AB34" s="13">
        <v>3.3227892993557419E-2</v>
      </c>
      <c r="AC34" s="155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272</v>
      </c>
      <c r="C35" s="29"/>
      <c r="D35" s="13">
        <v>2.1832830701359329E-2</v>
      </c>
      <c r="E35" s="13">
        <v>1.9005401728749094E-2</v>
      </c>
      <c r="F35" s="13">
        <v>-9.0698842408530433E-2</v>
      </c>
      <c r="G35" s="13">
        <v>0.1236202737153298</v>
      </c>
      <c r="H35" s="13">
        <v>5.5592332634326391E-2</v>
      </c>
      <c r="I35" s="13">
        <v>4.8410663043896074E-2</v>
      </c>
      <c r="J35" s="13">
        <v>-3.3358582843993512E-2</v>
      </c>
      <c r="K35" s="13">
        <v>7.6956858383079307E-3</v>
      </c>
      <c r="L35" s="13">
        <v>0.19034759746893304</v>
      </c>
      <c r="M35" s="13">
        <v>1.2626721966540355E-2</v>
      </c>
      <c r="N35" s="13">
        <v>-1.7751174915184742E-2</v>
      </c>
      <c r="O35" s="13">
        <v>-2.4028067234379669E-2</v>
      </c>
      <c r="P35" s="13">
        <v>2.1832830701359329E-2</v>
      </c>
      <c r="Q35" s="13">
        <v>-0.10144307250444951</v>
      </c>
      <c r="R35" s="13">
        <v>3.9362890331543055E-2</v>
      </c>
      <c r="S35" s="13">
        <v>0.12984061745507236</v>
      </c>
      <c r="T35" s="13">
        <v>-1.1530831175442069E-2</v>
      </c>
      <c r="U35" s="13">
        <v>-7.0906839600258342E-2</v>
      </c>
      <c r="V35" s="13">
        <v>9.3921432218739831E-3</v>
      </c>
      <c r="W35" s="13">
        <v>2.0408278930872381E-3</v>
      </c>
      <c r="X35" s="13">
        <v>-2.3654846609995173E-2</v>
      </c>
      <c r="Y35" s="13">
        <v>-1.1530831175442069E-2</v>
      </c>
      <c r="Z35" s="13">
        <v>1.4481515372572584E-2</v>
      </c>
      <c r="AA35" s="13">
        <v>3.144608920823444E-2</v>
      </c>
      <c r="AB35" s="13">
        <v>-2.2111528500101674E-4</v>
      </c>
      <c r="AC35" s="155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273</v>
      </c>
      <c r="C36" s="47"/>
      <c r="D36" s="45">
        <v>0.31</v>
      </c>
      <c r="E36" s="45">
        <v>0.24</v>
      </c>
      <c r="F36" s="45">
        <v>2.4900000000000002</v>
      </c>
      <c r="G36" s="45">
        <v>2.84</v>
      </c>
      <c r="H36" s="45">
        <v>1.1499999999999999</v>
      </c>
      <c r="I36" s="45">
        <v>0.97</v>
      </c>
      <c r="J36" s="45">
        <v>1.06</v>
      </c>
      <c r="K36" s="45">
        <v>0.04</v>
      </c>
      <c r="L36" s="45">
        <v>4.5</v>
      </c>
      <c r="M36" s="45">
        <v>0.08</v>
      </c>
      <c r="N36" s="45">
        <v>0.67</v>
      </c>
      <c r="O36" s="45">
        <v>0.83</v>
      </c>
      <c r="P36" s="45">
        <v>0.31</v>
      </c>
      <c r="Q36" s="45">
        <v>2.75</v>
      </c>
      <c r="R36" s="45">
        <v>0.74</v>
      </c>
      <c r="S36" s="45">
        <v>2.99</v>
      </c>
      <c r="T36" s="45">
        <v>0.52</v>
      </c>
      <c r="U36" s="45">
        <v>1.99</v>
      </c>
      <c r="V36" s="45">
        <v>0</v>
      </c>
      <c r="W36" s="45">
        <v>0.18</v>
      </c>
      <c r="X36" s="45">
        <v>0.82</v>
      </c>
      <c r="Y36" s="45">
        <v>0.52</v>
      </c>
      <c r="Z36" s="45">
        <v>0.13</v>
      </c>
      <c r="AA36" s="45">
        <v>0.55000000000000004</v>
      </c>
      <c r="AB36" s="45">
        <v>0.24</v>
      </c>
      <c r="AC36" s="155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BM37" s="55"/>
    </row>
    <row r="38" spans="1:65" ht="15">
      <c r="B38" s="8" t="s">
        <v>499</v>
      </c>
      <c r="BM38" s="28" t="s">
        <v>67</v>
      </c>
    </row>
    <row r="39" spans="1:65" ht="15">
      <c r="A39" s="25" t="s">
        <v>7</v>
      </c>
      <c r="B39" s="18" t="s">
        <v>110</v>
      </c>
      <c r="C39" s="15" t="s">
        <v>111</v>
      </c>
      <c r="D39" s="16" t="s">
        <v>226</v>
      </c>
      <c r="E39" s="17" t="s">
        <v>226</v>
      </c>
      <c r="F39" s="17" t="s">
        <v>226</v>
      </c>
      <c r="G39" s="17" t="s">
        <v>226</v>
      </c>
      <c r="H39" s="17" t="s">
        <v>226</v>
      </c>
      <c r="I39" s="17" t="s">
        <v>226</v>
      </c>
      <c r="J39" s="17" t="s">
        <v>226</v>
      </c>
      <c r="K39" s="17" t="s">
        <v>226</v>
      </c>
      <c r="L39" s="17" t="s">
        <v>226</v>
      </c>
      <c r="M39" s="17" t="s">
        <v>226</v>
      </c>
      <c r="N39" s="17" t="s">
        <v>226</v>
      </c>
      <c r="O39" s="17" t="s">
        <v>226</v>
      </c>
      <c r="P39" s="17" t="s">
        <v>226</v>
      </c>
      <c r="Q39" s="17" t="s">
        <v>226</v>
      </c>
      <c r="R39" s="17" t="s">
        <v>226</v>
      </c>
      <c r="S39" s="17" t="s">
        <v>226</v>
      </c>
      <c r="T39" s="17" t="s">
        <v>226</v>
      </c>
      <c r="U39" s="17" t="s">
        <v>226</v>
      </c>
      <c r="V39" s="17" t="s">
        <v>226</v>
      </c>
      <c r="W39" s="17" t="s">
        <v>226</v>
      </c>
      <c r="X39" s="17" t="s">
        <v>226</v>
      </c>
      <c r="Y39" s="17" t="s">
        <v>226</v>
      </c>
      <c r="Z39" s="17" t="s">
        <v>226</v>
      </c>
      <c r="AA39" s="155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227</v>
      </c>
      <c r="C40" s="9" t="s">
        <v>227</v>
      </c>
      <c r="D40" s="153" t="s">
        <v>229</v>
      </c>
      <c r="E40" s="154" t="s">
        <v>230</v>
      </c>
      <c r="F40" s="154" t="s">
        <v>231</v>
      </c>
      <c r="G40" s="154" t="s">
        <v>232</v>
      </c>
      <c r="H40" s="154" t="s">
        <v>234</v>
      </c>
      <c r="I40" s="154" t="s">
        <v>235</v>
      </c>
      <c r="J40" s="154" t="s">
        <v>236</v>
      </c>
      <c r="K40" s="154" t="s">
        <v>237</v>
      </c>
      <c r="L40" s="154" t="s">
        <v>238</v>
      </c>
      <c r="M40" s="154" t="s">
        <v>240</v>
      </c>
      <c r="N40" s="154" t="s">
        <v>241</v>
      </c>
      <c r="O40" s="154" t="s">
        <v>243</v>
      </c>
      <c r="P40" s="154" t="s">
        <v>244</v>
      </c>
      <c r="Q40" s="154" t="s">
        <v>246</v>
      </c>
      <c r="R40" s="154" t="s">
        <v>247</v>
      </c>
      <c r="S40" s="154" t="s">
        <v>248</v>
      </c>
      <c r="T40" s="154" t="s">
        <v>249</v>
      </c>
      <c r="U40" s="154" t="s">
        <v>251</v>
      </c>
      <c r="V40" s="154" t="s">
        <v>255</v>
      </c>
      <c r="W40" s="154" t="s">
        <v>256</v>
      </c>
      <c r="X40" s="154" t="s">
        <v>257</v>
      </c>
      <c r="Y40" s="154" t="s">
        <v>258</v>
      </c>
      <c r="Z40" s="154" t="s">
        <v>259</v>
      </c>
      <c r="AA40" s="155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285</v>
      </c>
      <c r="E41" s="11" t="s">
        <v>286</v>
      </c>
      <c r="F41" s="11" t="s">
        <v>114</v>
      </c>
      <c r="G41" s="11" t="s">
        <v>285</v>
      </c>
      <c r="H41" s="11" t="s">
        <v>286</v>
      </c>
      <c r="I41" s="11" t="s">
        <v>285</v>
      </c>
      <c r="J41" s="11" t="s">
        <v>286</v>
      </c>
      <c r="K41" s="11" t="s">
        <v>285</v>
      </c>
      <c r="L41" s="11" t="s">
        <v>286</v>
      </c>
      <c r="M41" s="11" t="s">
        <v>286</v>
      </c>
      <c r="N41" s="11" t="s">
        <v>114</v>
      </c>
      <c r="O41" s="11" t="s">
        <v>286</v>
      </c>
      <c r="P41" s="11" t="s">
        <v>285</v>
      </c>
      <c r="Q41" s="11" t="s">
        <v>286</v>
      </c>
      <c r="R41" s="11" t="s">
        <v>114</v>
      </c>
      <c r="S41" s="11" t="s">
        <v>285</v>
      </c>
      <c r="T41" s="11" t="s">
        <v>286</v>
      </c>
      <c r="U41" s="11" t="s">
        <v>285</v>
      </c>
      <c r="V41" s="11" t="s">
        <v>286</v>
      </c>
      <c r="W41" s="11" t="s">
        <v>285</v>
      </c>
      <c r="X41" s="11" t="s">
        <v>285</v>
      </c>
      <c r="Y41" s="11" t="s">
        <v>285</v>
      </c>
      <c r="Z41" s="11" t="s">
        <v>285</v>
      </c>
      <c r="AA41" s="155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0</v>
      </c>
    </row>
    <row r="43" spans="1:65">
      <c r="A43" s="30"/>
      <c r="B43" s="18">
        <v>1</v>
      </c>
      <c r="C43" s="14">
        <v>1</v>
      </c>
      <c r="D43" s="213">
        <v>2130</v>
      </c>
      <c r="E43" s="213">
        <v>2330</v>
      </c>
      <c r="F43" s="213">
        <v>2327</v>
      </c>
      <c r="G43" s="213">
        <v>2499</v>
      </c>
      <c r="H43" s="214">
        <v>2060</v>
      </c>
      <c r="I43" s="215">
        <v>1412</v>
      </c>
      <c r="J43" s="213">
        <v>2450</v>
      </c>
      <c r="K43" s="213" t="s">
        <v>289</v>
      </c>
      <c r="L43" s="213">
        <v>2439.9</v>
      </c>
      <c r="M43" s="213">
        <v>2327.9</v>
      </c>
      <c r="N43" s="213">
        <v>2258</v>
      </c>
      <c r="O43" s="213">
        <v>2443</v>
      </c>
      <c r="P43" s="213">
        <v>2280</v>
      </c>
      <c r="Q43" s="213">
        <v>2127</v>
      </c>
      <c r="R43" s="213">
        <v>2340</v>
      </c>
      <c r="S43" s="213">
        <v>2380</v>
      </c>
      <c r="T43" s="213">
        <v>2330</v>
      </c>
      <c r="U43" s="215">
        <v>1856.2</v>
      </c>
      <c r="V43" s="213">
        <v>2158.1999999999998</v>
      </c>
      <c r="W43" s="213">
        <v>2333</v>
      </c>
      <c r="X43" s="213">
        <v>2290</v>
      </c>
      <c r="Y43" s="213">
        <v>2395</v>
      </c>
      <c r="Z43" s="213">
        <v>2430</v>
      </c>
      <c r="AA43" s="216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8">
        <v>1</v>
      </c>
    </row>
    <row r="44" spans="1:65">
      <c r="A44" s="30"/>
      <c r="B44" s="19">
        <v>1</v>
      </c>
      <c r="C44" s="9">
        <v>2</v>
      </c>
      <c r="D44" s="219">
        <v>2180</v>
      </c>
      <c r="E44" s="219">
        <v>2480</v>
      </c>
      <c r="F44" s="219">
        <v>2369</v>
      </c>
      <c r="G44" s="219">
        <v>2507</v>
      </c>
      <c r="H44" s="220">
        <v>1950</v>
      </c>
      <c r="I44" s="220">
        <v>1368</v>
      </c>
      <c r="J44" s="219">
        <v>2450</v>
      </c>
      <c r="K44" s="219" t="s">
        <v>289</v>
      </c>
      <c r="L44" s="219">
        <v>2363.1</v>
      </c>
      <c r="M44" s="219">
        <v>2377.4</v>
      </c>
      <c r="N44" s="219">
        <v>2255</v>
      </c>
      <c r="O44" s="219">
        <v>2446.4</v>
      </c>
      <c r="P44" s="219">
        <v>2240</v>
      </c>
      <c r="Q44" s="219">
        <v>2160</v>
      </c>
      <c r="R44" s="219">
        <v>2340</v>
      </c>
      <c r="S44" s="219">
        <v>2360</v>
      </c>
      <c r="T44" s="219">
        <v>2310</v>
      </c>
      <c r="U44" s="220">
        <v>1793.3</v>
      </c>
      <c r="V44" s="219">
        <v>2128.5</v>
      </c>
      <c r="W44" s="219">
        <v>2356</v>
      </c>
      <c r="X44" s="219">
        <v>2240</v>
      </c>
      <c r="Y44" s="219">
        <v>2358.9</v>
      </c>
      <c r="Z44" s="219">
        <v>2370</v>
      </c>
      <c r="AA44" s="216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8">
        <v>20</v>
      </c>
    </row>
    <row r="45" spans="1:65">
      <c r="A45" s="30"/>
      <c r="B45" s="19">
        <v>1</v>
      </c>
      <c r="C45" s="9">
        <v>3</v>
      </c>
      <c r="D45" s="219">
        <v>2160</v>
      </c>
      <c r="E45" s="219">
        <v>2490</v>
      </c>
      <c r="F45" s="219">
        <v>2388</v>
      </c>
      <c r="G45" s="219">
        <v>2444</v>
      </c>
      <c r="H45" s="220">
        <v>1970</v>
      </c>
      <c r="I45" s="220">
        <v>1394</v>
      </c>
      <c r="J45" s="219">
        <v>2380</v>
      </c>
      <c r="K45" s="219" t="s">
        <v>289</v>
      </c>
      <c r="L45" s="219">
        <v>2380.3000000000002</v>
      </c>
      <c r="M45" s="219">
        <v>2322</v>
      </c>
      <c r="N45" s="219">
        <v>2207</v>
      </c>
      <c r="O45" s="219">
        <v>2444.6999999999998</v>
      </c>
      <c r="P45" s="219">
        <v>2290</v>
      </c>
      <c r="Q45" s="219">
        <v>2141</v>
      </c>
      <c r="R45" s="219">
        <v>2370</v>
      </c>
      <c r="S45" s="219">
        <v>2360</v>
      </c>
      <c r="T45" s="219">
        <v>2250</v>
      </c>
      <c r="U45" s="220">
        <v>1742</v>
      </c>
      <c r="V45" s="219">
        <v>2187.9</v>
      </c>
      <c r="W45" s="219">
        <v>2333</v>
      </c>
      <c r="X45" s="219">
        <v>2270</v>
      </c>
      <c r="Y45" s="219">
        <v>2362</v>
      </c>
      <c r="Z45" s="219">
        <v>2280</v>
      </c>
      <c r="AA45" s="216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8">
        <v>16</v>
      </c>
    </row>
    <row r="46" spans="1:65">
      <c r="A46" s="30"/>
      <c r="B46" s="19">
        <v>1</v>
      </c>
      <c r="C46" s="9">
        <v>4</v>
      </c>
      <c r="D46" s="219">
        <v>2200</v>
      </c>
      <c r="E46" s="219">
        <v>2330</v>
      </c>
      <c r="F46" s="219">
        <v>2313</v>
      </c>
      <c r="G46" s="219">
        <v>2534</v>
      </c>
      <c r="H46" s="220">
        <v>1950</v>
      </c>
      <c r="I46" s="220">
        <v>1390</v>
      </c>
      <c r="J46" s="219">
        <v>2450</v>
      </c>
      <c r="K46" s="219" t="s">
        <v>289</v>
      </c>
      <c r="L46" s="219">
        <v>2406.6999999999998</v>
      </c>
      <c r="M46" s="219">
        <v>2291.6999999999998</v>
      </c>
      <c r="N46" s="219">
        <v>2227</v>
      </c>
      <c r="O46" s="219">
        <v>2460</v>
      </c>
      <c r="P46" s="219">
        <v>2270</v>
      </c>
      <c r="Q46" s="219">
        <v>2108</v>
      </c>
      <c r="R46" s="219">
        <v>2320</v>
      </c>
      <c r="S46" s="219">
        <v>2350</v>
      </c>
      <c r="T46" s="219">
        <v>2320</v>
      </c>
      <c r="U46" s="220">
        <v>1718.6</v>
      </c>
      <c r="V46" s="219">
        <v>2158.1999999999998</v>
      </c>
      <c r="W46" s="219">
        <v>2342</v>
      </c>
      <c r="X46" s="219">
        <v>2270</v>
      </c>
      <c r="Y46" s="219">
        <v>2360.4</v>
      </c>
      <c r="Z46" s="219">
        <v>2240</v>
      </c>
      <c r="AA46" s="216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8">
        <v>2327.7175438596496</v>
      </c>
    </row>
    <row r="47" spans="1:65">
      <c r="A47" s="30"/>
      <c r="B47" s="19">
        <v>1</v>
      </c>
      <c r="C47" s="9">
        <v>5</v>
      </c>
      <c r="D47" s="219">
        <v>2190</v>
      </c>
      <c r="E47" s="219">
        <v>2450</v>
      </c>
      <c r="F47" s="219">
        <v>2412</v>
      </c>
      <c r="G47" s="219">
        <v>2554</v>
      </c>
      <c r="H47" s="220">
        <v>1950</v>
      </c>
      <c r="I47" s="220">
        <v>1369</v>
      </c>
      <c r="J47" s="219">
        <v>2450</v>
      </c>
      <c r="K47" s="219" t="s">
        <v>289</v>
      </c>
      <c r="L47" s="219">
        <v>2394.1</v>
      </c>
      <c r="M47" s="219">
        <v>2320.1</v>
      </c>
      <c r="N47" s="219">
        <v>2190</v>
      </c>
      <c r="O47" s="219">
        <v>2410.3000000000002</v>
      </c>
      <c r="P47" s="219">
        <v>2210</v>
      </c>
      <c r="Q47" s="219">
        <v>2150</v>
      </c>
      <c r="R47" s="219">
        <v>2350</v>
      </c>
      <c r="S47" s="219">
        <v>2350</v>
      </c>
      <c r="T47" s="219">
        <v>2270</v>
      </c>
      <c r="U47" s="220">
        <v>1790.9</v>
      </c>
      <c r="V47" s="219">
        <v>2178</v>
      </c>
      <c r="W47" s="219">
        <v>2324</v>
      </c>
      <c r="X47" s="219">
        <v>2280</v>
      </c>
      <c r="Y47" s="219">
        <v>2378.1</v>
      </c>
      <c r="Z47" s="219">
        <v>2390</v>
      </c>
      <c r="AA47" s="216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8">
        <v>13</v>
      </c>
    </row>
    <row r="48" spans="1:65">
      <c r="A48" s="30"/>
      <c r="B48" s="19">
        <v>1</v>
      </c>
      <c r="C48" s="9">
        <v>6</v>
      </c>
      <c r="D48" s="219">
        <v>2170</v>
      </c>
      <c r="E48" s="219">
        <v>2490</v>
      </c>
      <c r="F48" s="219">
        <v>2407</v>
      </c>
      <c r="G48" s="219">
        <v>2483</v>
      </c>
      <c r="H48" s="220">
        <v>1950</v>
      </c>
      <c r="I48" s="220">
        <v>1378</v>
      </c>
      <c r="J48" s="219">
        <v>2390</v>
      </c>
      <c r="K48" s="219" t="s">
        <v>289</v>
      </c>
      <c r="L48" s="219">
        <v>2406.1999999999998</v>
      </c>
      <c r="M48" s="219">
        <v>2367.1</v>
      </c>
      <c r="N48" s="219">
        <v>2197</v>
      </c>
      <c r="O48" s="219">
        <v>2462</v>
      </c>
      <c r="P48" s="219">
        <v>2280</v>
      </c>
      <c r="Q48" s="219">
        <v>2168</v>
      </c>
      <c r="R48" s="219">
        <v>2390</v>
      </c>
      <c r="S48" s="219">
        <v>2380</v>
      </c>
      <c r="T48" s="219">
        <v>2310</v>
      </c>
      <c r="U48" s="220">
        <v>1726.4</v>
      </c>
      <c r="V48" s="219">
        <v>2242.1999999999998</v>
      </c>
      <c r="W48" s="219">
        <v>2327</v>
      </c>
      <c r="X48" s="219">
        <v>2290</v>
      </c>
      <c r="Y48" s="219">
        <v>2369.5</v>
      </c>
      <c r="Z48" s="219">
        <v>2410</v>
      </c>
      <c r="AA48" s="216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21"/>
    </row>
    <row r="49" spans="1:65">
      <c r="A49" s="30"/>
      <c r="B49" s="20" t="s">
        <v>269</v>
      </c>
      <c r="C49" s="12"/>
      <c r="D49" s="222">
        <v>2171.6666666666665</v>
      </c>
      <c r="E49" s="222">
        <v>2428.3333333333335</v>
      </c>
      <c r="F49" s="222">
        <v>2369.3333333333335</v>
      </c>
      <c r="G49" s="222">
        <v>2503.5</v>
      </c>
      <c r="H49" s="222">
        <v>1971.6666666666667</v>
      </c>
      <c r="I49" s="222">
        <v>1385.1666666666667</v>
      </c>
      <c r="J49" s="222">
        <v>2428.3333333333335</v>
      </c>
      <c r="K49" s="222" t="s">
        <v>688</v>
      </c>
      <c r="L49" s="222">
        <v>2398.3833333333332</v>
      </c>
      <c r="M49" s="222">
        <v>2334.3666666666668</v>
      </c>
      <c r="N49" s="222">
        <v>2222.3333333333335</v>
      </c>
      <c r="O49" s="222">
        <v>2444.3999999999996</v>
      </c>
      <c r="P49" s="222">
        <v>2261.6666666666665</v>
      </c>
      <c r="Q49" s="222">
        <v>2142.3333333333335</v>
      </c>
      <c r="R49" s="222">
        <v>2351.6666666666665</v>
      </c>
      <c r="S49" s="222">
        <v>2363.3333333333335</v>
      </c>
      <c r="T49" s="222">
        <v>2298.3333333333335</v>
      </c>
      <c r="U49" s="222">
        <v>1771.2333333333333</v>
      </c>
      <c r="V49" s="222">
        <v>2175.5</v>
      </c>
      <c r="W49" s="222">
        <v>2335.8333333333335</v>
      </c>
      <c r="X49" s="222">
        <v>2273.3333333333335</v>
      </c>
      <c r="Y49" s="222">
        <v>2370.65</v>
      </c>
      <c r="Z49" s="222">
        <v>2353.3333333333335</v>
      </c>
      <c r="AA49" s="216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21"/>
    </row>
    <row r="50" spans="1:65">
      <c r="A50" s="30"/>
      <c r="B50" s="3" t="s">
        <v>270</v>
      </c>
      <c r="C50" s="29"/>
      <c r="D50" s="219">
        <v>2175</v>
      </c>
      <c r="E50" s="219">
        <v>2465</v>
      </c>
      <c r="F50" s="219">
        <v>2378.5</v>
      </c>
      <c r="G50" s="219">
        <v>2503</v>
      </c>
      <c r="H50" s="219">
        <v>1950</v>
      </c>
      <c r="I50" s="219">
        <v>1384</v>
      </c>
      <c r="J50" s="219">
        <v>2450</v>
      </c>
      <c r="K50" s="219" t="s">
        <v>688</v>
      </c>
      <c r="L50" s="219">
        <v>2400.1499999999996</v>
      </c>
      <c r="M50" s="219">
        <v>2324.9499999999998</v>
      </c>
      <c r="N50" s="219">
        <v>2217</v>
      </c>
      <c r="O50" s="219">
        <v>2445.5500000000002</v>
      </c>
      <c r="P50" s="219">
        <v>2275</v>
      </c>
      <c r="Q50" s="219">
        <v>2145.5</v>
      </c>
      <c r="R50" s="219">
        <v>2345</v>
      </c>
      <c r="S50" s="219">
        <v>2360</v>
      </c>
      <c r="T50" s="219">
        <v>2310</v>
      </c>
      <c r="U50" s="219">
        <v>1766.45</v>
      </c>
      <c r="V50" s="219">
        <v>2168.1</v>
      </c>
      <c r="W50" s="219">
        <v>2333</v>
      </c>
      <c r="X50" s="219">
        <v>2275</v>
      </c>
      <c r="Y50" s="219">
        <v>2365.75</v>
      </c>
      <c r="Z50" s="219">
        <v>2380</v>
      </c>
      <c r="AA50" s="216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21"/>
    </row>
    <row r="51" spans="1:65">
      <c r="A51" s="30"/>
      <c r="B51" s="3" t="s">
        <v>271</v>
      </c>
      <c r="C51" s="29"/>
      <c r="D51" s="219">
        <v>24.832774042918903</v>
      </c>
      <c r="E51" s="219">
        <v>77.567175188133973</v>
      </c>
      <c r="F51" s="219">
        <v>41.360206317989601</v>
      </c>
      <c r="G51" s="219">
        <v>38.661350209220579</v>
      </c>
      <c r="H51" s="219">
        <v>44.007575105505033</v>
      </c>
      <c r="I51" s="219">
        <v>16.904634473027411</v>
      </c>
      <c r="J51" s="219">
        <v>33.714487489307423</v>
      </c>
      <c r="K51" s="219" t="s">
        <v>688</v>
      </c>
      <c r="L51" s="219">
        <v>26.245640907904441</v>
      </c>
      <c r="M51" s="219">
        <v>32.068904980785838</v>
      </c>
      <c r="N51" s="219">
        <v>29.268868558020255</v>
      </c>
      <c r="O51" s="219">
        <v>18.55790936501193</v>
      </c>
      <c r="P51" s="219">
        <v>30.605010483034746</v>
      </c>
      <c r="Q51" s="219">
        <v>22.114851721561841</v>
      </c>
      <c r="R51" s="219">
        <v>24.832774042918903</v>
      </c>
      <c r="S51" s="219">
        <v>13.662601021279464</v>
      </c>
      <c r="T51" s="219">
        <v>31.251666622224594</v>
      </c>
      <c r="U51" s="219">
        <v>52.39834602987645</v>
      </c>
      <c r="V51" s="219">
        <v>38.5135820198537</v>
      </c>
      <c r="W51" s="219">
        <v>11.651895410904899</v>
      </c>
      <c r="X51" s="219">
        <v>18.618986725025259</v>
      </c>
      <c r="Y51" s="219">
        <v>13.911829498667633</v>
      </c>
      <c r="Z51" s="219">
        <v>76.07014306984486</v>
      </c>
      <c r="AA51" s="216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21"/>
    </row>
    <row r="52" spans="1:65">
      <c r="A52" s="30"/>
      <c r="B52" s="3" t="s">
        <v>87</v>
      </c>
      <c r="C52" s="29"/>
      <c r="D52" s="13">
        <v>1.1434892114928121E-2</v>
      </c>
      <c r="E52" s="13">
        <v>3.1942556700672878E-2</v>
      </c>
      <c r="F52" s="13">
        <v>1.7456474247885313E-2</v>
      </c>
      <c r="G52" s="13">
        <v>1.5442919995694259E-2</v>
      </c>
      <c r="H52" s="13">
        <v>2.2319987373882518E-2</v>
      </c>
      <c r="I52" s="13">
        <v>1.2204043657582054E-2</v>
      </c>
      <c r="J52" s="13">
        <v>1.3883797181595369E-2</v>
      </c>
      <c r="K52" s="13" t="s">
        <v>688</v>
      </c>
      <c r="L52" s="13">
        <v>1.0943055075114949E-2</v>
      </c>
      <c r="M52" s="13">
        <v>1.3737732567342679E-2</v>
      </c>
      <c r="N52" s="13">
        <v>1.3170332334492389E-2</v>
      </c>
      <c r="O52" s="13">
        <v>7.592010049505782E-3</v>
      </c>
      <c r="P52" s="13">
        <v>1.3532060640988098E-2</v>
      </c>
      <c r="Q52" s="13">
        <v>1.0322787484780693E-2</v>
      </c>
      <c r="R52" s="13">
        <v>1.0559648777995282E-2</v>
      </c>
      <c r="S52" s="13">
        <v>5.7810723644341876E-3</v>
      </c>
      <c r="T52" s="13">
        <v>1.3597534425913528E-2</v>
      </c>
      <c r="U52" s="13">
        <v>2.9582971957323401E-2</v>
      </c>
      <c r="V52" s="13">
        <v>1.7703324302391955E-2</v>
      </c>
      <c r="W52" s="13">
        <v>4.9883248280720221E-3</v>
      </c>
      <c r="X52" s="13">
        <v>8.1901701136474735E-3</v>
      </c>
      <c r="Y52" s="13">
        <v>5.8683607865638674E-3</v>
      </c>
      <c r="Z52" s="13">
        <v>3.2324423400783932E-2</v>
      </c>
      <c r="AA52" s="155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272</v>
      </c>
      <c r="C53" s="29"/>
      <c r="D53" s="13">
        <v>-6.7040297739145327E-2</v>
      </c>
      <c r="E53" s="13">
        <v>4.3225085336964897E-2</v>
      </c>
      <c r="F53" s="13">
        <v>1.7878367409079887E-2</v>
      </c>
      <c r="G53" s="13">
        <v>7.5517090380682994E-2</v>
      </c>
      <c r="H53" s="13">
        <v>-0.15296137546078958</v>
      </c>
      <c r="I53" s="13">
        <v>-0.40492493587951162</v>
      </c>
      <c r="J53" s="13">
        <v>4.3225085336964897E-2</v>
      </c>
      <c r="K53" s="13" t="s">
        <v>688</v>
      </c>
      <c r="L53" s="13">
        <v>3.0358403948148593E-2</v>
      </c>
      <c r="M53" s="13">
        <v>2.8564989874124702E-3</v>
      </c>
      <c r="N53" s="13">
        <v>-4.5273624716328675E-2</v>
      </c>
      <c r="O53" s="13">
        <v>5.012741191393677E-2</v>
      </c>
      <c r="P53" s="13">
        <v>-2.8375812764405373E-2</v>
      </c>
      <c r="Q53" s="13">
        <v>-7.96420558049864E-2</v>
      </c>
      <c r="R53" s="13">
        <v>1.0288672210334582E-2</v>
      </c>
      <c r="S53" s="13">
        <v>1.5300735077430572E-2</v>
      </c>
      <c r="T53" s="13">
        <v>-1.2623615182103864E-2</v>
      </c>
      <c r="U53" s="13">
        <v>-0.23906861551749747</v>
      </c>
      <c r="V53" s="13">
        <v>-6.5393477082813734E-2</v>
      </c>
      <c r="W53" s="13">
        <v>3.4865868907045794E-3</v>
      </c>
      <c r="X53" s="13">
        <v>-2.3363749897309383E-2</v>
      </c>
      <c r="Y53" s="13">
        <v>1.844401450408073E-2</v>
      </c>
      <c r="Z53" s="13">
        <v>1.1004681191348453E-2</v>
      </c>
      <c r="AA53" s="155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273</v>
      </c>
      <c r="C54" s="47"/>
      <c r="D54" s="45">
        <v>1.32</v>
      </c>
      <c r="E54" s="45">
        <v>0.75</v>
      </c>
      <c r="F54" s="45">
        <v>0.28000000000000003</v>
      </c>
      <c r="G54" s="45">
        <v>1.36</v>
      </c>
      <c r="H54" s="45">
        <v>2.94</v>
      </c>
      <c r="I54" s="45">
        <v>7.69</v>
      </c>
      <c r="J54" s="45">
        <v>0.75</v>
      </c>
      <c r="K54" s="45" t="s">
        <v>274</v>
      </c>
      <c r="L54" s="45">
        <v>0.51</v>
      </c>
      <c r="M54" s="45">
        <v>0.01</v>
      </c>
      <c r="N54" s="45">
        <v>0.91</v>
      </c>
      <c r="O54" s="45">
        <v>0.88</v>
      </c>
      <c r="P54" s="45">
        <v>0.59</v>
      </c>
      <c r="Q54" s="45">
        <v>1.56</v>
      </c>
      <c r="R54" s="45">
        <v>0.13</v>
      </c>
      <c r="S54" s="45">
        <v>0.23</v>
      </c>
      <c r="T54" s="45">
        <v>0.3</v>
      </c>
      <c r="U54" s="45">
        <v>4.5599999999999996</v>
      </c>
      <c r="V54" s="45">
        <v>1.29</v>
      </c>
      <c r="W54" s="45">
        <v>0.01</v>
      </c>
      <c r="X54" s="45">
        <v>0.5</v>
      </c>
      <c r="Y54" s="45">
        <v>0.28999999999999998</v>
      </c>
      <c r="Z54" s="45">
        <v>0.15</v>
      </c>
      <c r="AA54" s="155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BM55" s="55"/>
    </row>
    <row r="56" spans="1:65" ht="15">
      <c r="B56" s="8" t="s">
        <v>500</v>
      </c>
      <c r="BM56" s="28" t="s">
        <v>275</v>
      </c>
    </row>
    <row r="57" spans="1:65" ht="15">
      <c r="A57" s="25" t="s">
        <v>49</v>
      </c>
      <c r="B57" s="18" t="s">
        <v>110</v>
      </c>
      <c r="C57" s="15" t="s">
        <v>111</v>
      </c>
      <c r="D57" s="16" t="s">
        <v>226</v>
      </c>
      <c r="E57" s="15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227</v>
      </c>
      <c r="C58" s="9" t="s">
        <v>227</v>
      </c>
      <c r="D58" s="153" t="s">
        <v>231</v>
      </c>
      <c r="E58" s="15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114</v>
      </c>
      <c r="E59" s="15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9"/>
      <c r="C60" s="9"/>
      <c r="D60" s="26"/>
      <c r="E60" s="15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8">
        <v>1</v>
      </c>
      <c r="C61" s="14">
        <v>1</v>
      </c>
      <c r="D61" s="213">
        <v>689</v>
      </c>
      <c r="E61" s="216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8">
        <v>1</v>
      </c>
    </row>
    <row r="62" spans="1:65">
      <c r="A62" s="30"/>
      <c r="B62" s="19">
        <v>1</v>
      </c>
      <c r="C62" s="9">
        <v>2</v>
      </c>
      <c r="D62" s="219">
        <v>654</v>
      </c>
      <c r="E62" s="216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8">
        <v>3</v>
      </c>
    </row>
    <row r="63" spans="1:65">
      <c r="A63" s="30"/>
      <c r="B63" s="19">
        <v>1</v>
      </c>
      <c r="C63" s="9">
        <v>3</v>
      </c>
      <c r="D63" s="219">
        <v>614</v>
      </c>
      <c r="E63" s="216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8">
        <v>16</v>
      </c>
    </row>
    <row r="64" spans="1:65">
      <c r="A64" s="30"/>
      <c r="B64" s="19">
        <v>1</v>
      </c>
      <c r="C64" s="9">
        <v>4</v>
      </c>
      <c r="D64" s="219">
        <v>643</v>
      </c>
      <c r="E64" s="216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8">
        <v>653.83333333333303</v>
      </c>
    </row>
    <row r="65" spans="1:65">
      <c r="A65" s="30"/>
      <c r="B65" s="19">
        <v>1</v>
      </c>
      <c r="C65" s="9">
        <v>5</v>
      </c>
      <c r="D65" s="219">
        <v>669</v>
      </c>
      <c r="E65" s="216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8">
        <v>9</v>
      </c>
    </row>
    <row r="66" spans="1:65">
      <c r="A66" s="30"/>
      <c r="B66" s="19">
        <v>1</v>
      </c>
      <c r="C66" s="9">
        <v>6</v>
      </c>
      <c r="D66" s="219">
        <v>654</v>
      </c>
      <c r="E66" s="216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21"/>
    </row>
    <row r="67" spans="1:65">
      <c r="A67" s="30"/>
      <c r="B67" s="20" t="s">
        <v>269</v>
      </c>
      <c r="C67" s="12"/>
      <c r="D67" s="222">
        <v>653.83333333333337</v>
      </c>
      <c r="E67" s="216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21"/>
    </row>
    <row r="68" spans="1:65">
      <c r="A68" s="30"/>
      <c r="B68" s="3" t="s">
        <v>270</v>
      </c>
      <c r="C68" s="29"/>
      <c r="D68" s="219">
        <v>654</v>
      </c>
      <c r="E68" s="216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21"/>
    </row>
    <row r="69" spans="1:65">
      <c r="A69" s="30"/>
      <c r="B69" s="3" t="s">
        <v>271</v>
      </c>
      <c r="C69" s="29"/>
      <c r="D69" s="219">
        <v>25.182665996011355</v>
      </c>
      <c r="E69" s="216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21"/>
    </row>
    <row r="70" spans="1:65">
      <c r="A70" s="30"/>
      <c r="B70" s="3" t="s">
        <v>87</v>
      </c>
      <c r="C70" s="29"/>
      <c r="D70" s="13">
        <v>3.8515420845288841E-2</v>
      </c>
      <c r="E70" s="15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272</v>
      </c>
      <c r="C71" s="29"/>
      <c r="D71" s="13">
        <v>4.4408920985006262E-16</v>
      </c>
      <c r="E71" s="15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273</v>
      </c>
      <c r="C72" s="47"/>
      <c r="D72" s="45" t="s">
        <v>274</v>
      </c>
      <c r="E72" s="15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BM73" s="55"/>
    </row>
    <row r="74" spans="1:65" ht="15">
      <c r="B74" s="8" t="s">
        <v>501</v>
      </c>
      <c r="BM74" s="28" t="s">
        <v>67</v>
      </c>
    </row>
    <row r="75" spans="1:65" ht="15">
      <c r="A75" s="25" t="s">
        <v>10</v>
      </c>
      <c r="B75" s="18" t="s">
        <v>110</v>
      </c>
      <c r="C75" s="15" t="s">
        <v>111</v>
      </c>
      <c r="D75" s="16" t="s">
        <v>226</v>
      </c>
      <c r="E75" s="17" t="s">
        <v>226</v>
      </c>
      <c r="F75" s="17" t="s">
        <v>226</v>
      </c>
      <c r="G75" s="17" t="s">
        <v>226</v>
      </c>
      <c r="H75" s="17" t="s">
        <v>226</v>
      </c>
      <c r="I75" s="17" t="s">
        <v>226</v>
      </c>
      <c r="J75" s="17" t="s">
        <v>226</v>
      </c>
      <c r="K75" s="17" t="s">
        <v>226</v>
      </c>
      <c r="L75" s="17" t="s">
        <v>226</v>
      </c>
      <c r="M75" s="17" t="s">
        <v>226</v>
      </c>
      <c r="N75" s="17" t="s">
        <v>226</v>
      </c>
      <c r="O75" s="17" t="s">
        <v>226</v>
      </c>
      <c r="P75" s="17" t="s">
        <v>226</v>
      </c>
      <c r="Q75" s="17" t="s">
        <v>226</v>
      </c>
      <c r="R75" s="17" t="s">
        <v>226</v>
      </c>
      <c r="S75" s="17" t="s">
        <v>226</v>
      </c>
      <c r="T75" s="17" t="s">
        <v>226</v>
      </c>
      <c r="U75" s="17" t="s">
        <v>226</v>
      </c>
      <c r="V75" s="17" t="s">
        <v>226</v>
      </c>
      <c r="W75" s="17" t="s">
        <v>226</v>
      </c>
      <c r="X75" s="17" t="s">
        <v>226</v>
      </c>
      <c r="Y75" s="17" t="s">
        <v>226</v>
      </c>
      <c r="Z75" s="17" t="s">
        <v>226</v>
      </c>
      <c r="AA75" s="17" t="s">
        <v>226</v>
      </c>
      <c r="AB75" s="17" t="s">
        <v>226</v>
      </c>
      <c r="AC75" s="155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227</v>
      </c>
      <c r="C76" s="9" t="s">
        <v>227</v>
      </c>
      <c r="D76" s="153" t="s">
        <v>229</v>
      </c>
      <c r="E76" s="154" t="s">
        <v>230</v>
      </c>
      <c r="F76" s="154" t="s">
        <v>231</v>
      </c>
      <c r="G76" s="154" t="s">
        <v>232</v>
      </c>
      <c r="H76" s="154" t="s">
        <v>233</v>
      </c>
      <c r="I76" s="154" t="s">
        <v>234</v>
      </c>
      <c r="J76" s="154" t="s">
        <v>235</v>
      </c>
      <c r="K76" s="154" t="s">
        <v>236</v>
      </c>
      <c r="L76" s="154" t="s">
        <v>237</v>
      </c>
      <c r="M76" s="154" t="s">
        <v>238</v>
      </c>
      <c r="N76" s="154" t="s">
        <v>240</v>
      </c>
      <c r="O76" s="154" t="s">
        <v>241</v>
      </c>
      <c r="P76" s="154" t="s">
        <v>243</v>
      </c>
      <c r="Q76" s="154" t="s">
        <v>244</v>
      </c>
      <c r="R76" s="154" t="s">
        <v>246</v>
      </c>
      <c r="S76" s="154" t="s">
        <v>247</v>
      </c>
      <c r="T76" s="154" t="s">
        <v>248</v>
      </c>
      <c r="U76" s="154" t="s">
        <v>249</v>
      </c>
      <c r="V76" s="154" t="s">
        <v>251</v>
      </c>
      <c r="W76" s="154" t="s">
        <v>253</v>
      </c>
      <c r="X76" s="154" t="s">
        <v>255</v>
      </c>
      <c r="Y76" s="154" t="s">
        <v>256</v>
      </c>
      <c r="Z76" s="154" t="s">
        <v>257</v>
      </c>
      <c r="AA76" s="154" t="s">
        <v>258</v>
      </c>
      <c r="AB76" s="154" t="s">
        <v>259</v>
      </c>
      <c r="AC76" s="155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285</v>
      </c>
      <c r="E77" s="11" t="s">
        <v>286</v>
      </c>
      <c r="F77" s="11" t="s">
        <v>114</v>
      </c>
      <c r="G77" s="11" t="s">
        <v>114</v>
      </c>
      <c r="H77" s="11" t="s">
        <v>114</v>
      </c>
      <c r="I77" s="11" t="s">
        <v>114</v>
      </c>
      <c r="J77" s="11" t="s">
        <v>285</v>
      </c>
      <c r="K77" s="11" t="s">
        <v>286</v>
      </c>
      <c r="L77" s="11" t="s">
        <v>285</v>
      </c>
      <c r="M77" s="11" t="s">
        <v>286</v>
      </c>
      <c r="N77" s="11" t="s">
        <v>286</v>
      </c>
      <c r="O77" s="11" t="s">
        <v>114</v>
      </c>
      <c r="P77" s="11" t="s">
        <v>286</v>
      </c>
      <c r="Q77" s="11" t="s">
        <v>285</v>
      </c>
      <c r="R77" s="11" t="s">
        <v>285</v>
      </c>
      <c r="S77" s="11" t="s">
        <v>114</v>
      </c>
      <c r="T77" s="11" t="s">
        <v>285</v>
      </c>
      <c r="U77" s="11" t="s">
        <v>286</v>
      </c>
      <c r="V77" s="11" t="s">
        <v>285</v>
      </c>
      <c r="W77" s="11" t="s">
        <v>286</v>
      </c>
      <c r="X77" s="11" t="s">
        <v>286</v>
      </c>
      <c r="Y77" s="11" t="s">
        <v>286</v>
      </c>
      <c r="Z77" s="11" t="s">
        <v>285</v>
      </c>
      <c r="AA77" s="11" t="s">
        <v>285</v>
      </c>
      <c r="AB77" s="11" t="s">
        <v>285</v>
      </c>
      <c r="AC77" s="155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155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8">
        <v>1</v>
      </c>
      <c r="C79" s="14">
        <v>1</v>
      </c>
      <c r="D79" s="215">
        <v>100</v>
      </c>
      <c r="E79" s="213">
        <v>101</v>
      </c>
      <c r="F79" s="215">
        <v>312</v>
      </c>
      <c r="G79" s="215">
        <v>108</v>
      </c>
      <c r="H79" s="213">
        <v>98</v>
      </c>
      <c r="I79" s="213">
        <v>100</v>
      </c>
      <c r="J79" s="213">
        <v>95</v>
      </c>
      <c r="K79" s="213">
        <v>97.5</v>
      </c>
      <c r="L79" s="213">
        <v>102</v>
      </c>
      <c r="M79" s="213">
        <v>99.7</v>
      </c>
      <c r="N79" s="213">
        <v>103</v>
      </c>
      <c r="O79" s="213">
        <v>100</v>
      </c>
      <c r="P79" s="213">
        <v>98.3</v>
      </c>
      <c r="Q79" s="213">
        <v>105</v>
      </c>
      <c r="R79" s="213">
        <v>95</v>
      </c>
      <c r="S79" s="213">
        <v>107</v>
      </c>
      <c r="T79" s="215">
        <v>100</v>
      </c>
      <c r="U79" s="213">
        <v>102</v>
      </c>
      <c r="V79" s="215">
        <v>92</v>
      </c>
      <c r="W79" s="213">
        <v>101</v>
      </c>
      <c r="X79" s="213">
        <v>101</v>
      </c>
      <c r="Y79" s="213">
        <v>100</v>
      </c>
      <c r="Z79" s="215">
        <v>110</v>
      </c>
      <c r="AA79" s="213">
        <v>96</v>
      </c>
      <c r="AB79" s="215">
        <v>110</v>
      </c>
      <c r="AC79" s="216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8">
        <v>1</v>
      </c>
    </row>
    <row r="80" spans="1:65">
      <c r="A80" s="30"/>
      <c r="B80" s="19">
        <v>1</v>
      </c>
      <c r="C80" s="9">
        <v>2</v>
      </c>
      <c r="D80" s="220">
        <v>110</v>
      </c>
      <c r="E80" s="219">
        <v>102</v>
      </c>
      <c r="F80" s="220">
        <v>302</v>
      </c>
      <c r="G80" s="220">
        <v>109</v>
      </c>
      <c r="H80" s="219">
        <v>97</v>
      </c>
      <c r="I80" s="219">
        <v>103</v>
      </c>
      <c r="J80" s="219">
        <v>95</v>
      </c>
      <c r="K80" s="219">
        <v>101</v>
      </c>
      <c r="L80" s="219">
        <v>98</v>
      </c>
      <c r="M80" s="219">
        <v>98.9</v>
      </c>
      <c r="N80" s="219">
        <v>99</v>
      </c>
      <c r="O80" s="219">
        <v>100</v>
      </c>
      <c r="P80" s="219">
        <v>96.6</v>
      </c>
      <c r="Q80" s="219">
        <v>101</v>
      </c>
      <c r="R80" s="219">
        <v>95</v>
      </c>
      <c r="S80" s="219">
        <v>102</v>
      </c>
      <c r="T80" s="220">
        <v>100</v>
      </c>
      <c r="U80" s="219">
        <v>100</v>
      </c>
      <c r="V80" s="220">
        <v>95</v>
      </c>
      <c r="W80" s="219">
        <v>102</v>
      </c>
      <c r="X80" s="219">
        <v>99</v>
      </c>
      <c r="Y80" s="219">
        <v>100</v>
      </c>
      <c r="Z80" s="220">
        <v>130</v>
      </c>
      <c r="AA80" s="219">
        <v>95</v>
      </c>
      <c r="AB80" s="220">
        <v>100</v>
      </c>
      <c r="AC80" s="216"/>
      <c r="AD80" s="217"/>
      <c r="AE80" s="217"/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8">
        <v>21</v>
      </c>
    </row>
    <row r="81" spans="1:65">
      <c r="A81" s="30"/>
      <c r="B81" s="19">
        <v>1</v>
      </c>
      <c r="C81" s="9">
        <v>3</v>
      </c>
      <c r="D81" s="220">
        <v>100</v>
      </c>
      <c r="E81" s="219">
        <v>103</v>
      </c>
      <c r="F81" s="220">
        <v>310</v>
      </c>
      <c r="G81" s="220">
        <v>106</v>
      </c>
      <c r="H81" s="219">
        <v>100</v>
      </c>
      <c r="I81" s="219">
        <v>104</v>
      </c>
      <c r="J81" s="219">
        <v>95</v>
      </c>
      <c r="K81" s="219">
        <v>98</v>
      </c>
      <c r="L81" s="219">
        <v>99</v>
      </c>
      <c r="M81" s="219">
        <v>100.3</v>
      </c>
      <c r="N81" s="219">
        <v>102</v>
      </c>
      <c r="O81" s="219">
        <v>100</v>
      </c>
      <c r="P81" s="219">
        <v>98.5</v>
      </c>
      <c r="Q81" s="219">
        <v>108</v>
      </c>
      <c r="R81" s="219">
        <v>97</v>
      </c>
      <c r="S81" s="219">
        <v>105</v>
      </c>
      <c r="T81" s="220">
        <v>130</v>
      </c>
      <c r="U81" s="219">
        <v>101</v>
      </c>
      <c r="V81" s="220">
        <v>93</v>
      </c>
      <c r="W81" s="219">
        <v>100</v>
      </c>
      <c r="X81" s="219">
        <v>102</v>
      </c>
      <c r="Y81" s="219">
        <v>101</v>
      </c>
      <c r="Z81" s="220">
        <v>100</v>
      </c>
      <c r="AA81" s="219">
        <v>96</v>
      </c>
      <c r="AB81" s="220">
        <v>100</v>
      </c>
      <c r="AC81" s="216"/>
      <c r="AD81" s="217"/>
      <c r="AE81" s="217"/>
      <c r="AF81" s="217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8">
        <v>16</v>
      </c>
    </row>
    <row r="82" spans="1:65">
      <c r="A82" s="30"/>
      <c r="B82" s="19">
        <v>1</v>
      </c>
      <c r="C82" s="9">
        <v>4</v>
      </c>
      <c r="D82" s="220">
        <v>110</v>
      </c>
      <c r="E82" s="219">
        <v>101</v>
      </c>
      <c r="F82" s="220">
        <v>292</v>
      </c>
      <c r="G82" s="220">
        <v>111</v>
      </c>
      <c r="H82" s="219">
        <v>99</v>
      </c>
      <c r="I82" s="219">
        <v>98.5</v>
      </c>
      <c r="J82" s="219">
        <v>95</v>
      </c>
      <c r="K82" s="219">
        <v>99.5</v>
      </c>
      <c r="L82" s="219">
        <v>100</v>
      </c>
      <c r="M82" s="219">
        <v>99.5</v>
      </c>
      <c r="N82" s="219">
        <v>99</v>
      </c>
      <c r="O82" s="219">
        <v>99</v>
      </c>
      <c r="P82" s="219">
        <v>96.3</v>
      </c>
      <c r="Q82" s="219">
        <v>107</v>
      </c>
      <c r="R82" s="219">
        <v>94</v>
      </c>
      <c r="S82" s="219">
        <v>105</v>
      </c>
      <c r="T82" s="220">
        <v>190</v>
      </c>
      <c r="U82" s="219">
        <v>103</v>
      </c>
      <c r="V82" s="220">
        <v>95</v>
      </c>
      <c r="W82" s="219">
        <v>100</v>
      </c>
      <c r="X82" s="223">
        <v>111</v>
      </c>
      <c r="Y82" s="223">
        <v>93</v>
      </c>
      <c r="Z82" s="220">
        <v>100</v>
      </c>
      <c r="AA82" s="219">
        <v>95</v>
      </c>
      <c r="AB82" s="220">
        <v>100</v>
      </c>
      <c r="AC82" s="216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8">
        <v>99.769444444444446</v>
      </c>
    </row>
    <row r="83" spans="1:65">
      <c r="A83" s="30"/>
      <c r="B83" s="19">
        <v>1</v>
      </c>
      <c r="C83" s="9">
        <v>5</v>
      </c>
      <c r="D83" s="220">
        <v>100</v>
      </c>
      <c r="E83" s="219">
        <v>101</v>
      </c>
      <c r="F83" s="220">
        <v>301</v>
      </c>
      <c r="G83" s="220">
        <v>108</v>
      </c>
      <c r="H83" s="219">
        <v>101</v>
      </c>
      <c r="I83" s="219">
        <v>102</v>
      </c>
      <c r="J83" s="219">
        <v>95</v>
      </c>
      <c r="K83" s="219">
        <v>98.5</v>
      </c>
      <c r="L83" s="219">
        <v>98</v>
      </c>
      <c r="M83" s="219">
        <v>100</v>
      </c>
      <c r="N83" s="219">
        <v>101</v>
      </c>
      <c r="O83" s="219">
        <v>100</v>
      </c>
      <c r="P83" s="219">
        <v>98.3</v>
      </c>
      <c r="Q83" s="219">
        <v>103</v>
      </c>
      <c r="R83" s="219">
        <v>96</v>
      </c>
      <c r="S83" s="219">
        <v>102</v>
      </c>
      <c r="T83" s="220">
        <v>130</v>
      </c>
      <c r="U83" s="219">
        <v>100</v>
      </c>
      <c r="V83" s="220">
        <v>94</v>
      </c>
      <c r="W83" s="219">
        <v>101</v>
      </c>
      <c r="X83" s="219">
        <v>101</v>
      </c>
      <c r="Y83" s="219">
        <v>99</v>
      </c>
      <c r="Z83" s="220">
        <v>100</v>
      </c>
      <c r="AA83" s="219">
        <v>95</v>
      </c>
      <c r="AB83" s="220">
        <v>100</v>
      </c>
      <c r="AC83" s="216"/>
      <c r="AD83" s="217"/>
      <c r="AE83" s="217"/>
      <c r="AF83" s="217"/>
      <c r="AG83" s="217"/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8">
        <v>14</v>
      </c>
    </row>
    <row r="84" spans="1:65">
      <c r="A84" s="30"/>
      <c r="B84" s="19">
        <v>1</v>
      </c>
      <c r="C84" s="9">
        <v>6</v>
      </c>
      <c r="D84" s="220">
        <v>110</v>
      </c>
      <c r="E84" s="219">
        <v>102</v>
      </c>
      <c r="F84" s="220">
        <v>297</v>
      </c>
      <c r="G84" s="220">
        <v>102</v>
      </c>
      <c r="H84" s="219">
        <v>100</v>
      </c>
      <c r="I84" s="219">
        <v>98.6</v>
      </c>
      <c r="J84" s="219">
        <v>95</v>
      </c>
      <c r="K84" s="219">
        <v>98</v>
      </c>
      <c r="L84" s="219">
        <v>101</v>
      </c>
      <c r="M84" s="219">
        <v>100</v>
      </c>
      <c r="N84" s="219">
        <v>103</v>
      </c>
      <c r="O84" s="219">
        <v>100</v>
      </c>
      <c r="P84" s="219">
        <v>98.7</v>
      </c>
      <c r="Q84" s="219">
        <v>108</v>
      </c>
      <c r="R84" s="219">
        <v>95</v>
      </c>
      <c r="S84" s="219">
        <v>101</v>
      </c>
      <c r="T84" s="220">
        <v>100</v>
      </c>
      <c r="U84" s="219">
        <v>102</v>
      </c>
      <c r="V84" s="220">
        <v>93</v>
      </c>
      <c r="W84" s="219">
        <v>100</v>
      </c>
      <c r="X84" s="219">
        <v>100</v>
      </c>
      <c r="Y84" s="219">
        <v>99</v>
      </c>
      <c r="Z84" s="220">
        <v>100</v>
      </c>
      <c r="AA84" s="219">
        <v>95</v>
      </c>
      <c r="AB84" s="220">
        <v>110</v>
      </c>
      <c r="AC84" s="216"/>
      <c r="AD84" s="217"/>
      <c r="AE84" s="217"/>
      <c r="AF84" s="217"/>
      <c r="AG84" s="217"/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21"/>
    </row>
    <row r="85" spans="1:65">
      <c r="A85" s="30"/>
      <c r="B85" s="20" t="s">
        <v>269</v>
      </c>
      <c r="C85" s="12"/>
      <c r="D85" s="222">
        <v>105</v>
      </c>
      <c r="E85" s="222">
        <v>101.66666666666667</v>
      </c>
      <c r="F85" s="222">
        <v>302.33333333333331</v>
      </c>
      <c r="G85" s="222">
        <v>107.33333333333333</v>
      </c>
      <c r="H85" s="222">
        <v>99.166666666666671</v>
      </c>
      <c r="I85" s="222">
        <v>101.01666666666667</v>
      </c>
      <c r="J85" s="222">
        <v>95</v>
      </c>
      <c r="K85" s="222">
        <v>98.75</v>
      </c>
      <c r="L85" s="222">
        <v>99.666666666666671</v>
      </c>
      <c r="M85" s="222">
        <v>99.733333333333348</v>
      </c>
      <c r="N85" s="222">
        <v>101.16666666666667</v>
      </c>
      <c r="O85" s="222">
        <v>99.833333333333329</v>
      </c>
      <c r="P85" s="222">
        <v>97.783333333333346</v>
      </c>
      <c r="Q85" s="222">
        <v>105.33333333333333</v>
      </c>
      <c r="R85" s="222">
        <v>95.333333333333329</v>
      </c>
      <c r="S85" s="222">
        <v>103.66666666666667</v>
      </c>
      <c r="T85" s="222">
        <v>125</v>
      </c>
      <c r="U85" s="222">
        <v>101.33333333333333</v>
      </c>
      <c r="V85" s="222">
        <v>93.666666666666671</v>
      </c>
      <c r="W85" s="222">
        <v>100.66666666666667</v>
      </c>
      <c r="X85" s="222">
        <v>102.33333333333333</v>
      </c>
      <c r="Y85" s="222">
        <v>98.666666666666671</v>
      </c>
      <c r="Z85" s="222">
        <v>106.66666666666667</v>
      </c>
      <c r="AA85" s="222">
        <v>95.333333333333329</v>
      </c>
      <c r="AB85" s="222">
        <v>103.33333333333333</v>
      </c>
      <c r="AC85" s="216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21"/>
    </row>
    <row r="86" spans="1:65">
      <c r="A86" s="30"/>
      <c r="B86" s="3" t="s">
        <v>270</v>
      </c>
      <c r="C86" s="29"/>
      <c r="D86" s="219">
        <v>105</v>
      </c>
      <c r="E86" s="219">
        <v>101.5</v>
      </c>
      <c r="F86" s="219">
        <v>301.5</v>
      </c>
      <c r="G86" s="219">
        <v>108</v>
      </c>
      <c r="H86" s="219">
        <v>99.5</v>
      </c>
      <c r="I86" s="219">
        <v>101</v>
      </c>
      <c r="J86" s="219">
        <v>95</v>
      </c>
      <c r="K86" s="219">
        <v>98.25</v>
      </c>
      <c r="L86" s="219">
        <v>99.5</v>
      </c>
      <c r="M86" s="219">
        <v>99.85</v>
      </c>
      <c r="N86" s="219">
        <v>101.5</v>
      </c>
      <c r="O86" s="219">
        <v>100</v>
      </c>
      <c r="P86" s="219">
        <v>98.3</v>
      </c>
      <c r="Q86" s="219">
        <v>106</v>
      </c>
      <c r="R86" s="219">
        <v>95</v>
      </c>
      <c r="S86" s="219">
        <v>103.5</v>
      </c>
      <c r="T86" s="219">
        <v>115</v>
      </c>
      <c r="U86" s="219">
        <v>101.5</v>
      </c>
      <c r="V86" s="219">
        <v>93.5</v>
      </c>
      <c r="W86" s="219">
        <v>100.5</v>
      </c>
      <c r="X86" s="219">
        <v>101</v>
      </c>
      <c r="Y86" s="219">
        <v>99.5</v>
      </c>
      <c r="Z86" s="219">
        <v>100</v>
      </c>
      <c r="AA86" s="219">
        <v>95</v>
      </c>
      <c r="AB86" s="219">
        <v>100</v>
      </c>
      <c r="AC86" s="216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221"/>
    </row>
    <row r="87" spans="1:65">
      <c r="A87" s="30"/>
      <c r="B87" s="3" t="s">
        <v>271</v>
      </c>
      <c r="C87" s="29"/>
      <c r="D87" s="224">
        <v>5.4772255750516612</v>
      </c>
      <c r="E87" s="224">
        <v>0.81649658092772603</v>
      </c>
      <c r="F87" s="224">
        <v>7.6070143069844862</v>
      </c>
      <c r="G87" s="224">
        <v>3.0767948691238201</v>
      </c>
      <c r="H87" s="224">
        <v>1.4719601443879744</v>
      </c>
      <c r="I87" s="224">
        <v>2.3241485896273226</v>
      </c>
      <c r="J87" s="224">
        <v>0</v>
      </c>
      <c r="K87" s="224">
        <v>1.2942179105544784</v>
      </c>
      <c r="L87" s="224">
        <v>1.6329931618554521</v>
      </c>
      <c r="M87" s="224">
        <v>0.49261208538429513</v>
      </c>
      <c r="N87" s="224">
        <v>1.8348478592697179</v>
      </c>
      <c r="O87" s="224">
        <v>0.40824829046386302</v>
      </c>
      <c r="P87" s="224">
        <v>1.0476958846281066</v>
      </c>
      <c r="Q87" s="224">
        <v>2.8751811537130432</v>
      </c>
      <c r="R87" s="224">
        <v>1.0327955589886446</v>
      </c>
      <c r="S87" s="224">
        <v>2.338090388900024</v>
      </c>
      <c r="T87" s="224">
        <v>35.071355833500363</v>
      </c>
      <c r="U87" s="224">
        <v>1.2110601416389968</v>
      </c>
      <c r="V87" s="224">
        <v>1.2110601416389968</v>
      </c>
      <c r="W87" s="224">
        <v>0.81649658092772603</v>
      </c>
      <c r="X87" s="224">
        <v>4.3665394383500846</v>
      </c>
      <c r="Y87" s="224">
        <v>2.8751811537130432</v>
      </c>
      <c r="Z87" s="224">
        <v>12.110601416389926</v>
      </c>
      <c r="AA87" s="224">
        <v>0.51639777949432231</v>
      </c>
      <c r="AB87" s="224">
        <v>5.1639777949432224</v>
      </c>
      <c r="AC87" s="225"/>
      <c r="AD87" s="226"/>
      <c r="AE87" s="226"/>
      <c r="AF87" s="226"/>
      <c r="AG87" s="226"/>
      <c r="AH87" s="226"/>
      <c r="AI87" s="226"/>
      <c r="AJ87" s="226"/>
      <c r="AK87" s="226"/>
      <c r="AL87" s="226"/>
      <c r="AM87" s="226"/>
      <c r="AN87" s="226"/>
      <c r="AO87" s="226"/>
      <c r="AP87" s="226"/>
      <c r="AQ87" s="226"/>
      <c r="AR87" s="226"/>
      <c r="AS87" s="226"/>
      <c r="AT87" s="226"/>
      <c r="AU87" s="226"/>
      <c r="AV87" s="226"/>
      <c r="AW87" s="226"/>
      <c r="AX87" s="226"/>
      <c r="AY87" s="226"/>
      <c r="AZ87" s="226"/>
      <c r="BA87" s="226"/>
      <c r="BB87" s="226"/>
      <c r="BC87" s="226"/>
      <c r="BD87" s="226"/>
      <c r="BE87" s="226"/>
      <c r="BF87" s="226"/>
      <c r="BG87" s="226"/>
      <c r="BH87" s="226"/>
      <c r="BI87" s="226"/>
      <c r="BJ87" s="226"/>
      <c r="BK87" s="226"/>
      <c r="BL87" s="226"/>
      <c r="BM87" s="227"/>
    </row>
    <row r="88" spans="1:65">
      <c r="A88" s="30"/>
      <c r="B88" s="3" t="s">
        <v>87</v>
      </c>
      <c r="C88" s="29"/>
      <c r="D88" s="13">
        <v>5.2164053095730106E-2</v>
      </c>
      <c r="E88" s="13">
        <v>8.0311139107645188E-3</v>
      </c>
      <c r="F88" s="13">
        <v>2.5161017553421677E-2</v>
      </c>
      <c r="G88" s="13">
        <v>2.8665790706122549E-2</v>
      </c>
      <c r="H88" s="13">
        <v>1.4843295573660245E-2</v>
      </c>
      <c r="I88" s="13">
        <v>2.3007575544900075E-2</v>
      </c>
      <c r="J88" s="13">
        <v>0</v>
      </c>
      <c r="K88" s="13">
        <v>1.3106004157513706E-2</v>
      </c>
      <c r="L88" s="13">
        <v>1.6384546774469419E-2</v>
      </c>
      <c r="M88" s="13">
        <v>4.9392922999762206E-3</v>
      </c>
      <c r="N88" s="13">
        <v>1.8136881640227854E-2</v>
      </c>
      <c r="O88" s="13">
        <v>4.0892984019752559E-3</v>
      </c>
      <c r="P88" s="13">
        <v>1.0714462771039098E-2</v>
      </c>
      <c r="Q88" s="13">
        <v>2.7296023611199777E-2</v>
      </c>
      <c r="R88" s="13">
        <v>1.0833519849531239E-2</v>
      </c>
      <c r="S88" s="13">
        <v>2.2553926581029168E-2</v>
      </c>
      <c r="T88" s="13">
        <v>0.28057084666800292</v>
      </c>
      <c r="U88" s="13">
        <v>1.1951251397753259E-2</v>
      </c>
      <c r="V88" s="13">
        <v>1.2929467704330925E-2</v>
      </c>
      <c r="W88" s="13">
        <v>8.1108931880237677E-3</v>
      </c>
      <c r="X88" s="13">
        <v>4.2669766498535031E-2</v>
      </c>
      <c r="Y88" s="13">
        <v>2.9140349530875437E-2</v>
      </c>
      <c r="Z88" s="13">
        <v>0.11353688827865555</v>
      </c>
      <c r="AA88" s="13">
        <v>5.4167599247656193E-3</v>
      </c>
      <c r="AB88" s="13">
        <v>4.9973978660740867E-2</v>
      </c>
      <c r="AC88" s="155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272</v>
      </c>
      <c r="C89" s="29"/>
      <c r="D89" s="13">
        <v>5.2426427596959702E-2</v>
      </c>
      <c r="E89" s="13">
        <v>1.9016064816103739E-2</v>
      </c>
      <c r="F89" s="13">
        <v>2.0303199042236266</v>
      </c>
      <c r="G89" s="13">
        <v>7.5813681543558609E-2</v>
      </c>
      <c r="H89" s="13">
        <v>-6.0417072695381213E-3</v>
      </c>
      <c r="I89" s="13">
        <v>1.2501044073836898E-2</v>
      </c>
      <c r="J89" s="13">
        <v>-4.7804660745607963E-2</v>
      </c>
      <c r="K89" s="13">
        <v>-1.0218002617145117E-2</v>
      </c>
      <c r="L89" s="13">
        <v>-1.0301528524097048E-3</v>
      </c>
      <c r="M89" s="13">
        <v>-3.6194559679247895E-4</v>
      </c>
      <c r="N89" s="13">
        <v>1.4004510398975434E-2</v>
      </c>
      <c r="O89" s="13">
        <v>6.403652866329157E-4</v>
      </c>
      <c r="P89" s="13">
        <v>-1.9907007823593226E-2</v>
      </c>
      <c r="Q89" s="13">
        <v>5.5767463875045165E-2</v>
      </c>
      <c r="R89" s="13">
        <v>-4.4463624467522389E-2</v>
      </c>
      <c r="S89" s="13">
        <v>3.9062282484617405E-2</v>
      </c>
      <c r="T89" s="13">
        <v>0.25288860428209481</v>
      </c>
      <c r="U89" s="13">
        <v>1.5675028538018054E-2</v>
      </c>
      <c r="V89" s="13">
        <v>-6.1168805857950259E-2</v>
      </c>
      <c r="W89" s="13">
        <v>8.9929559818471283E-3</v>
      </c>
      <c r="X89" s="13">
        <v>2.5698137372274887E-2</v>
      </c>
      <c r="Y89" s="13">
        <v>-1.1053261686666427E-2</v>
      </c>
      <c r="Z89" s="13">
        <v>6.9131608987387683E-2</v>
      </c>
      <c r="AA89" s="13">
        <v>-4.4463624467522389E-2</v>
      </c>
      <c r="AB89" s="13">
        <v>3.572124620653172E-2</v>
      </c>
      <c r="AC89" s="155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273</v>
      </c>
      <c r="C90" s="47"/>
      <c r="D90" s="45" t="s">
        <v>274</v>
      </c>
      <c r="E90" s="45">
        <v>0.67</v>
      </c>
      <c r="F90" s="45">
        <v>74.48</v>
      </c>
      <c r="G90" s="45">
        <v>2.76</v>
      </c>
      <c r="H90" s="45">
        <v>0.25</v>
      </c>
      <c r="I90" s="45">
        <v>0.44</v>
      </c>
      <c r="J90" s="45">
        <v>1.78</v>
      </c>
      <c r="K90" s="45">
        <v>0.4</v>
      </c>
      <c r="L90" s="45">
        <v>0.06</v>
      </c>
      <c r="M90" s="45">
        <v>0.04</v>
      </c>
      <c r="N90" s="45">
        <v>0.49</v>
      </c>
      <c r="O90" s="45">
        <v>0</v>
      </c>
      <c r="P90" s="45">
        <v>0.75</v>
      </c>
      <c r="Q90" s="45">
        <v>2.02</v>
      </c>
      <c r="R90" s="45">
        <v>1.66</v>
      </c>
      <c r="S90" s="45">
        <v>1.41</v>
      </c>
      <c r="T90" s="45" t="s">
        <v>274</v>
      </c>
      <c r="U90" s="45">
        <v>0.55000000000000004</v>
      </c>
      <c r="V90" s="45">
        <v>2.27</v>
      </c>
      <c r="W90" s="45">
        <v>0.31</v>
      </c>
      <c r="X90" s="45">
        <v>0.92</v>
      </c>
      <c r="Y90" s="45">
        <v>0.43</v>
      </c>
      <c r="Z90" s="45" t="s">
        <v>274</v>
      </c>
      <c r="AA90" s="45">
        <v>1.66</v>
      </c>
      <c r="AB90" s="45" t="s">
        <v>274</v>
      </c>
      <c r="AC90" s="155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 t="s">
        <v>290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BM91" s="55"/>
    </row>
    <row r="92" spans="1:65">
      <c r="BM92" s="55"/>
    </row>
    <row r="93" spans="1:65" ht="15">
      <c r="B93" s="8" t="s">
        <v>502</v>
      </c>
      <c r="BM93" s="28" t="s">
        <v>67</v>
      </c>
    </row>
    <row r="94" spans="1:65" ht="15">
      <c r="A94" s="25" t="s">
        <v>13</v>
      </c>
      <c r="B94" s="18" t="s">
        <v>110</v>
      </c>
      <c r="C94" s="15" t="s">
        <v>111</v>
      </c>
      <c r="D94" s="16" t="s">
        <v>226</v>
      </c>
      <c r="E94" s="17" t="s">
        <v>226</v>
      </c>
      <c r="F94" s="17" t="s">
        <v>226</v>
      </c>
      <c r="G94" s="17" t="s">
        <v>226</v>
      </c>
      <c r="H94" s="17" t="s">
        <v>226</v>
      </c>
      <c r="I94" s="17" t="s">
        <v>226</v>
      </c>
      <c r="J94" s="17" t="s">
        <v>226</v>
      </c>
      <c r="K94" s="17" t="s">
        <v>226</v>
      </c>
      <c r="L94" s="17" t="s">
        <v>226</v>
      </c>
      <c r="M94" s="17" t="s">
        <v>226</v>
      </c>
      <c r="N94" s="17" t="s">
        <v>226</v>
      </c>
      <c r="O94" s="17" t="s">
        <v>226</v>
      </c>
      <c r="P94" s="17" t="s">
        <v>226</v>
      </c>
      <c r="Q94" s="17" t="s">
        <v>226</v>
      </c>
      <c r="R94" s="17" t="s">
        <v>226</v>
      </c>
      <c r="S94" s="17" t="s">
        <v>226</v>
      </c>
      <c r="T94" s="17" t="s">
        <v>226</v>
      </c>
      <c r="U94" s="17" t="s">
        <v>226</v>
      </c>
      <c r="V94" s="17" t="s">
        <v>226</v>
      </c>
      <c r="W94" s="17" t="s">
        <v>226</v>
      </c>
      <c r="X94" s="17" t="s">
        <v>226</v>
      </c>
      <c r="Y94" s="17" t="s">
        <v>226</v>
      </c>
      <c r="Z94" s="17" t="s">
        <v>226</v>
      </c>
      <c r="AA94" s="17" t="s">
        <v>226</v>
      </c>
      <c r="AB94" s="17" t="s">
        <v>226</v>
      </c>
      <c r="AC94" s="155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</v>
      </c>
    </row>
    <row r="95" spans="1:65">
      <c r="A95" s="30"/>
      <c r="B95" s="19" t="s">
        <v>227</v>
      </c>
      <c r="C95" s="9" t="s">
        <v>227</v>
      </c>
      <c r="D95" s="153" t="s">
        <v>229</v>
      </c>
      <c r="E95" s="154" t="s">
        <v>230</v>
      </c>
      <c r="F95" s="154" t="s">
        <v>231</v>
      </c>
      <c r="G95" s="154" t="s">
        <v>232</v>
      </c>
      <c r="H95" s="154" t="s">
        <v>233</v>
      </c>
      <c r="I95" s="154" t="s">
        <v>234</v>
      </c>
      <c r="J95" s="154" t="s">
        <v>235</v>
      </c>
      <c r="K95" s="154" t="s">
        <v>236</v>
      </c>
      <c r="L95" s="154" t="s">
        <v>237</v>
      </c>
      <c r="M95" s="154" t="s">
        <v>238</v>
      </c>
      <c r="N95" s="154" t="s">
        <v>240</v>
      </c>
      <c r="O95" s="154" t="s">
        <v>241</v>
      </c>
      <c r="P95" s="154" t="s">
        <v>243</v>
      </c>
      <c r="Q95" s="154" t="s">
        <v>244</v>
      </c>
      <c r="R95" s="154" t="s">
        <v>246</v>
      </c>
      <c r="S95" s="154" t="s">
        <v>247</v>
      </c>
      <c r="T95" s="154" t="s">
        <v>248</v>
      </c>
      <c r="U95" s="154" t="s">
        <v>249</v>
      </c>
      <c r="V95" s="154" t="s">
        <v>251</v>
      </c>
      <c r="W95" s="154" t="s">
        <v>253</v>
      </c>
      <c r="X95" s="154" t="s">
        <v>255</v>
      </c>
      <c r="Y95" s="154" t="s">
        <v>256</v>
      </c>
      <c r="Z95" s="154" t="s">
        <v>257</v>
      </c>
      <c r="AA95" s="154" t="s">
        <v>258</v>
      </c>
      <c r="AB95" s="154" t="s">
        <v>259</v>
      </c>
      <c r="AC95" s="155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 t="s">
        <v>3</v>
      </c>
    </row>
    <row r="96" spans="1:65">
      <c r="A96" s="30"/>
      <c r="B96" s="19"/>
      <c r="C96" s="9"/>
      <c r="D96" s="10" t="s">
        <v>285</v>
      </c>
      <c r="E96" s="11" t="s">
        <v>286</v>
      </c>
      <c r="F96" s="11" t="s">
        <v>114</v>
      </c>
      <c r="G96" s="11" t="s">
        <v>285</v>
      </c>
      <c r="H96" s="11" t="s">
        <v>286</v>
      </c>
      <c r="I96" s="11" t="s">
        <v>286</v>
      </c>
      <c r="J96" s="11" t="s">
        <v>285</v>
      </c>
      <c r="K96" s="11" t="s">
        <v>286</v>
      </c>
      <c r="L96" s="11" t="s">
        <v>285</v>
      </c>
      <c r="M96" s="11" t="s">
        <v>286</v>
      </c>
      <c r="N96" s="11" t="s">
        <v>286</v>
      </c>
      <c r="O96" s="11" t="s">
        <v>114</v>
      </c>
      <c r="P96" s="11" t="s">
        <v>286</v>
      </c>
      <c r="Q96" s="11" t="s">
        <v>285</v>
      </c>
      <c r="R96" s="11" t="s">
        <v>286</v>
      </c>
      <c r="S96" s="11" t="s">
        <v>286</v>
      </c>
      <c r="T96" s="11" t="s">
        <v>285</v>
      </c>
      <c r="U96" s="11" t="s">
        <v>286</v>
      </c>
      <c r="V96" s="11" t="s">
        <v>285</v>
      </c>
      <c r="W96" s="11" t="s">
        <v>286</v>
      </c>
      <c r="X96" s="11" t="s">
        <v>286</v>
      </c>
      <c r="Y96" s="11" t="s">
        <v>286</v>
      </c>
      <c r="Z96" s="11" t="s">
        <v>285</v>
      </c>
      <c r="AA96" s="11" t="s">
        <v>285</v>
      </c>
      <c r="AB96" s="11" t="s">
        <v>285</v>
      </c>
      <c r="AC96" s="155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9"/>
      <c r="C97" s="9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155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3</v>
      </c>
    </row>
    <row r="98" spans="1:65">
      <c r="A98" s="30"/>
      <c r="B98" s="18">
        <v>1</v>
      </c>
      <c r="C98" s="14">
        <v>1</v>
      </c>
      <c r="D98" s="22">
        <v>0.9</v>
      </c>
      <c r="E98" s="148">
        <v>1</v>
      </c>
      <c r="F98" s="148" t="s">
        <v>104</v>
      </c>
      <c r="G98" s="22">
        <v>0.9</v>
      </c>
      <c r="H98" s="22">
        <v>0.9</v>
      </c>
      <c r="I98" s="148">
        <v>0.7</v>
      </c>
      <c r="J98" s="22">
        <v>1</v>
      </c>
      <c r="K98" s="148">
        <v>1</v>
      </c>
      <c r="L98" s="148" t="s">
        <v>102</v>
      </c>
      <c r="M98" s="22">
        <v>0.97000000000000008</v>
      </c>
      <c r="N98" s="22">
        <v>0.83</v>
      </c>
      <c r="O98" s="22">
        <v>0.9</v>
      </c>
      <c r="P98" s="22">
        <v>0.96</v>
      </c>
      <c r="Q98" s="22">
        <v>1</v>
      </c>
      <c r="R98" s="22">
        <v>0.8</v>
      </c>
      <c r="S98" s="148">
        <v>0.6</v>
      </c>
      <c r="T98" s="22">
        <v>0.85</v>
      </c>
      <c r="U98" s="22">
        <v>0.8</v>
      </c>
      <c r="V98" s="148" t="s">
        <v>102</v>
      </c>
      <c r="W98" s="149">
        <v>0.95</v>
      </c>
      <c r="X98" s="148" t="s">
        <v>102</v>
      </c>
      <c r="Y98" s="22">
        <v>0.9900000000000001</v>
      </c>
      <c r="Z98" s="22">
        <v>0.86</v>
      </c>
      <c r="AA98" s="22">
        <v>0.89</v>
      </c>
      <c r="AB98" s="22">
        <v>0.94</v>
      </c>
      <c r="AC98" s="155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</v>
      </c>
    </row>
    <row r="99" spans="1:65">
      <c r="A99" s="30"/>
      <c r="B99" s="19">
        <v>1</v>
      </c>
      <c r="C99" s="9">
        <v>2</v>
      </c>
      <c r="D99" s="11">
        <v>0.87</v>
      </c>
      <c r="E99" s="150">
        <v>1</v>
      </c>
      <c r="F99" s="150" t="s">
        <v>104</v>
      </c>
      <c r="G99" s="11">
        <v>1</v>
      </c>
      <c r="H99" s="11">
        <v>0.9</v>
      </c>
      <c r="I99" s="150">
        <v>0.7</v>
      </c>
      <c r="J99" s="151">
        <v>0.5</v>
      </c>
      <c r="K99" s="150">
        <v>1</v>
      </c>
      <c r="L99" s="150" t="s">
        <v>102</v>
      </c>
      <c r="M99" s="11">
        <v>0.97000000000000008</v>
      </c>
      <c r="N99" s="151">
        <v>1.21</v>
      </c>
      <c r="O99" s="11">
        <v>1</v>
      </c>
      <c r="P99" s="11">
        <v>0.96</v>
      </c>
      <c r="Q99" s="11">
        <v>0.9</v>
      </c>
      <c r="R99" s="11">
        <v>0.9</v>
      </c>
      <c r="S99" s="150">
        <v>0.8</v>
      </c>
      <c r="T99" s="11">
        <v>0.91</v>
      </c>
      <c r="U99" s="11">
        <v>0.9</v>
      </c>
      <c r="V99" s="150" t="s">
        <v>102</v>
      </c>
      <c r="W99" s="11">
        <v>0.92</v>
      </c>
      <c r="X99" s="150" t="s">
        <v>102</v>
      </c>
      <c r="Y99" s="11">
        <v>0.86</v>
      </c>
      <c r="Z99" s="11">
        <v>0.95</v>
      </c>
      <c r="AA99" s="11">
        <v>0.9</v>
      </c>
      <c r="AB99" s="11">
        <v>0.96</v>
      </c>
      <c r="AC99" s="155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22</v>
      </c>
    </row>
    <row r="100" spans="1:65">
      <c r="A100" s="30"/>
      <c r="B100" s="19">
        <v>1</v>
      </c>
      <c r="C100" s="9">
        <v>3</v>
      </c>
      <c r="D100" s="11">
        <v>0.87</v>
      </c>
      <c r="E100" s="150">
        <v>1</v>
      </c>
      <c r="F100" s="150" t="s">
        <v>104</v>
      </c>
      <c r="G100" s="11">
        <v>0.9</v>
      </c>
      <c r="H100" s="11">
        <v>0.9</v>
      </c>
      <c r="I100" s="150">
        <v>0.8</v>
      </c>
      <c r="J100" s="11">
        <v>1</v>
      </c>
      <c r="K100" s="150">
        <v>1</v>
      </c>
      <c r="L100" s="150">
        <v>1</v>
      </c>
      <c r="M100" s="11">
        <v>1.01</v>
      </c>
      <c r="N100" s="151">
        <v>1.1399999999999999</v>
      </c>
      <c r="O100" s="11">
        <v>1</v>
      </c>
      <c r="P100" s="11">
        <v>1.04</v>
      </c>
      <c r="Q100" s="11">
        <v>0.9</v>
      </c>
      <c r="R100" s="11">
        <v>0.9</v>
      </c>
      <c r="S100" s="150">
        <v>0.6</v>
      </c>
      <c r="T100" s="11">
        <v>0.94</v>
      </c>
      <c r="U100" s="11">
        <v>0.8</v>
      </c>
      <c r="V100" s="150" t="s">
        <v>102</v>
      </c>
      <c r="W100" s="11">
        <v>0.91</v>
      </c>
      <c r="X100" s="150" t="s">
        <v>102</v>
      </c>
      <c r="Y100" s="11">
        <v>1</v>
      </c>
      <c r="Z100" s="11">
        <v>0.89</v>
      </c>
      <c r="AA100" s="11">
        <v>0.89</v>
      </c>
      <c r="AB100" s="11">
        <v>0.95</v>
      </c>
      <c r="AC100" s="155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4</v>
      </c>
      <c r="D101" s="11">
        <v>0.9</v>
      </c>
      <c r="E101" s="150">
        <v>1</v>
      </c>
      <c r="F101" s="150" t="s">
        <v>104</v>
      </c>
      <c r="G101" s="11">
        <v>1</v>
      </c>
      <c r="H101" s="11">
        <v>0.9</v>
      </c>
      <c r="I101" s="150">
        <v>0.7</v>
      </c>
      <c r="J101" s="11">
        <v>1</v>
      </c>
      <c r="K101" s="150">
        <v>1</v>
      </c>
      <c r="L101" s="150" t="s">
        <v>102</v>
      </c>
      <c r="M101" s="11">
        <v>0.9900000000000001</v>
      </c>
      <c r="N101" s="11">
        <v>0.96</v>
      </c>
      <c r="O101" s="11">
        <v>1</v>
      </c>
      <c r="P101" s="11">
        <v>1.04</v>
      </c>
      <c r="Q101" s="11">
        <v>0.9</v>
      </c>
      <c r="R101" s="11">
        <v>0.9</v>
      </c>
      <c r="S101" s="150">
        <v>0.7</v>
      </c>
      <c r="T101" s="11">
        <v>0.88</v>
      </c>
      <c r="U101" s="11">
        <v>0.9</v>
      </c>
      <c r="V101" s="150" t="s">
        <v>102</v>
      </c>
      <c r="W101" s="11">
        <v>0.91</v>
      </c>
      <c r="X101" s="150" t="s">
        <v>102</v>
      </c>
      <c r="Y101" s="11">
        <v>0.87</v>
      </c>
      <c r="Z101" s="11">
        <v>0.84</v>
      </c>
      <c r="AA101" s="11">
        <v>0.89</v>
      </c>
      <c r="AB101" s="151">
        <v>0.85</v>
      </c>
      <c r="AC101" s="155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0.92800980392156862</v>
      </c>
    </row>
    <row r="102" spans="1:65">
      <c r="A102" s="30"/>
      <c r="B102" s="19">
        <v>1</v>
      </c>
      <c r="C102" s="9">
        <v>5</v>
      </c>
      <c r="D102" s="11">
        <v>0.88</v>
      </c>
      <c r="E102" s="150">
        <v>1</v>
      </c>
      <c r="F102" s="150" t="s">
        <v>104</v>
      </c>
      <c r="G102" s="11">
        <v>1</v>
      </c>
      <c r="H102" s="11">
        <v>0.9</v>
      </c>
      <c r="I102" s="150">
        <v>0.8</v>
      </c>
      <c r="J102" s="11">
        <v>1</v>
      </c>
      <c r="K102" s="150">
        <v>1</v>
      </c>
      <c r="L102" s="150" t="s">
        <v>102</v>
      </c>
      <c r="M102" s="11">
        <v>1.01</v>
      </c>
      <c r="N102" s="11">
        <v>0.89</v>
      </c>
      <c r="O102" s="11">
        <v>0.9</v>
      </c>
      <c r="P102" s="11">
        <v>0.93</v>
      </c>
      <c r="Q102" s="11">
        <v>0.9</v>
      </c>
      <c r="R102" s="11">
        <v>0.9</v>
      </c>
      <c r="S102" s="150">
        <v>0.6</v>
      </c>
      <c r="T102" s="11">
        <v>0.9</v>
      </c>
      <c r="U102" s="11">
        <v>0.9</v>
      </c>
      <c r="V102" s="150" t="s">
        <v>102</v>
      </c>
      <c r="W102" s="11">
        <v>0.9</v>
      </c>
      <c r="X102" s="150" t="s">
        <v>102</v>
      </c>
      <c r="Y102" s="11">
        <v>1.07</v>
      </c>
      <c r="Z102" s="11">
        <v>0.93</v>
      </c>
      <c r="AA102" s="11">
        <v>0.89</v>
      </c>
      <c r="AB102" s="11">
        <v>0.98</v>
      </c>
      <c r="AC102" s="155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15</v>
      </c>
    </row>
    <row r="103" spans="1:65">
      <c r="A103" s="30"/>
      <c r="B103" s="19">
        <v>1</v>
      </c>
      <c r="C103" s="9">
        <v>6</v>
      </c>
      <c r="D103" s="11">
        <v>0.89</v>
      </c>
      <c r="E103" s="150">
        <v>1</v>
      </c>
      <c r="F103" s="150" t="s">
        <v>104</v>
      </c>
      <c r="G103" s="11">
        <v>0.9</v>
      </c>
      <c r="H103" s="11">
        <v>0.9</v>
      </c>
      <c r="I103" s="150">
        <v>0.7</v>
      </c>
      <c r="J103" s="11">
        <v>1</v>
      </c>
      <c r="K103" s="150">
        <v>1</v>
      </c>
      <c r="L103" s="150" t="s">
        <v>102</v>
      </c>
      <c r="M103" s="11">
        <v>0.97000000000000008</v>
      </c>
      <c r="N103" s="11">
        <v>1.05</v>
      </c>
      <c r="O103" s="11">
        <v>1</v>
      </c>
      <c r="P103" s="11">
        <v>0.96</v>
      </c>
      <c r="Q103" s="11">
        <v>0.9</v>
      </c>
      <c r="R103" s="11">
        <v>0.9</v>
      </c>
      <c r="S103" s="150">
        <v>0.6</v>
      </c>
      <c r="T103" s="11">
        <v>0.94</v>
      </c>
      <c r="U103" s="11">
        <v>0.9</v>
      </c>
      <c r="V103" s="150" t="s">
        <v>102</v>
      </c>
      <c r="W103" s="11">
        <v>0.91</v>
      </c>
      <c r="X103" s="150" t="s">
        <v>102</v>
      </c>
      <c r="Y103" s="11">
        <v>0.95</v>
      </c>
      <c r="Z103" s="11">
        <v>0.9</v>
      </c>
      <c r="AA103" s="151">
        <v>0.93</v>
      </c>
      <c r="AB103" s="11">
        <v>0.92</v>
      </c>
      <c r="AC103" s="155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20" t="s">
        <v>269</v>
      </c>
      <c r="C104" s="12"/>
      <c r="D104" s="23">
        <v>0.8849999999999999</v>
      </c>
      <c r="E104" s="23">
        <v>1</v>
      </c>
      <c r="F104" s="23" t="s">
        <v>688</v>
      </c>
      <c r="G104" s="23">
        <v>0.95000000000000007</v>
      </c>
      <c r="H104" s="23">
        <v>0.9</v>
      </c>
      <c r="I104" s="23">
        <v>0.73333333333333339</v>
      </c>
      <c r="J104" s="23">
        <v>0.91666666666666663</v>
      </c>
      <c r="K104" s="23">
        <v>1</v>
      </c>
      <c r="L104" s="23">
        <v>1</v>
      </c>
      <c r="M104" s="23">
        <v>0.98666666666666669</v>
      </c>
      <c r="N104" s="23">
        <v>1.0133333333333332</v>
      </c>
      <c r="O104" s="23">
        <v>0.96666666666666667</v>
      </c>
      <c r="P104" s="23">
        <v>0.98166666666666658</v>
      </c>
      <c r="Q104" s="23">
        <v>0.91666666666666663</v>
      </c>
      <c r="R104" s="23">
        <v>0.88333333333333341</v>
      </c>
      <c r="S104" s="23">
        <v>0.65</v>
      </c>
      <c r="T104" s="23">
        <v>0.90333333333333332</v>
      </c>
      <c r="U104" s="23">
        <v>0.8666666666666667</v>
      </c>
      <c r="V104" s="23" t="s">
        <v>688</v>
      </c>
      <c r="W104" s="23">
        <v>0.91666666666666685</v>
      </c>
      <c r="X104" s="23" t="s">
        <v>688</v>
      </c>
      <c r="Y104" s="23">
        <v>0.95666666666666667</v>
      </c>
      <c r="Z104" s="23">
        <v>0.89500000000000002</v>
      </c>
      <c r="AA104" s="23">
        <v>0.89833333333333332</v>
      </c>
      <c r="AB104" s="23">
        <v>0.93333333333333324</v>
      </c>
      <c r="AC104" s="155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270</v>
      </c>
      <c r="C105" s="29"/>
      <c r="D105" s="11">
        <v>0.88500000000000001</v>
      </c>
      <c r="E105" s="11">
        <v>1</v>
      </c>
      <c r="F105" s="11" t="s">
        <v>688</v>
      </c>
      <c r="G105" s="11">
        <v>0.95</v>
      </c>
      <c r="H105" s="11">
        <v>0.9</v>
      </c>
      <c r="I105" s="11">
        <v>0.7</v>
      </c>
      <c r="J105" s="11">
        <v>1</v>
      </c>
      <c r="K105" s="11">
        <v>1</v>
      </c>
      <c r="L105" s="11">
        <v>1</v>
      </c>
      <c r="M105" s="11">
        <v>0.98000000000000009</v>
      </c>
      <c r="N105" s="11">
        <v>1.0049999999999999</v>
      </c>
      <c r="O105" s="11">
        <v>1</v>
      </c>
      <c r="P105" s="11">
        <v>0.96</v>
      </c>
      <c r="Q105" s="11">
        <v>0.9</v>
      </c>
      <c r="R105" s="11">
        <v>0.9</v>
      </c>
      <c r="S105" s="11">
        <v>0.6</v>
      </c>
      <c r="T105" s="11">
        <v>0.90500000000000003</v>
      </c>
      <c r="U105" s="11">
        <v>0.9</v>
      </c>
      <c r="V105" s="11" t="s">
        <v>688</v>
      </c>
      <c r="W105" s="11">
        <v>0.91</v>
      </c>
      <c r="X105" s="11" t="s">
        <v>688</v>
      </c>
      <c r="Y105" s="11">
        <v>0.97</v>
      </c>
      <c r="Z105" s="11">
        <v>0.89500000000000002</v>
      </c>
      <c r="AA105" s="11">
        <v>0.89</v>
      </c>
      <c r="AB105" s="11">
        <v>0.94499999999999995</v>
      </c>
      <c r="AC105" s="155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271</v>
      </c>
      <c r="C106" s="29"/>
      <c r="D106" s="24">
        <v>1.3784048752090234E-2</v>
      </c>
      <c r="E106" s="24">
        <v>0</v>
      </c>
      <c r="F106" s="24" t="s">
        <v>688</v>
      </c>
      <c r="G106" s="24">
        <v>5.4772255750516599E-2</v>
      </c>
      <c r="H106" s="24">
        <v>0</v>
      </c>
      <c r="I106" s="24">
        <v>5.1639777949432274E-2</v>
      </c>
      <c r="J106" s="24">
        <v>0.20412414523193137</v>
      </c>
      <c r="K106" s="24">
        <v>0</v>
      </c>
      <c r="L106" s="24" t="s">
        <v>688</v>
      </c>
      <c r="M106" s="24">
        <v>1.9663841605003465E-2</v>
      </c>
      <c r="N106" s="24">
        <v>0.14678782874157781</v>
      </c>
      <c r="O106" s="24">
        <v>5.1639777949432218E-2</v>
      </c>
      <c r="P106" s="24">
        <v>4.6654760385909905E-2</v>
      </c>
      <c r="Q106" s="24">
        <v>4.0824829046386298E-2</v>
      </c>
      <c r="R106" s="24">
        <v>4.0824829046386298E-2</v>
      </c>
      <c r="S106" s="24">
        <v>8.3666002653406665E-2</v>
      </c>
      <c r="T106" s="24">
        <v>3.5023801430836513E-2</v>
      </c>
      <c r="U106" s="24">
        <v>5.1639777949432218E-2</v>
      </c>
      <c r="V106" s="24" t="s">
        <v>688</v>
      </c>
      <c r="W106" s="24">
        <v>1.7511900715418235E-2</v>
      </c>
      <c r="X106" s="24" t="s">
        <v>688</v>
      </c>
      <c r="Y106" s="24">
        <v>8.0911474258393484E-2</v>
      </c>
      <c r="Z106" s="24">
        <v>4.1352146256270678E-2</v>
      </c>
      <c r="AA106" s="24">
        <v>1.6020819787597233E-2</v>
      </c>
      <c r="AB106" s="24">
        <v>4.5460605656619517E-2</v>
      </c>
      <c r="AC106" s="205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56"/>
    </row>
    <row r="107" spans="1:65">
      <c r="A107" s="30"/>
      <c r="B107" s="3" t="s">
        <v>87</v>
      </c>
      <c r="C107" s="29"/>
      <c r="D107" s="13">
        <v>1.5575196330045464E-2</v>
      </c>
      <c r="E107" s="13">
        <v>0</v>
      </c>
      <c r="F107" s="13" t="s">
        <v>688</v>
      </c>
      <c r="G107" s="13">
        <v>5.7655006053175362E-2</v>
      </c>
      <c r="H107" s="13">
        <v>0</v>
      </c>
      <c r="I107" s="13">
        <v>7.0417879021953095E-2</v>
      </c>
      <c r="J107" s="13">
        <v>0.2226808857075615</v>
      </c>
      <c r="K107" s="13">
        <v>0</v>
      </c>
      <c r="L107" s="13" t="s">
        <v>688</v>
      </c>
      <c r="M107" s="13">
        <v>1.9929569194260269E-2</v>
      </c>
      <c r="N107" s="13">
        <v>0.14485640994234655</v>
      </c>
      <c r="O107" s="13">
        <v>5.3420459947688501E-2</v>
      </c>
      <c r="P107" s="13">
        <v>4.7526071700417567E-2</v>
      </c>
      <c r="Q107" s="13">
        <v>4.4536177141512326E-2</v>
      </c>
      <c r="R107" s="13">
        <v>4.6216787599682597E-2</v>
      </c>
      <c r="S107" s="13">
        <v>0.12871692715908717</v>
      </c>
      <c r="T107" s="13">
        <v>3.8771735901295033E-2</v>
      </c>
      <c r="U107" s="13">
        <v>5.9584359172421789E-2</v>
      </c>
      <c r="V107" s="13" t="s">
        <v>688</v>
      </c>
      <c r="W107" s="13">
        <v>1.9103891689547164E-2</v>
      </c>
      <c r="X107" s="13" t="s">
        <v>688</v>
      </c>
      <c r="Y107" s="13">
        <v>8.4576453928634304E-2</v>
      </c>
      <c r="Z107" s="13">
        <v>4.6203515370134833E-2</v>
      </c>
      <c r="AA107" s="13">
        <v>1.7833936683781706E-2</v>
      </c>
      <c r="AB107" s="13">
        <v>4.8707791774949487E-2</v>
      </c>
      <c r="AC107" s="155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3" t="s">
        <v>272</v>
      </c>
      <c r="C108" s="29"/>
      <c r="D108" s="13">
        <v>-4.6346281838638537E-2</v>
      </c>
      <c r="E108" s="13">
        <v>7.7574822781199426E-2</v>
      </c>
      <c r="F108" s="13" t="s">
        <v>688</v>
      </c>
      <c r="G108" s="13">
        <v>2.3696081642139655E-2</v>
      </c>
      <c r="H108" s="13">
        <v>-3.018265949692045E-2</v>
      </c>
      <c r="I108" s="13">
        <v>-0.20977846329378702</v>
      </c>
      <c r="J108" s="13">
        <v>-1.2223079117233859E-2</v>
      </c>
      <c r="K108" s="13">
        <v>7.7574822781199426E-2</v>
      </c>
      <c r="L108" s="13">
        <v>7.7574822781199426E-2</v>
      </c>
      <c r="M108" s="13">
        <v>6.3207158477450287E-2</v>
      </c>
      <c r="N108" s="13">
        <v>9.1942487084948565E-2</v>
      </c>
      <c r="O108" s="13">
        <v>4.1655662021826245E-2</v>
      </c>
      <c r="P108" s="13">
        <v>5.781928436354411E-2</v>
      </c>
      <c r="Q108" s="13">
        <v>-1.2223079117233859E-2</v>
      </c>
      <c r="R108" s="13">
        <v>-4.814223987660704E-2</v>
      </c>
      <c r="S108" s="13">
        <v>-0.29957636519222031</v>
      </c>
      <c r="T108" s="13">
        <v>-2.659074342098311E-2</v>
      </c>
      <c r="U108" s="13">
        <v>-6.6101820256293742E-2</v>
      </c>
      <c r="V108" s="13" t="s">
        <v>688</v>
      </c>
      <c r="W108" s="13">
        <v>-1.2223079117233637E-2</v>
      </c>
      <c r="X108" s="13" t="s">
        <v>688</v>
      </c>
      <c r="Y108" s="13">
        <v>3.0879913794014113E-2</v>
      </c>
      <c r="Z108" s="13">
        <v>-3.5570533610826405E-2</v>
      </c>
      <c r="AA108" s="13">
        <v>-3.1978617534889175E-2</v>
      </c>
      <c r="AB108" s="13">
        <v>5.7365012624528422E-3</v>
      </c>
      <c r="AC108" s="155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46" t="s">
        <v>273</v>
      </c>
      <c r="C109" s="47"/>
      <c r="D109" s="45">
        <v>0.4</v>
      </c>
      <c r="E109" s="45" t="s">
        <v>274</v>
      </c>
      <c r="F109" s="45">
        <v>25.73</v>
      </c>
      <c r="G109" s="45">
        <v>0.65</v>
      </c>
      <c r="H109" s="45">
        <v>0.16</v>
      </c>
      <c r="I109" s="45">
        <v>2.86</v>
      </c>
      <c r="J109" s="45">
        <v>0.11</v>
      </c>
      <c r="K109" s="45" t="s">
        <v>274</v>
      </c>
      <c r="L109" s="45" t="s">
        <v>274</v>
      </c>
      <c r="M109" s="45">
        <v>1.24</v>
      </c>
      <c r="N109" s="45">
        <v>1.67</v>
      </c>
      <c r="O109" s="45">
        <v>0.92</v>
      </c>
      <c r="P109" s="45">
        <v>1.1599999999999999</v>
      </c>
      <c r="Q109" s="45">
        <v>0.11</v>
      </c>
      <c r="R109" s="45">
        <v>0.43</v>
      </c>
      <c r="S109" s="45">
        <v>4.21</v>
      </c>
      <c r="T109" s="45">
        <v>0.11</v>
      </c>
      <c r="U109" s="45">
        <v>0.7</v>
      </c>
      <c r="V109" s="45">
        <v>6.64</v>
      </c>
      <c r="W109" s="45">
        <v>0.11</v>
      </c>
      <c r="X109" s="45">
        <v>6.64</v>
      </c>
      <c r="Y109" s="45">
        <v>0.76</v>
      </c>
      <c r="Z109" s="45">
        <v>0.24</v>
      </c>
      <c r="AA109" s="45">
        <v>0.19</v>
      </c>
      <c r="AB109" s="45">
        <v>0.38</v>
      </c>
      <c r="AC109" s="155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1" t="s">
        <v>291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BM110" s="55"/>
    </row>
    <row r="111" spans="1:65">
      <c r="BM111" s="55"/>
    </row>
    <row r="112" spans="1:65" ht="15">
      <c r="B112" s="8" t="s">
        <v>503</v>
      </c>
      <c r="BM112" s="28" t="s">
        <v>67</v>
      </c>
    </row>
    <row r="113" spans="1:65" ht="15">
      <c r="A113" s="25" t="s">
        <v>16</v>
      </c>
      <c r="B113" s="18" t="s">
        <v>110</v>
      </c>
      <c r="C113" s="15" t="s">
        <v>111</v>
      </c>
      <c r="D113" s="16" t="s">
        <v>226</v>
      </c>
      <c r="E113" s="17" t="s">
        <v>226</v>
      </c>
      <c r="F113" s="17" t="s">
        <v>226</v>
      </c>
      <c r="G113" s="17" t="s">
        <v>226</v>
      </c>
      <c r="H113" s="17" t="s">
        <v>226</v>
      </c>
      <c r="I113" s="17" t="s">
        <v>226</v>
      </c>
      <c r="J113" s="17" t="s">
        <v>226</v>
      </c>
      <c r="K113" s="17" t="s">
        <v>226</v>
      </c>
      <c r="L113" s="17" t="s">
        <v>226</v>
      </c>
      <c r="M113" s="17" t="s">
        <v>226</v>
      </c>
      <c r="N113" s="17" t="s">
        <v>226</v>
      </c>
      <c r="O113" s="17" t="s">
        <v>226</v>
      </c>
      <c r="P113" s="17" t="s">
        <v>226</v>
      </c>
      <c r="Q113" s="17" t="s">
        <v>226</v>
      </c>
      <c r="R113" s="17" t="s">
        <v>226</v>
      </c>
      <c r="S113" s="17" t="s">
        <v>226</v>
      </c>
      <c r="T113" s="17" t="s">
        <v>226</v>
      </c>
      <c r="U113" s="17" t="s">
        <v>226</v>
      </c>
      <c r="V113" s="17" t="s">
        <v>226</v>
      </c>
      <c r="W113" s="17" t="s">
        <v>226</v>
      </c>
      <c r="X113" s="17" t="s">
        <v>226</v>
      </c>
      <c r="Y113" s="17" t="s">
        <v>226</v>
      </c>
      <c r="Z113" s="17" t="s">
        <v>226</v>
      </c>
      <c r="AA113" s="17" t="s">
        <v>226</v>
      </c>
      <c r="AB113" s="155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 t="s">
        <v>227</v>
      </c>
      <c r="C114" s="9" t="s">
        <v>227</v>
      </c>
      <c r="D114" s="153" t="s">
        <v>229</v>
      </c>
      <c r="E114" s="154" t="s">
        <v>230</v>
      </c>
      <c r="F114" s="154" t="s">
        <v>231</v>
      </c>
      <c r="G114" s="154" t="s">
        <v>232</v>
      </c>
      <c r="H114" s="154" t="s">
        <v>233</v>
      </c>
      <c r="I114" s="154" t="s">
        <v>235</v>
      </c>
      <c r="J114" s="154" t="s">
        <v>236</v>
      </c>
      <c r="K114" s="154" t="s">
        <v>237</v>
      </c>
      <c r="L114" s="154" t="s">
        <v>238</v>
      </c>
      <c r="M114" s="154" t="s">
        <v>240</v>
      </c>
      <c r="N114" s="154" t="s">
        <v>241</v>
      </c>
      <c r="O114" s="154" t="s">
        <v>243</v>
      </c>
      <c r="P114" s="154" t="s">
        <v>244</v>
      </c>
      <c r="Q114" s="154" t="s">
        <v>246</v>
      </c>
      <c r="R114" s="154" t="s">
        <v>247</v>
      </c>
      <c r="S114" s="154" t="s">
        <v>248</v>
      </c>
      <c r="T114" s="154" t="s">
        <v>249</v>
      </c>
      <c r="U114" s="154" t="s">
        <v>251</v>
      </c>
      <c r="V114" s="154" t="s">
        <v>253</v>
      </c>
      <c r="W114" s="154" t="s">
        <v>255</v>
      </c>
      <c r="X114" s="154" t="s">
        <v>256</v>
      </c>
      <c r="Y114" s="154" t="s">
        <v>257</v>
      </c>
      <c r="Z114" s="154" t="s">
        <v>258</v>
      </c>
      <c r="AA114" s="154" t="s">
        <v>259</v>
      </c>
      <c r="AB114" s="155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 t="s">
        <v>3</v>
      </c>
    </row>
    <row r="115" spans="1:65">
      <c r="A115" s="30"/>
      <c r="B115" s="19"/>
      <c r="C115" s="9"/>
      <c r="D115" s="10" t="s">
        <v>285</v>
      </c>
      <c r="E115" s="11" t="s">
        <v>286</v>
      </c>
      <c r="F115" s="11" t="s">
        <v>114</v>
      </c>
      <c r="G115" s="11" t="s">
        <v>285</v>
      </c>
      <c r="H115" s="11" t="s">
        <v>286</v>
      </c>
      <c r="I115" s="11" t="s">
        <v>285</v>
      </c>
      <c r="J115" s="11" t="s">
        <v>286</v>
      </c>
      <c r="K115" s="11" t="s">
        <v>285</v>
      </c>
      <c r="L115" s="11" t="s">
        <v>286</v>
      </c>
      <c r="M115" s="11" t="s">
        <v>286</v>
      </c>
      <c r="N115" s="11" t="s">
        <v>114</v>
      </c>
      <c r="O115" s="11" t="s">
        <v>286</v>
      </c>
      <c r="P115" s="11" t="s">
        <v>285</v>
      </c>
      <c r="Q115" s="11" t="s">
        <v>286</v>
      </c>
      <c r="R115" s="11" t="s">
        <v>286</v>
      </c>
      <c r="S115" s="11" t="s">
        <v>285</v>
      </c>
      <c r="T115" s="11" t="s">
        <v>286</v>
      </c>
      <c r="U115" s="11" t="s">
        <v>285</v>
      </c>
      <c r="V115" s="11" t="s">
        <v>286</v>
      </c>
      <c r="W115" s="11" t="s">
        <v>286</v>
      </c>
      <c r="X115" s="11" t="s">
        <v>286</v>
      </c>
      <c r="Y115" s="11" t="s">
        <v>285</v>
      </c>
      <c r="Z115" s="11" t="s">
        <v>285</v>
      </c>
      <c r="AA115" s="11" t="s">
        <v>285</v>
      </c>
      <c r="AB115" s="155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2</v>
      </c>
    </row>
    <row r="116" spans="1:65">
      <c r="A116" s="30"/>
      <c r="B116" s="19"/>
      <c r="C116" s="9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155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8">
        <v>1</v>
      </c>
      <c r="C117" s="14">
        <v>1</v>
      </c>
      <c r="D117" s="22">
        <v>0.84</v>
      </c>
      <c r="E117" s="148">
        <v>0.9</v>
      </c>
      <c r="F117" s="148" t="s">
        <v>104</v>
      </c>
      <c r="G117" s="22">
        <v>0.94</v>
      </c>
      <c r="H117" s="148">
        <v>1.1000000000000001</v>
      </c>
      <c r="I117" s="148">
        <v>0.9</v>
      </c>
      <c r="J117" s="148">
        <v>0.9</v>
      </c>
      <c r="K117" s="148">
        <v>0.9</v>
      </c>
      <c r="L117" s="22">
        <v>0.97000000000000008</v>
      </c>
      <c r="M117" s="22">
        <v>0.9900000000000001</v>
      </c>
      <c r="N117" s="22">
        <v>0.93</v>
      </c>
      <c r="O117" s="22">
        <v>0.92</v>
      </c>
      <c r="P117" s="22">
        <v>0.95</v>
      </c>
      <c r="Q117" s="22">
        <v>0.87</v>
      </c>
      <c r="R117" s="22">
        <v>0.8</v>
      </c>
      <c r="S117" s="22">
        <v>0.95</v>
      </c>
      <c r="T117" s="22">
        <v>0.96</v>
      </c>
      <c r="U117" s="22">
        <v>0.87</v>
      </c>
      <c r="V117" s="148">
        <v>0.77</v>
      </c>
      <c r="W117" s="22">
        <v>0.88</v>
      </c>
      <c r="X117" s="22">
        <v>1.08</v>
      </c>
      <c r="Y117" s="22">
        <v>0.93</v>
      </c>
      <c r="Z117" s="22">
        <v>0.95</v>
      </c>
      <c r="AA117" s="22">
        <v>0.97000000000000008</v>
      </c>
      <c r="AB117" s="155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</v>
      </c>
    </row>
    <row r="118" spans="1:65">
      <c r="A118" s="30"/>
      <c r="B118" s="19">
        <v>1</v>
      </c>
      <c r="C118" s="9">
        <v>2</v>
      </c>
      <c r="D118" s="11">
        <v>0.85</v>
      </c>
      <c r="E118" s="150">
        <v>0.9</v>
      </c>
      <c r="F118" s="150" t="s">
        <v>104</v>
      </c>
      <c r="G118" s="11">
        <v>0.96</v>
      </c>
      <c r="H118" s="150">
        <v>1.1000000000000001</v>
      </c>
      <c r="I118" s="150">
        <v>0.9</v>
      </c>
      <c r="J118" s="150">
        <v>0.9</v>
      </c>
      <c r="K118" s="150">
        <v>0.9</v>
      </c>
      <c r="L118" s="11">
        <v>0.93</v>
      </c>
      <c r="M118" s="11">
        <v>0.97000000000000008</v>
      </c>
      <c r="N118" s="11">
        <v>0.95</v>
      </c>
      <c r="O118" s="11">
        <v>0.93</v>
      </c>
      <c r="P118" s="11">
        <v>0.92</v>
      </c>
      <c r="Q118" s="11">
        <v>0.89</v>
      </c>
      <c r="R118" s="11">
        <v>0.9</v>
      </c>
      <c r="S118" s="11">
        <v>0.95</v>
      </c>
      <c r="T118" s="11">
        <v>0.98</v>
      </c>
      <c r="U118" s="11">
        <v>0.88</v>
      </c>
      <c r="V118" s="150">
        <v>0.78</v>
      </c>
      <c r="W118" s="11">
        <v>0.88</v>
      </c>
      <c r="X118" s="11">
        <v>1.07</v>
      </c>
      <c r="Y118" s="11">
        <v>0.9</v>
      </c>
      <c r="Z118" s="11">
        <v>0.94</v>
      </c>
      <c r="AA118" s="11">
        <v>0.93</v>
      </c>
      <c r="AB118" s="155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23</v>
      </c>
    </row>
    <row r="119" spans="1:65">
      <c r="A119" s="30"/>
      <c r="B119" s="19">
        <v>1</v>
      </c>
      <c r="C119" s="9">
        <v>3</v>
      </c>
      <c r="D119" s="11">
        <v>0.85</v>
      </c>
      <c r="E119" s="150">
        <v>1</v>
      </c>
      <c r="F119" s="150" t="s">
        <v>104</v>
      </c>
      <c r="G119" s="11">
        <v>0.94</v>
      </c>
      <c r="H119" s="150">
        <v>1.1000000000000001</v>
      </c>
      <c r="I119" s="150">
        <v>0.9</v>
      </c>
      <c r="J119" s="150">
        <v>1</v>
      </c>
      <c r="K119" s="150">
        <v>0.9</v>
      </c>
      <c r="L119" s="11">
        <v>0.97000000000000008</v>
      </c>
      <c r="M119" s="11">
        <v>0.96</v>
      </c>
      <c r="N119" s="11">
        <v>0.94</v>
      </c>
      <c r="O119" s="11">
        <v>0.94</v>
      </c>
      <c r="P119" s="11">
        <v>0.94</v>
      </c>
      <c r="Q119" s="11">
        <v>0.9</v>
      </c>
      <c r="R119" s="11">
        <v>0.9</v>
      </c>
      <c r="S119" s="11">
        <v>0.96</v>
      </c>
      <c r="T119" s="11">
        <v>0.98</v>
      </c>
      <c r="U119" s="11">
        <v>0.88</v>
      </c>
      <c r="V119" s="150">
        <v>0.76</v>
      </c>
      <c r="W119" s="11">
        <v>0.92</v>
      </c>
      <c r="X119" s="11">
        <v>1.04</v>
      </c>
      <c r="Y119" s="11">
        <v>0.87</v>
      </c>
      <c r="Z119" s="11">
        <v>0.93</v>
      </c>
      <c r="AA119" s="11">
        <v>0.96</v>
      </c>
      <c r="AB119" s="155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16</v>
      </c>
    </row>
    <row r="120" spans="1:65">
      <c r="A120" s="30"/>
      <c r="B120" s="19">
        <v>1</v>
      </c>
      <c r="C120" s="9">
        <v>4</v>
      </c>
      <c r="D120" s="11">
        <v>0.83</v>
      </c>
      <c r="E120" s="150">
        <v>1</v>
      </c>
      <c r="F120" s="150" t="s">
        <v>104</v>
      </c>
      <c r="G120" s="11">
        <v>0.96</v>
      </c>
      <c r="H120" s="150">
        <v>1.1000000000000001</v>
      </c>
      <c r="I120" s="150">
        <v>0.9</v>
      </c>
      <c r="J120" s="150">
        <v>0.9</v>
      </c>
      <c r="K120" s="150">
        <v>0.9</v>
      </c>
      <c r="L120" s="11">
        <v>0.95</v>
      </c>
      <c r="M120" s="11">
        <v>0.96</v>
      </c>
      <c r="N120" s="11">
        <v>0.95</v>
      </c>
      <c r="O120" s="11">
        <v>0.93</v>
      </c>
      <c r="P120" s="11">
        <v>0.94</v>
      </c>
      <c r="Q120" s="11">
        <v>0.87</v>
      </c>
      <c r="R120" s="11">
        <v>0.8</v>
      </c>
      <c r="S120" s="11">
        <v>0.95</v>
      </c>
      <c r="T120" s="11">
        <v>1</v>
      </c>
      <c r="U120" s="11">
        <v>0.9</v>
      </c>
      <c r="V120" s="150">
        <v>0.76</v>
      </c>
      <c r="W120" s="11">
        <v>0.89</v>
      </c>
      <c r="X120" s="11">
        <v>0.98</v>
      </c>
      <c r="Y120" s="11">
        <v>0.94</v>
      </c>
      <c r="Z120" s="11">
        <v>0.94</v>
      </c>
      <c r="AA120" s="11">
        <v>0.92</v>
      </c>
      <c r="AB120" s="155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0.93213725490196087</v>
      </c>
    </row>
    <row r="121" spans="1:65">
      <c r="A121" s="30"/>
      <c r="B121" s="19">
        <v>1</v>
      </c>
      <c r="C121" s="9">
        <v>5</v>
      </c>
      <c r="D121" s="11">
        <v>0.87</v>
      </c>
      <c r="E121" s="150">
        <v>0.9</v>
      </c>
      <c r="F121" s="150" t="s">
        <v>104</v>
      </c>
      <c r="G121" s="11">
        <v>0.97000000000000008</v>
      </c>
      <c r="H121" s="150">
        <v>1.1000000000000001</v>
      </c>
      <c r="I121" s="150">
        <v>0.9</v>
      </c>
      <c r="J121" s="150">
        <v>0.9</v>
      </c>
      <c r="K121" s="150">
        <v>0.9</v>
      </c>
      <c r="L121" s="11">
        <v>0.94</v>
      </c>
      <c r="M121" s="11">
        <v>0.98</v>
      </c>
      <c r="N121" s="11">
        <v>0.92</v>
      </c>
      <c r="O121" s="11">
        <v>0.93</v>
      </c>
      <c r="P121" s="151">
        <v>0.88</v>
      </c>
      <c r="Q121" s="11">
        <v>0.87</v>
      </c>
      <c r="R121" s="11">
        <v>0.9</v>
      </c>
      <c r="S121" s="11">
        <v>0.96</v>
      </c>
      <c r="T121" s="11">
        <v>0.98</v>
      </c>
      <c r="U121" s="11">
        <v>0.89</v>
      </c>
      <c r="V121" s="150">
        <v>0.76</v>
      </c>
      <c r="W121" s="11">
        <v>0.9</v>
      </c>
      <c r="X121" s="11">
        <v>1.05</v>
      </c>
      <c r="Y121" s="11">
        <v>0.96</v>
      </c>
      <c r="Z121" s="11">
        <v>0.94</v>
      </c>
      <c r="AA121" s="11">
        <v>0.96</v>
      </c>
      <c r="AB121" s="155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16</v>
      </c>
    </row>
    <row r="122" spans="1:65">
      <c r="A122" s="30"/>
      <c r="B122" s="19">
        <v>1</v>
      </c>
      <c r="C122" s="9">
        <v>6</v>
      </c>
      <c r="D122" s="11">
        <v>0.86</v>
      </c>
      <c r="E122" s="150">
        <v>1</v>
      </c>
      <c r="F122" s="150" t="s">
        <v>104</v>
      </c>
      <c r="G122" s="11">
        <v>0.94</v>
      </c>
      <c r="H122" s="150">
        <v>1.1000000000000001</v>
      </c>
      <c r="I122" s="150">
        <v>0.9</v>
      </c>
      <c r="J122" s="150">
        <v>1</v>
      </c>
      <c r="K122" s="150">
        <v>1</v>
      </c>
      <c r="L122" s="11">
        <v>0.95</v>
      </c>
      <c r="M122" s="11">
        <v>0.97000000000000008</v>
      </c>
      <c r="N122" s="11">
        <v>0.92</v>
      </c>
      <c r="O122" s="11">
        <v>0.93</v>
      </c>
      <c r="P122" s="11">
        <v>0.94</v>
      </c>
      <c r="Q122" s="11">
        <v>0.91</v>
      </c>
      <c r="R122" s="11">
        <v>0.9</v>
      </c>
      <c r="S122" s="11">
        <v>0.98</v>
      </c>
      <c r="T122" s="11">
        <v>0.9900000000000001</v>
      </c>
      <c r="U122" s="11">
        <v>0.87</v>
      </c>
      <c r="V122" s="150">
        <v>0.75</v>
      </c>
      <c r="W122" s="11">
        <v>0.91</v>
      </c>
      <c r="X122" s="11">
        <v>1.02</v>
      </c>
      <c r="Y122" s="11">
        <v>0.91</v>
      </c>
      <c r="Z122" s="11">
        <v>0.95</v>
      </c>
      <c r="AA122" s="11">
        <v>0.95</v>
      </c>
      <c r="AB122" s="155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20" t="s">
        <v>269</v>
      </c>
      <c r="C123" s="12"/>
      <c r="D123" s="23">
        <v>0.85000000000000009</v>
      </c>
      <c r="E123" s="23">
        <v>0.95000000000000007</v>
      </c>
      <c r="F123" s="23" t="s">
        <v>688</v>
      </c>
      <c r="G123" s="23">
        <v>0.95166666666666655</v>
      </c>
      <c r="H123" s="23">
        <v>1.0999999999999999</v>
      </c>
      <c r="I123" s="23">
        <v>0.9</v>
      </c>
      <c r="J123" s="23">
        <v>0.93333333333333324</v>
      </c>
      <c r="K123" s="23">
        <v>0.91666666666666663</v>
      </c>
      <c r="L123" s="23">
        <v>0.95166666666666666</v>
      </c>
      <c r="M123" s="23">
        <v>0.97166666666666657</v>
      </c>
      <c r="N123" s="23">
        <v>0.93499999999999994</v>
      </c>
      <c r="O123" s="23">
        <v>0.93</v>
      </c>
      <c r="P123" s="23">
        <v>0.92833333333333334</v>
      </c>
      <c r="Q123" s="23">
        <v>0.88500000000000012</v>
      </c>
      <c r="R123" s="23">
        <v>0.86666666666666681</v>
      </c>
      <c r="S123" s="23">
        <v>0.95833333333333337</v>
      </c>
      <c r="T123" s="23">
        <v>0.9816666666666668</v>
      </c>
      <c r="U123" s="23">
        <v>0.88166666666666671</v>
      </c>
      <c r="V123" s="23">
        <v>0.76333333333333331</v>
      </c>
      <c r="W123" s="23">
        <v>0.89666666666666683</v>
      </c>
      <c r="X123" s="23">
        <v>1.04</v>
      </c>
      <c r="Y123" s="23">
        <v>0.91833333333333333</v>
      </c>
      <c r="Z123" s="23">
        <v>0.94166666666666654</v>
      </c>
      <c r="AA123" s="23">
        <v>0.94833333333333336</v>
      </c>
      <c r="AB123" s="155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270</v>
      </c>
      <c r="C124" s="29"/>
      <c r="D124" s="11">
        <v>0.85</v>
      </c>
      <c r="E124" s="11">
        <v>0.95</v>
      </c>
      <c r="F124" s="11" t="s">
        <v>688</v>
      </c>
      <c r="G124" s="11">
        <v>0.95</v>
      </c>
      <c r="H124" s="11">
        <v>1.1000000000000001</v>
      </c>
      <c r="I124" s="11">
        <v>0.9</v>
      </c>
      <c r="J124" s="11">
        <v>0.9</v>
      </c>
      <c r="K124" s="11">
        <v>0.9</v>
      </c>
      <c r="L124" s="11">
        <v>0.95</v>
      </c>
      <c r="M124" s="11">
        <v>0.97000000000000008</v>
      </c>
      <c r="N124" s="11">
        <v>0.93500000000000005</v>
      </c>
      <c r="O124" s="11">
        <v>0.93</v>
      </c>
      <c r="P124" s="11">
        <v>0.94</v>
      </c>
      <c r="Q124" s="11">
        <v>0.88</v>
      </c>
      <c r="R124" s="11">
        <v>0.9</v>
      </c>
      <c r="S124" s="11">
        <v>0.95499999999999996</v>
      </c>
      <c r="T124" s="11">
        <v>0.98</v>
      </c>
      <c r="U124" s="11">
        <v>0.88</v>
      </c>
      <c r="V124" s="11">
        <v>0.76</v>
      </c>
      <c r="W124" s="11">
        <v>0.89500000000000002</v>
      </c>
      <c r="X124" s="11">
        <v>1.0449999999999999</v>
      </c>
      <c r="Y124" s="11">
        <v>0.92</v>
      </c>
      <c r="Z124" s="11">
        <v>0.94</v>
      </c>
      <c r="AA124" s="11">
        <v>0.95499999999999996</v>
      </c>
      <c r="AB124" s="155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271</v>
      </c>
      <c r="C125" s="29"/>
      <c r="D125" s="24">
        <v>1.4142135623730963E-2</v>
      </c>
      <c r="E125" s="24">
        <v>5.4772255750516599E-2</v>
      </c>
      <c r="F125" s="24" t="s">
        <v>688</v>
      </c>
      <c r="G125" s="24">
        <v>1.32916013582513E-2</v>
      </c>
      <c r="H125" s="24">
        <v>2.4323767777952469E-16</v>
      </c>
      <c r="I125" s="24">
        <v>0</v>
      </c>
      <c r="J125" s="24">
        <v>5.1639777949432218E-2</v>
      </c>
      <c r="K125" s="24">
        <v>4.0824829046386291E-2</v>
      </c>
      <c r="L125" s="24">
        <v>1.6020819787597257E-2</v>
      </c>
      <c r="M125" s="24">
        <v>1.1690451944500161E-2</v>
      </c>
      <c r="N125" s="24">
        <v>1.3784048752090178E-2</v>
      </c>
      <c r="O125" s="24">
        <v>6.3245553203367293E-3</v>
      </c>
      <c r="P125" s="24">
        <v>2.5625508125043401E-2</v>
      </c>
      <c r="Q125" s="24">
        <v>1.7606816861659026E-2</v>
      </c>
      <c r="R125" s="24">
        <v>5.1639777949432211E-2</v>
      </c>
      <c r="S125" s="24">
        <v>1.1690451944500132E-2</v>
      </c>
      <c r="T125" s="24">
        <v>1.3291601358251283E-2</v>
      </c>
      <c r="U125" s="24">
        <v>1.1690451944500132E-2</v>
      </c>
      <c r="V125" s="24">
        <v>1.0327955589886454E-2</v>
      </c>
      <c r="W125" s="24">
        <v>1.6329931618554536E-2</v>
      </c>
      <c r="X125" s="24">
        <v>3.633180424916993E-2</v>
      </c>
      <c r="Y125" s="24">
        <v>3.1885210782848297E-2</v>
      </c>
      <c r="Z125" s="24">
        <v>7.5277265270907827E-3</v>
      </c>
      <c r="AA125" s="24">
        <v>1.9407902170679503E-2</v>
      </c>
      <c r="AB125" s="205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206"/>
      <c r="AV125" s="206"/>
      <c r="AW125" s="206"/>
      <c r="AX125" s="206"/>
      <c r="AY125" s="206"/>
      <c r="AZ125" s="206"/>
      <c r="BA125" s="206"/>
      <c r="BB125" s="206"/>
      <c r="BC125" s="206"/>
      <c r="BD125" s="206"/>
      <c r="BE125" s="206"/>
      <c r="BF125" s="206"/>
      <c r="BG125" s="206"/>
      <c r="BH125" s="206"/>
      <c r="BI125" s="206"/>
      <c r="BJ125" s="206"/>
      <c r="BK125" s="206"/>
      <c r="BL125" s="206"/>
      <c r="BM125" s="56"/>
    </row>
    <row r="126" spans="1:65">
      <c r="A126" s="30"/>
      <c r="B126" s="3" t="s">
        <v>87</v>
      </c>
      <c r="C126" s="29"/>
      <c r="D126" s="13">
        <v>1.6637806616154074E-2</v>
      </c>
      <c r="E126" s="13">
        <v>5.7655006053175362E-2</v>
      </c>
      <c r="F126" s="13" t="s">
        <v>688</v>
      </c>
      <c r="G126" s="13">
        <v>1.3966656418477726E-2</v>
      </c>
      <c r="H126" s="13">
        <v>2.2112516161774974E-16</v>
      </c>
      <c r="I126" s="13">
        <v>0</v>
      </c>
      <c r="J126" s="13">
        <v>5.5328333517248814E-2</v>
      </c>
      <c r="K126" s="13">
        <v>4.4536177141512319E-2</v>
      </c>
      <c r="L126" s="13">
        <v>1.683448664195859E-2</v>
      </c>
      <c r="M126" s="13">
        <v>1.2031339908576497E-2</v>
      </c>
      <c r="N126" s="13">
        <v>1.4742298130577732E-2</v>
      </c>
      <c r="O126" s="13">
        <v>6.8005971186416436E-3</v>
      </c>
      <c r="P126" s="13">
        <v>2.760377894977745E-2</v>
      </c>
      <c r="Q126" s="13">
        <v>1.9894708318258784E-2</v>
      </c>
      <c r="R126" s="13">
        <v>5.9584359172421775E-2</v>
      </c>
      <c r="S126" s="13">
        <v>1.2198732463826224E-2</v>
      </c>
      <c r="T126" s="13">
        <v>1.3539831604330676E-2</v>
      </c>
      <c r="U126" s="13">
        <v>1.3259491808506765E-2</v>
      </c>
      <c r="V126" s="13">
        <v>1.3530072825178761E-2</v>
      </c>
      <c r="W126" s="13">
        <v>1.8211819648945575E-2</v>
      </c>
      <c r="X126" s="13">
        <v>3.4934427162663394E-2</v>
      </c>
      <c r="Y126" s="13">
        <v>3.4720737694571652E-2</v>
      </c>
      <c r="Z126" s="13">
        <v>7.9940458694769383E-3</v>
      </c>
      <c r="AA126" s="13">
        <v>2.0465274696674342E-2</v>
      </c>
      <c r="AB126" s="155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3" t="s">
        <v>272</v>
      </c>
      <c r="C127" s="29"/>
      <c r="D127" s="13">
        <v>-8.8117124886934906E-2</v>
      </c>
      <c r="E127" s="13">
        <v>1.9163213361660825E-2</v>
      </c>
      <c r="F127" s="13" t="s">
        <v>688</v>
      </c>
      <c r="G127" s="13">
        <v>2.0951218999137433E-2</v>
      </c>
      <c r="H127" s="13">
        <v>0.18008372073455448</v>
      </c>
      <c r="I127" s="13">
        <v>-3.4476955762637096E-2</v>
      </c>
      <c r="J127" s="13">
        <v>1.2831569868947401E-3</v>
      </c>
      <c r="K127" s="13">
        <v>-1.6596899387871122E-2</v>
      </c>
      <c r="L127" s="13">
        <v>2.0951218999137433E-2</v>
      </c>
      <c r="M127" s="13">
        <v>4.2407286648856513E-2</v>
      </c>
      <c r="N127" s="13">
        <v>3.0711626243713486E-3</v>
      </c>
      <c r="O127" s="13">
        <v>-2.2928542880582548E-3</v>
      </c>
      <c r="P127" s="13">
        <v>-4.0808599255348632E-3</v>
      </c>
      <c r="Q127" s="13">
        <v>-5.056900649992635E-2</v>
      </c>
      <c r="R127" s="13">
        <v>-7.0237068512168932E-2</v>
      </c>
      <c r="S127" s="13">
        <v>2.8103241549043867E-2</v>
      </c>
      <c r="T127" s="13">
        <v>5.3135320473716385E-2</v>
      </c>
      <c r="U127" s="13">
        <v>-5.4145017774879567E-2</v>
      </c>
      <c r="V127" s="13">
        <v>-0.1810934180357181</v>
      </c>
      <c r="W127" s="13">
        <v>-3.8052967037590091E-2</v>
      </c>
      <c r="X127" s="13">
        <v>0.11571551778539724</v>
      </c>
      <c r="Y127" s="13">
        <v>-1.4808893750394514E-2</v>
      </c>
      <c r="Z127" s="13">
        <v>1.0223185174277782E-2</v>
      </c>
      <c r="AA127" s="13">
        <v>1.7375207724184216E-2</v>
      </c>
      <c r="AB127" s="155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46" t="s">
        <v>273</v>
      </c>
      <c r="C128" s="47"/>
      <c r="D128" s="45">
        <v>1.56</v>
      </c>
      <c r="E128" s="45" t="s">
        <v>274</v>
      </c>
      <c r="F128" s="45">
        <v>28.78</v>
      </c>
      <c r="G128" s="45">
        <v>0.31</v>
      </c>
      <c r="H128" s="45" t="s">
        <v>274</v>
      </c>
      <c r="I128" s="45" t="s">
        <v>274</v>
      </c>
      <c r="J128" s="45" t="s">
        <v>274</v>
      </c>
      <c r="K128" s="45" t="s">
        <v>274</v>
      </c>
      <c r="L128" s="45">
        <v>0.31</v>
      </c>
      <c r="M128" s="45">
        <v>0.67</v>
      </c>
      <c r="N128" s="45">
        <v>0</v>
      </c>
      <c r="O128" s="45">
        <v>0.09</v>
      </c>
      <c r="P128" s="45">
        <v>0.12</v>
      </c>
      <c r="Q128" s="45">
        <v>0.92</v>
      </c>
      <c r="R128" s="45">
        <v>1.26</v>
      </c>
      <c r="S128" s="45">
        <v>0.43</v>
      </c>
      <c r="T128" s="45">
        <v>0.86</v>
      </c>
      <c r="U128" s="45">
        <v>0.98</v>
      </c>
      <c r="V128" s="45">
        <v>3.16</v>
      </c>
      <c r="W128" s="45">
        <v>0.7</v>
      </c>
      <c r="X128" s="45">
        <v>1.93</v>
      </c>
      <c r="Y128" s="45">
        <v>0.31</v>
      </c>
      <c r="Z128" s="45">
        <v>0.12</v>
      </c>
      <c r="AA128" s="45">
        <v>0.25</v>
      </c>
      <c r="AB128" s="155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1" t="s">
        <v>292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BM129" s="55"/>
    </row>
    <row r="130" spans="1:65">
      <c r="BM130" s="55"/>
    </row>
    <row r="131" spans="1:65" ht="15">
      <c r="B131" s="8" t="s">
        <v>504</v>
      </c>
      <c r="BM131" s="28" t="s">
        <v>67</v>
      </c>
    </row>
    <row r="132" spans="1:65" ht="15">
      <c r="A132" s="25" t="s">
        <v>50</v>
      </c>
      <c r="B132" s="18" t="s">
        <v>110</v>
      </c>
      <c r="C132" s="15" t="s">
        <v>111</v>
      </c>
      <c r="D132" s="16" t="s">
        <v>226</v>
      </c>
      <c r="E132" s="17" t="s">
        <v>226</v>
      </c>
      <c r="F132" s="17" t="s">
        <v>226</v>
      </c>
      <c r="G132" s="17" t="s">
        <v>226</v>
      </c>
      <c r="H132" s="17" t="s">
        <v>226</v>
      </c>
      <c r="I132" s="17" t="s">
        <v>226</v>
      </c>
      <c r="J132" s="17" t="s">
        <v>226</v>
      </c>
      <c r="K132" s="17" t="s">
        <v>226</v>
      </c>
      <c r="L132" s="17" t="s">
        <v>226</v>
      </c>
      <c r="M132" s="17" t="s">
        <v>226</v>
      </c>
      <c r="N132" s="17" t="s">
        <v>226</v>
      </c>
      <c r="O132" s="17" t="s">
        <v>226</v>
      </c>
      <c r="P132" s="17" t="s">
        <v>226</v>
      </c>
      <c r="Q132" s="17" t="s">
        <v>226</v>
      </c>
      <c r="R132" s="17" t="s">
        <v>226</v>
      </c>
      <c r="S132" s="17" t="s">
        <v>226</v>
      </c>
      <c r="T132" s="17" t="s">
        <v>226</v>
      </c>
      <c r="U132" s="17" t="s">
        <v>226</v>
      </c>
      <c r="V132" s="17" t="s">
        <v>226</v>
      </c>
      <c r="W132" s="17" t="s">
        <v>226</v>
      </c>
      <c r="X132" s="17" t="s">
        <v>226</v>
      </c>
      <c r="Y132" s="17" t="s">
        <v>226</v>
      </c>
      <c r="Z132" s="17" t="s">
        <v>226</v>
      </c>
      <c r="AA132" s="17" t="s">
        <v>226</v>
      </c>
      <c r="AB132" s="155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 t="s">
        <v>227</v>
      </c>
      <c r="C133" s="9" t="s">
        <v>227</v>
      </c>
      <c r="D133" s="153" t="s">
        <v>229</v>
      </c>
      <c r="E133" s="154" t="s">
        <v>230</v>
      </c>
      <c r="F133" s="154" t="s">
        <v>231</v>
      </c>
      <c r="G133" s="154" t="s">
        <v>232</v>
      </c>
      <c r="H133" s="154" t="s">
        <v>233</v>
      </c>
      <c r="I133" s="154" t="s">
        <v>235</v>
      </c>
      <c r="J133" s="154" t="s">
        <v>236</v>
      </c>
      <c r="K133" s="154" t="s">
        <v>237</v>
      </c>
      <c r="L133" s="154" t="s">
        <v>238</v>
      </c>
      <c r="M133" s="154" t="s">
        <v>240</v>
      </c>
      <c r="N133" s="154" t="s">
        <v>241</v>
      </c>
      <c r="O133" s="154" t="s">
        <v>243</v>
      </c>
      <c r="P133" s="154" t="s">
        <v>244</v>
      </c>
      <c r="Q133" s="154" t="s">
        <v>246</v>
      </c>
      <c r="R133" s="154" t="s">
        <v>247</v>
      </c>
      <c r="S133" s="154" t="s">
        <v>248</v>
      </c>
      <c r="T133" s="154" t="s">
        <v>249</v>
      </c>
      <c r="U133" s="154" t="s">
        <v>251</v>
      </c>
      <c r="V133" s="154" t="s">
        <v>253</v>
      </c>
      <c r="W133" s="154" t="s">
        <v>255</v>
      </c>
      <c r="X133" s="154" t="s">
        <v>256</v>
      </c>
      <c r="Y133" s="154" t="s">
        <v>257</v>
      </c>
      <c r="Z133" s="154" t="s">
        <v>258</v>
      </c>
      <c r="AA133" s="154" t="s">
        <v>259</v>
      </c>
      <c r="AB133" s="155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 t="s">
        <v>1</v>
      </c>
    </row>
    <row r="134" spans="1:65">
      <c r="A134" s="30"/>
      <c r="B134" s="19"/>
      <c r="C134" s="9"/>
      <c r="D134" s="10" t="s">
        <v>285</v>
      </c>
      <c r="E134" s="11" t="s">
        <v>114</v>
      </c>
      <c r="F134" s="11" t="s">
        <v>114</v>
      </c>
      <c r="G134" s="11" t="s">
        <v>114</v>
      </c>
      <c r="H134" s="11" t="s">
        <v>114</v>
      </c>
      <c r="I134" s="11" t="s">
        <v>285</v>
      </c>
      <c r="J134" s="11" t="s">
        <v>114</v>
      </c>
      <c r="K134" s="11" t="s">
        <v>285</v>
      </c>
      <c r="L134" s="11" t="s">
        <v>114</v>
      </c>
      <c r="M134" s="11" t="s">
        <v>114</v>
      </c>
      <c r="N134" s="11" t="s">
        <v>114</v>
      </c>
      <c r="O134" s="11" t="s">
        <v>286</v>
      </c>
      <c r="P134" s="11" t="s">
        <v>285</v>
      </c>
      <c r="Q134" s="11" t="s">
        <v>285</v>
      </c>
      <c r="R134" s="11" t="s">
        <v>114</v>
      </c>
      <c r="S134" s="11" t="s">
        <v>285</v>
      </c>
      <c r="T134" s="11" t="s">
        <v>114</v>
      </c>
      <c r="U134" s="11" t="s">
        <v>285</v>
      </c>
      <c r="V134" s="11" t="s">
        <v>286</v>
      </c>
      <c r="W134" s="11" t="s">
        <v>286</v>
      </c>
      <c r="X134" s="11" t="s">
        <v>285</v>
      </c>
      <c r="Y134" s="11" t="s">
        <v>285</v>
      </c>
      <c r="Z134" s="11" t="s">
        <v>285</v>
      </c>
      <c r="AA134" s="11" t="s">
        <v>285</v>
      </c>
      <c r="AB134" s="155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2</v>
      </c>
    </row>
    <row r="135" spans="1:65">
      <c r="A135" s="30"/>
      <c r="B135" s="19"/>
      <c r="C135" s="9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155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3</v>
      </c>
    </row>
    <row r="136" spans="1:65">
      <c r="A136" s="30"/>
      <c r="B136" s="18">
        <v>1</v>
      </c>
      <c r="C136" s="14">
        <v>1</v>
      </c>
      <c r="D136" s="22">
        <v>18.05</v>
      </c>
      <c r="E136" s="22">
        <v>18.5</v>
      </c>
      <c r="F136" s="22">
        <v>16.63</v>
      </c>
      <c r="G136" s="22" t="s">
        <v>293</v>
      </c>
      <c r="H136" s="22">
        <v>18.225000000000001</v>
      </c>
      <c r="I136" s="22">
        <v>16.384499999999999</v>
      </c>
      <c r="J136" s="22">
        <v>18.099999999999998</v>
      </c>
      <c r="K136" s="148">
        <v>19.8</v>
      </c>
      <c r="L136" s="22">
        <v>18.240300000000001</v>
      </c>
      <c r="M136" s="22">
        <v>17.97</v>
      </c>
      <c r="N136" s="22">
        <v>16.103000000000002</v>
      </c>
      <c r="O136" s="22">
        <v>18.670000000000002</v>
      </c>
      <c r="P136" s="22">
        <v>16.3</v>
      </c>
      <c r="Q136" s="22" t="s">
        <v>293</v>
      </c>
      <c r="R136" s="22">
        <v>18.3</v>
      </c>
      <c r="S136" s="22">
        <v>17.600000000000001</v>
      </c>
      <c r="T136" s="22">
        <v>17.599999999999998</v>
      </c>
      <c r="U136" s="22">
        <v>17.25</v>
      </c>
      <c r="V136" s="22">
        <v>16.399999999999999</v>
      </c>
      <c r="W136" s="22">
        <v>16.664999999999999</v>
      </c>
      <c r="X136" s="22" t="s">
        <v>294</v>
      </c>
      <c r="Y136" s="22">
        <v>18.5</v>
      </c>
      <c r="Z136" s="22">
        <v>17.239999999999998</v>
      </c>
      <c r="AA136" s="22">
        <v>18.5</v>
      </c>
      <c r="AB136" s="155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</v>
      </c>
    </row>
    <row r="137" spans="1:65">
      <c r="A137" s="30"/>
      <c r="B137" s="19">
        <v>1</v>
      </c>
      <c r="C137" s="9">
        <v>2</v>
      </c>
      <c r="D137" s="11">
        <v>18</v>
      </c>
      <c r="E137" s="11">
        <v>18.5</v>
      </c>
      <c r="F137" s="11">
        <v>17.16</v>
      </c>
      <c r="G137" s="11" t="s">
        <v>293</v>
      </c>
      <c r="H137" s="11">
        <v>18.510999999999999</v>
      </c>
      <c r="I137" s="11">
        <v>16.091000000000001</v>
      </c>
      <c r="J137" s="11">
        <v>18.5</v>
      </c>
      <c r="K137" s="150">
        <v>20.28</v>
      </c>
      <c r="L137" s="11">
        <v>17.674500000000002</v>
      </c>
      <c r="M137" s="11">
        <v>19.02</v>
      </c>
      <c r="N137" s="11">
        <v>16.155999999999999</v>
      </c>
      <c r="O137" s="11">
        <v>18.71</v>
      </c>
      <c r="P137" s="11">
        <v>15.7</v>
      </c>
      <c r="Q137" s="11" t="s">
        <v>293</v>
      </c>
      <c r="R137" s="11">
        <v>18.399999999999999</v>
      </c>
      <c r="S137" s="11">
        <v>17.45</v>
      </c>
      <c r="T137" s="11">
        <v>17.2</v>
      </c>
      <c r="U137" s="11">
        <v>17.32</v>
      </c>
      <c r="V137" s="11">
        <v>16.3</v>
      </c>
      <c r="W137" s="11">
        <v>16.16</v>
      </c>
      <c r="X137" s="11" t="s">
        <v>294</v>
      </c>
      <c r="Y137" s="11">
        <v>18.25</v>
      </c>
      <c r="Z137" s="11">
        <v>17.399999999999999</v>
      </c>
      <c r="AA137" s="11">
        <v>17.850000000000001</v>
      </c>
      <c r="AB137" s="155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 t="e">
        <v>#N/A</v>
      </c>
    </row>
    <row r="138" spans="1:65">
      <c r="A138" s="30"/>
      <c r="B138" s="19">
        <v>1</v>
      </c>
      <c r="C138" s="9">
        <v>3</v>
      </c>
      <c r="D138" s="11">
        <v>17.95</v>
      </c>
      <c r="E138" s="11">
        <v>18.399999999999999</v>
      </c>
      <c r="F138" s="11">
        <v>17.010000000000002</v>
      </c>
      <c r="G138" s="11" t="s">
        <v>293</v>
      </c>
      <c r="H138" s="11">
        <v>18.367999999999999</v>
      </c>
      <c r="I138" s="11">
        <v>16.559999999999999</v>
      </c>
      <c r="J138" s="11">
        <v>18.2</v>
      </c>
      <c r="K138" s="150">
        <v>20.38</v>
      </c>
      <c r="L138" s="11">
        <v>17.794999999999998</v>
      </c>
      <c r="M138" s="11">
        <v>18.04</v>
      </c>
      <c r="N138" s="11">
        <v>16.427</v>
      </c>
      <c r="O138" s="11">
        <v>18.93</v>
      </c>
      <c r="P138" s="11">
        <v>16.2</v>
      </c>
      <c r="Q138" s="11" t="s">
        <v>293</v>
      </c>
      <c r="R138" s="11">
        <v>18.7</v>
      </c>
      <c r="S138" s="11">
        <v>17.5</v>
      </c>
      <c r="T138" s="11">
        <v>17.7</v>
      </c>
      <c r="U138" s="11">
        <v>17.059999999999999</v>
      </c>
      <c r="V138" s="11">
        <v>15.6</v>
      </c>
      <c r="W138" s="11">
        <v>16.766000000000002</v>
      </c>
      <c r="X138" s="11" t="s">
        <v>294</v>
      </c>
      <c r="Y138" s="11">
        <v>17.95</v>
      </c>
      <c r="Z138" s="11">
        <v>17.170000000000002</v>
      </c>
      <c r="AA138" s="11">
        <v>17.5</v>
      </c>
      <c r="AB138" s="155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16</v>
      </c>
    </row>
    <row r="139" spans="1:65">
      <c r="A139" s="30"/>
      <c r="B139" s="19">
        <v>1</v>
      </c>
      <c r="C139" s="9">
        <v>4</v>
      </c>
      <c r="D139" s="11">
        <v>18.5</v>
      </c>
      <c r="E139" s="11">
        <v>18.399999999999999</v>
      </c>
      <c r="F139" s="11">
        <v>16.41</v>
      </c>
      <c r="G139" s="11" t="s">
        <v>293</v>
      </c>
      <c r="H139" s="11">
        <v>18.295999999999999</v>
      </c>
      <c r="I139" s="11">
        <v>16.314</v>
      </c>
      <c r="J139" s="11">
        <v>18.2</v>
      </c>
      <c r="K139" s="150">
        <v>20.56</v>
      </c>
      <c r="L139" s="11">
        <v>17.694399999999998</v>
      </c>
      <c r="M139" s="11">
        <v>17.32</v>
      </c>
      <c r="N139" s="11">
        <v>16.309000000000001</v>
      </c>
      <c r="O139" s="11">
        <v>18.3</v>
      </c>
      <c r="P139" s="11">
        <v>16.100000000000001</v>
      </c>
      <c r="Q139" s="11" t="s">
        <v>293</v>
      </c>
      <c r="R139" s="11">
        <v>18</v>
      </c>
      <c r="S139" s="11">
        <v>17.55</v>
      </c>
      <c r="T139" s="11">
        <v>17.2</v>
      </c>
      <c r="U139" s="11">
        <v>17.34</v>
      </c>
      <c r="V139" s="11">
        <v>16</v>
      </c>
      <c r="W139" s="11">
        <v>16.866999999999997</v>
      </c>
      <c r="X139" s="11" t="s">
        <v>294</v>
      </c>
      <c r="Y139" s="11">
        <v>18.100000000000001</v>
      </c>
      <c r="Z139" s="11">
        <v>16.82</v>
      </c>
      <c r="AA139" s="11">
        <v>16.850000000000001</v>
      </c>
      <c r="AB139" s="155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17.46716635410711</v>
      </c>
    </row>
    <row r="140" spans="1:65">
      <c r="A140" s="30"/>
      <c r="B140" s="19">
        <v>1</v>
      </c>
      <c r="C140" s="9">
        <v>5</v>
      </c>
      <c r="D140" s="11">
        <v>18</v>
      </c>
      <c r="E140" s="11">
        <v>19</v>
      </c>
      <c r="F140" s="11">
        <v>17.12</v>
      </c>
      <c r="G140" s="11" t="s">
        <v>293</v>
      </c>
      <c r="H140" s="11">
        <v>18.295999999999999</v>
      </c>
      <c r="I140" s="11">
        <v>16.2685</v>
      </c>
      <c r="J140" s="11">
        <v>18</v>
      </c>
      <c r="K140" s="150">
        <v>20.57</v>
      </c>
      <c r="L140" s="11">
        <v>17.997499999999999</v>
      </c>
      <c r="M140" s="11">
        <v>17.149999999999999</v>
      </c>
      <c r="N140" s="11">
        <v>16.382999999999999</v>
      </c>
      <c r="O140" s="11">
        <v>18.3</v>
      </c>
      <c r="P140" s="11">
        <v>15.7</v>
      </c>
      <c r="Q140" s="11" t="s">
        <v>293</v>
      </c>
      <c r="R140" s="11">
        <v>18.099999999999998</v>
      </c>
      <c r="S140" s="11">
        <v>17.350000000000001</v>
      </c>
      <c r="T140" s="11">
        <v>17.5</v>
      </c>
      <c r="U140" s="11">
        <v>17.21</v>
      </c>
      <c r="V140" s="11">
        <v>15.9</v>
      </c>
      <c r="W140" s="11">
        <v>16.463000000000001</v>
      </c>
      <c r="X140" s="11" t="s">
        <v>294</v>
      </c>
      <c r="Y140" s="11">
        <v>18.149999999999999</v>
      </c>
      <c r="Z140" s="11">
        <v>16.920000000000002</v>
      </c>
      <c r="AA140" s="11">
        <v>18.149999999999999</v>
      </c>
      <c r="AB140" s="155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8">
        <v>17</v>
      </c>
    </row>
    <row r="141" spans="1:65">
      <c r="A141" s="30"/>
      <c r="B141" s="19">
        <v>1</v>
      </c>
      <c r="C141" s="9">
        <v>6</v>
      </c>
      <c r="D141" s="11">
        <v>18.25</v>
      </c>
      <c r="E141" s="11">
        <v>18.3</v>
      </c>
      <c r="F141" s="151">
        <v>18.63</v>
      </c>
      <c r="G141" s="11" t="s">
        <v>293</v>
      </c>
      <c r="H141" s="11">
        <v>18.439</v>
      </c>
      <c r="I141" s="11">
        <v>16.329000000000001</v>
      </c>
      <c r="J141" s="11">
        <v>18.5</v>
      </c>
      <c r="K141" s="150">
        <v>20.3</v>
      </c>
      <c r="L141" s="11">
        <v>17.779900000000001</v>
      </c>
      <c r="M141" s="11">
        <v>17.96</v>
      </c>
      <c r="N141" s="11">
        <v>16.004000000000001</v>
      </c>
      <c r="O141" s="11">
        <v>18.45</v>
      </c>
      <c r="P141" s="11">
        <v>16</v>
      </c>
      <c r="Q141" s="11" t="s">
        <v>293</v>
      </c>
      <c r="R141" s="11">
        <v>19.3</v>
      </c>
      <c r="S141" s="11">
        <v>17.5</v>
      </c>
      <c r="T141" s="11">
        <v>17.2</v>
      </c>
      <c r="U141" s="151">
        <v>16.61</v>
      </c>
      <c r="V141" s="11">
        <v>15.9</v>
      </c>
      <c r="W141" s="11">
        <v>16.361999999999998</v>
      </c>
      <c r="X141" s="11" t="s">
        <v>294</v>
      </c>
      <c r="Y141" s="11">
        <v>18.399999999999999</v>
      </c>
      <c r="Z141" s="11">
        <v>17.05</v>
      </c>
      <c r="AA141" s="11">
        <v>18.3</v>
      </c>
      <c r="AB141" s="155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20" t="s">
        <v>269</v>
      </c>
      <c r="C142" s="12"/>
      <c r="D142" s="23">
        <v>18.125</v>
      </c>
      <c r="E142" s="23">
        <v>18.516666666666666</v>
      </c>
      <c r="F142" s="23">
        <v>17.16</v>
      </c>
      <c r="G142" s="23" t="s">
        <v>688</v>
      </c>
      <c r="H142" s="23">
        <v>18.355833333333333</v>
      </c>
      <c r="I142" s="23">
        <v>16.3245</v>
      </c>
      <c r="J142" s="23">
        <v>18.25</v>
      </c>
      <c r="K142" s="23">
        <v>20.315000000000001</v>
      </c>
      <c r="L142" s="23">
        <v>17.863600000000002</v>
      </c>
      <c r="M142" s="23">
        <v>17.91</v>
      </c>
      <c r="N142" s="23">
        <v>16.230333333333334</v>
      </c>
      <c r="O142" s="23">
        <v>18.559999999999999</v>
      </c>
      <c r="P142" s="23">
        <v>16.000000000000004</v>
      </c>
      <c r="Q142" s="23" t="s">
        <v>688</v>
      </c>
      <c r="R142" s="23">
        <v>18.466666666666665</v>
      </c>
      <c r="S142" s="23">
        <v>17.491666666666664</v>
      </c>
      <c r="T142" s="23">
        <v>17.400000000000002</v>
      </c>
      <c r="U142" s="23">
        <v>17.131666666666668</v>
      </c>
      <c r="V142" s="23">
        <v>16.016666666666669</v>
      </c>
      <c r="W142" s="23">
        <v>16.547166666666666</v>
      </c>
      <c r="X142" s="23" t="s">
        <v>688</v>
      </c>
      <c r="Y142" s="23">
        <v>18.225000000000005</v>
      </c>
      <c r="Z142" s="23">
        <v>17.099999999999998</v>
      </c>
      <c r="AA142" s="23">
        <v>17.858333333333331</v>
      </c>
      <c r="AB142" s="155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270</v>
      </c>
      <c r="C143" s="29"/>
      <c r="D143" s="11">
        <v>18.024999999999999</v>
      </c>
      <c r="E143" s="11">
        <v>18.45</v>
      </c>
      <c r="F143" s="11">
        <v>17.065000000000001</v>
      </c>
      <c r="G143" s="11" t="s">
        <v>688</v>
      </c>
      <c r="H143" s="11">
        <v>18.332000000000001</v>
      </c>
      <c r="I143" s="11">
        <v>16.3215</v>
      </c>
      <c r="J143" s="11">
        <v>18.2</v>
      </c>
      <c r="K143" s="11">
        <v>20.34</v>
      </c>
      <c r="L143" s="11">
        <v>17.78745</v>
      </c>
      <c r="M143" s="11">
        <v>17.965</v>
      </c>
      <c r="N143" s="11">
        <v>16.232500000000002</v>
      </c>
      <c r="O143" s="11">
        <v>18.560000000000002</v>
      </c>
      <c r="P143" s="11">
        <v>16.05</v>
      </c>
      <c r="Q143" s="11" t="s">
        <v>688</v>
      </c>
      <c r="R143" s="11">
        <v>18.350000000000001</v>
      </c>
      <c r="S143" s="11">
        <v>17.5</v>
      </c>
      <c r="T143" s="11">
        <v>17.350000000000001</v>
      </c>
      <c r="U143" s="11">
        <v>17.23</v>
      </c>
      <c r="V143" s="11">
        <v>15.95</v>
      </c>
      <c r="W143" s="11">
        <v>16.564</v>
      </c>
      <c r="X143" s="11" t="s">
        <v>688</v>
      </c>
      <c r="Y143" s="11">
        <v>18.2</v>
      </c>
      <c r="Z143" s="11">
        <v>17.11</v>
      </c>
      <c r="AA143" s="11">
        <v>18</v>
      </c>
      <c r="AB143" s="155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271</v>
      </c>
      <c r="C144" s="29"/>
      <c r="D144" s="24">
        <v>0.21154195801306186</v>
      </c>
      <c r="E144" s="24">
        <v>0.24832774042918915</v>
      </c>
      <c r="F144" s="24">
        <v>0.77825445710255936</v>
      </c>
      <c r="G144" s="24" t="s">
        <v>688</v>
      </c>
      <c r="H144" s="24">
        <v>0.10527946935023262</v>
      </c>
      <c r="I144" s="24">
        <v>0.15287184174987808</v>
      </c>
      <c r="J144" s="24">
        <v>0.20736441353327761</v>
      </c>
      <c r="K144" s="24">
        <v>0.28140717830218853</v>
      </c>
      <c r="L144" s="24">
        <v>0.21722393974882262</v>
      </c>
      <c r="M144" s="24">
        <v>0.66042410616209335</v>
      </c>
      <c r="N144" s="24">
        <v>0.16801150754238964</v>
      </c>
      <c r="O144" s="24">
        <v>0.25250742563338602</v>
      </c>
      <c r="P144" s="24">
        <v>0.25298221281347083</v>
      </c>
      <c r="Q144" s="24" t="s">
        <v>688</v>
      </c>
      <c r="R144" s="24">
        <v>0.47609522856952385</v>
      </c>
      <c r="S144" s="24">
        <v>8.6120071218425479E-2</v>
      </c>
      <c r="T144" s="24">
        <v>0.22803508501982742</v>
      </c>
      <c r="U144" s="24">
        <v>0.27432948559472581</v>
      </c>
      <c r="V144" s="24">
        <v>0.29268868558020233</v>
      </c>
      <c r="W144" s="24">
        <v>0.26658388298369895</v>
      </c>
      <c r="X144" s="24" t="s">
        <v>688</v>
      </c>
      <c r="Y144" s="24">
        <v>0.20186629238186338</v>
      </c>
      <c r="Z144" s="24">
        <v>0.2134478859112913</v>
      </c>
      <c r="AA144" s="24">
        <v>0.60614904657737945</v>
      </c>
      <c r="AB144" s="205"/>
      <c r="AC144" s="206"/>
      <c r="AD144" s="206"/>
      <c r="AE144" s="206"/>
      <c r="AF144" s="206"/>
      <c r="AG144" s="206"/>
      <c r="AH144" s="206"/>
      <c r="AI144" s="206"/>
      <c r="AJ144" s="206"/>
      <c r="AK144" s="206"/>
      <c r="AL144" s="206"/>
      <c r="AM144" s="206"/>
      <c r="AN144" s="206"/>
      <c r="AO144" s="206"/>
      <c r="AP144" s="206"/>
      <c r="AQ144" s="206"/>
      <c r="AR144" s="206"/>
      <c r="AS144" s="206"/>
      <c r="AT144" s="206"/>
      <c r="AU144" s="206"/>
      <c r="AV144" s="206"/>
      <c r="AW144" s="206"/>
      <c r="AX144" s="206"/>
      <c r="AY144" s="206"/>
      <c r="AZ144" s="206"/>
      <c r="BA144" s="206"/>
      <c r="BB144" s="206"/>
      <c r="BC144" s="206"/>
      <c r="BD144" s="206"/>
      <c r="BE144" s="206"/>
      <c r="BF144" s="206"/>
      <c r="BG144" s="206"/>
      <c r="BH144" s="206"/>
      <c r="BI144" s="206"/>
      <c r="BJ144" s="206"/>
      <c r="BK144" s="206"/>
      <c r="BL144" s="206"/>
      <c r="BM144" s="56"/>
    </row>
    <row r="145" spans="1:65">
      <c r="A145" s="30"/>
      <c r="B145" s="3" t="s">
        <v>87</v>
      </c>
      <c r="C145" s="29"/>
      <c r="D145" s="13">
        <v>1.1671280442099965E-2</v>
      </c>
      <c r="E145" s="13">
        <v>1.3411039087084924E-2</v>
      </c>
      <c r="F145" s="13">
        <v>4.5352823840475488E-2</v>
      </c>
      <c r="G145" s="13" t="s">
        <v>688</v>
      </c>
      <c r="H145" s="13">
        <v>5.7354775148807892E-3</v>
      </c>
      <c r="I145" s="13">
        <v>9.3645650249550121E-3</v>
      </c>
      <c r="J145" s="13">
        <v>1.1362433618261787E-2</v>
      </c>
      <c r="K145" s="13">
        <v>1.385218697032678E-2</v>
      </c>
      <c r="L145" s="13">
        <v>1.2160143518037942E-2</v>
      </c>
      <c r="M145" s="13">
        <v>3.6874601125745025E-2</v>
      </c>
      <c r="N145" s="13">
        <v>1.0351697903661229E-2</v>
      </c>
      <c r="O145" s="13">
        <v>1.3604925950074679E-2</v>
      </c>
      <c r="P145" s="13">
        <v>1.5811388300841923E-2</v>
      </c>
      <c r="Q145" s="13" t="s">
        <v>688</v>
      </c>
      <c r="R145" s="13">
        <v>2.5781330066941728E-2</v>
      </c>
      <c r="S145" s="13">
        <v>4.9234914465036018E-3</v>
      </c>
      <c r="T145" s="13">
        <v>1.3105464656311919E-2</v>
      </c>
      <c r="U145" s="13">
        <v>1.6013006261001602E-2</v>
      </c>
      <c r="V145" s="13">
        <v>1.8274007424362266E-2</v>
      </c>
      <c r="W145" s="13">
        <v>1.6110545590908753E-2</v>
      </c>
      <c r="X145" s="13" t="s">
        <v>688</v>
      </c>
      <c r="Y145" s="13">
        <v>1.1076339774039139E-2</v>
      </c>
      <c r="Z145" s="13">
        <v>1.2482332509432242E-2</v>
      </c>
      <c r="AA145" s="13">
        <v>3.3942083802746402E-2</v>
      </c>
      <c r="AB145" s="155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3" t="s">
        <v>272</v>
      </c>
      <c r="C146" s="29"/>
      <c r="D146" s="13">
        <v>3.766115422254579E-2</v>
      </c>
      <c r="E146" s="13">
        <v>6.0084176865515593E-2</v>
      </c>
      <c r="F146" s="13">
        <v>-1.7585356885027048E-2</v>
      </c>
      <c r="G146" s="13" t="s">
        <v>688</v>
      </c>
      <c r="H146" s="13">
        <v>5.087642501425349E-2</v>
      </c>
      <c r="I146" s="13">
        <v>-6.5417957952775274E-2</v>
      </c>
      <c r="J146" s="13">
        <v>4.4817438044770119E-2</v>
      </c>
      <c r="K146" s="13">
        <v>0.16303924678791826</v>
      </c>
      <c r="L146" s="13">
        <v>2.2695933493509957E-2</v>
      </c>
      <c r="M146" s="13">
        <v>2.5352346048319596E-2</v>
      </c>
      <c r="N146" s="13">
        <v>-7.0809025098851008E-2</v>
      </c>
      <c r="O146" s="13">
        <v>6.2565021923886688E-2</v>
      </c>
      <c r="P146" s="13">
        <v>-8.3995670755269813E-2</v>
      </c>
      <c r="Q146" s="13" t="s">
        <v>688</v>
      </c>
      <c r="R146" s="13">
        <v>5.7221663336625816E-2</v>
      </c>
      <c r="S146" s="13">
        <v>1.402649523275068E-3</v>
      </c>
      <c r="T146" s="13">
        <v>-3.8452919463559665E-3</v>
      </c>
      <c r="U146" s="13">
        <v>-1.9207447884731166E-2</v>
      </c>
      <c r="V146" s="13">
        <v>-8.3041499578973221E-2</v>
      </c>
      <c r="W146" s="13">
        <v>-5.267023103745283E-2</v>
      </c>
      <c r="X146" s="13" t="s">
        <v>688</v>
      </c>
      <c r="Y146" s="13">
        <v>4.3386181280325564E-2</v>
      </c>
      <c r="Z146" s="13">
        <v>-2.1020373119694957E-2</v>
      </c>
      <c r="AA146" s="13">
        <v>2.2394415401800094E-2</v>
      </c>
      <c r="AB146" s="155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A147" s="30"/>
      <c r="B147" s="46" t="s">
        <v>273</v>
      </c>
      <c r="C147" s="47"/>
      <c r="D147" s="45">
        <v>0.27</v>
      </c>
      <c r="E147" s="45">
        <v>0.67</v>
      </c>
      <c r="F147" s="45">
        <v>0.72</v>
      </c>
      <c r="G147" s="45" t="s">
        <v>274</v>
      </c>
      <c r="H147" s="45">
        <v>0.51</v>
      </c>
      <c r="I147" s="45">
        <v>1.57</v>
      </c>
      <c r="J147" s="45">
        <v>0.4</v>
      </c>
      <c r="K147" s="45">
        <v>2.52</v>
      </c>
      <c r="L147" s="45">
        <v>0.01</v>
      </c>
      <c r="M147" s="45">
        <v>0.05</v>
      </c>
      <c r="N147" s="45">
        <v>1.67</v>
      </c>
      <c r="O147" s="45">
        <v>0.72</v>
      </c>
      <c r="P147" s="45">
        <v>1.9</v>
      </c>
      <c r="Q147" s="45" t="s">
        <v>274</v>
      </c>
      <c r="R147" s="45">
        <v>0.62</v>
      </c>
      <c r="S147" s="45">
        <v>0.38</v>
      </c>
      <c r="T147" s="45">
        <v>0.47</v>
      </c>
      <c r="U147" s="45">
        <v>0.74</v>
      </c>
      <c r="V147" s="45">
        <v>1.89</v>
      </c>
      <c r="W147" s="45">
        <v>1.34</v>
      </c>
      <c r="X147" s="45" t="s">
        <v>274</v>
      </c>
      <c r="Y147" s="45">
        <v>0.38</v>
      </c>
      <c r="Z147" s="45">
        <v>0.78</v>
      </c>
      <c r="AA147" s="45">
        <v>0</v>
      </c>
      <c r="AB147" s="155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5"/>
    </row>
    <row r="148" spans="1:65">
      <c r="B148" s="31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BM148" s="55"/>
    </row>
    <row r="149" spans="1:65" ht="15">
      <c r="B149" s="8" t="s">
        <v>505</v>
      </c>
      <c r="BM149" s="28" t="s">
        <v>67</v>
      </c>
    </row>
    <row r="150" spans="1:65" ht="15">
      <c r="A150" s="25" t="s">
        <v>19</v>
      </c>
      <c r="B150" s="18" t="s">
        <v>110</v>
      </c>
      <c r="C150" s="15" t="s">
        <v>111</v>
      </c>
      <c r="D150" s="16" t="s">
        <v>226</v>
      </c>
      <c r="E150" s="17" t="s">
        <v>226</v>
      </c>
      <c r="F150" s="17" t="s">
        <v>226</v>
      </c>
      <c r="G150" s="17" t="s">
        <v>226</v>
      </c>
      <c r="H150" s="17" t="s">
        <v>226</v>
      </c>
      <c r="I150" s="17" t="s">
        <v>226</v>
      </c>
      <c r="J150" s="17" t="s">
        <v>226</v>
      </c>
      <c r="K150" s="17" t="s">
        <v>226</v>
      </c>
      <c r="L150" s="17" t="s">
        <v>226</v>
      </c>
      <c r="M150" s="17" t="s">
        <v>226</v>
      </c>
      <c r="N150" s="17" t="s">
        <v>226</v>
      </c>
      <c r="O150" s="17" t="s">
        <v>226</v>
      </c>
      <c r="P150" s="17" t="s">
        <v>226</v>
      </c>
      <c r="Q150" s="17" t="s">
        <v>226</v>
      </c>
      <c r="R150" s="17" t="s">
        <v>226</v>
      </c>
      <c r="S150" s="17" t="s">
        <v>226</v>
      </c>
      <c r="T150" s="17" t="s">
        <v>226</v>
      </c>
      <c r="U150" s="17" t="s">
        <v>226</v>
      </c>
      <c r="V150" s="17" t="s">
        <v>226</v>
      </c>
      <c r="W150" s="17" t="s">
        <v>226</v>
      </c>
      <c r="X150" s="17" t="s">
        <v>226</v>
      </c>
      <c r="Y150" s="17" t="s">
        <v>226</v>
      </c>
      <c r="Z150" s="17" t="s">
        <v>226</v>
      </c>
      <c r="AA150" s="17" t="s">
        <v>226</v>
      </c>
      <c r="AB150" s="155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</v>
      </c>
    </row>
    <row r="151" spans="1:65">
      <c r="A151" s="30"/>
      <c r="B151" s="19" t="s">
        <v>227</v>
      </c>
      <c r="C151" s="9" t="s">
        <v>227</v>
      </c>
      <c r="D151" s="153" t="s">
        <v>229</v>
      </c>
      <c r="E151" s="154" t="s">
        <v>230</v>
      </c>
      <c r="F151" s="154" t="s">
        <v>231</v>
      </c>
      <c r="G151" s="154" t="s">
        <v>232</v>
      </c>
      <c r="H151" s="154" t="s">
        <v>233</v>
      </c>
      <c r="I151" s="154" t="s">
        <v>235</v>
      </c>
      <c r="J151" s="154" t="s">
        <v>236</v>
      </c>
      <c r="K151" s="154" t="s">
        <v>237</v>
      </c>
      <c r="L151" s="154" t="s">
        <v>238</v>
      </c>
      <c r="M151" s="154" t="s">
        <v>240</v>
      </c>
      <c r="N151" s="154" t="s">
        <v>241</v>
      </c>
      <c r="O151" s="154" t="s">
        <v>243</v>
      </c>
      <c r="P151" s="154" t="s">
        <v>244</v>
      </c>
      <c r="Q151" s="154" t="s">
        <v>246</v>
      </c>
      <c r="R151" s="154" t="s">
        <v>247</v>
      </c>
      <c r="S151" s="154" t="s">
        <v>248</v>
      </c>
      <c r="T151" s="154" t="s">
        <v>249</v>
      </c>
      <c r="U151" s="154" t="s">
        <v>251</v>
      </c>
      <c r="V151" s="154" t="s">
        <v>253</v>
      </c>
      <c r="W151" s="154" t="s">
        <v>255</v>
      </c>
      <c r="X151" s="154" t="s">
        <v>256</v>
      </c>
      <c r="Y151" s="154" t="s">
        <v>257</v>
      </c>
      <c r="Z151" s="154" t="s">
        <v>258</v>
      </c>
      <c r="AA151" s="154" t="s">
        <v>259</v>
      </c>
      <c r="AB151" s="155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 t="s">
        <v>3</v>
      </c>
    </row>
    <row r="152" spans="1:65">
      <c r="A152" s="30"/>
      <c r="B152" s="19"/>
      <c r="C152" s="9"/>
      <c r="D152" s="10" t="s">
        <v>285</v>
      </c>
      <c r="E152" s="11" t="s">
        <v>286</v>
      </c>
      <c r="F152" s="11" t="s">
        <v>114</v>
      </c>
      <c r="G152" s="11" t="s">
        <v>285</v>
      </c>
      <c r="H152" s="11" t="s">
        <v>286</v>
      </c>
      <c r="I152" s="11" t="s">
        <v>285</v>
      </c>
      <c r="J152" s="11" t="s">
        <v>286</v>
      </c>
      <c r="K152" s="11" t="s">
        <v>285</v>
      </c>
      <c r="L152" s="11" t="s">
        <v>286</v>
      </c>
      <c r="M152" s="11" t="s">
        <v>286</v>
      </c>
      <c r="N152" s="11" t="s">
        <v>114</v>
      </c>
      <c r="O152" s="11" t="s">
        <v>286</v>
      </c>
      <c r="P152" s="11" t="s">
        <v>285</v>
      </c>
      <c r="Q152" s="11" t="s">
        <v>286</v>
      </c>
      <c r="R152" s="11" t="s">
        <v>286</v>
      </c>
      <c r="S152" s="11" t="s">
        <v>285</v>
      </c>
      <c r="T152" s="11" t="s">
        <v>286</v>
      </c>
      <c r="U152" s="11" t="s">
        <v>285</v>
      </c>
      <c r="V152" s="11" t="s">
        <v>286</v>
      </c>
      <c r="W152" s="11" t="s">
        <v>286</v>
      </c>
      <c r="X152" s="11" t="s">
        <v>286</v>
      </c>
      <c r="Y152" s="11" t="s">
        <v>285</v>
      </c>
      <c r="Z152" s="11" t="s">
        <v>285</v>
      </c>
      <c r="AA152" s="11" t="s">
        <v>285</v>
      </c>
      <c r="AB152" s="155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2</v>
      </c>
    </row>
    <row r="153" spans="1:65">
      <c r="A153" s="30"/>
      <c r="B153" s="19"/>
      <c r="C153" s="9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155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3</v>
      </c>
    </row>
    <row r="154" spans="1:65">
      <c r="A154" s="30"/>
      <c r="B154" s="18">
        <v>1</v>
      </c>
      <c r="C154" s="14">
        <v>1</v>
      </c>
      <c r="D154" s="22">
        <v>1.07</v>
      </c>
      <c r="E154" s="148">
        <v>1</v>
      </c>
      <c r="F154" s="148">
        <v>16</v>
      </c>
      <c r="G154" s="22">
        <v>1.05</v>
      </c>
      <c r="H154" s="148">
        <v>1.3</v>
      </c>
      <c r="I154" s="148">
        <v>1</v>
      </c>
      <c r="J154" s="148">
        <v>1</v>
      </c>
      <c r="K154" s="148">
        <v>1.3</v>
      </c>
      <c r="L154" s="22">
        <v>1.1399999999999999</v>
      </c>
      <c r="M154" s="22">
        <v>1.1499999999999999</v>
      </c>
      <c r="N154" s="22">
        <v>1.07</v>
      </c>
      <c r="O154" s="22">
        <v>1.02</v>
      </c>
      <c r="P154" s="148">
        <v>1</v>
      </c>
      <c r="Q154" s="22">
        <v>1.08</v>
      </c>
      <c r="R154" s="148">
        <v>1.1000000000000001</v>
      </c>
      <c r="S154" s="22">
        <v>1.0900000000000001</v>
      </c>
      <c r="T154" s="22">
        <v>1.1299999999999999</v>
      </c>
      <c r="U154" s="148">
        <v>0.9900000000000001</v>
      </c>
      <c r="V154" s="148">
        <v>1.29</v>
      </c>
      <c r="W154" s="22">
        <v>1.04</v>
      </c>
      <c r="X154" s="22">
        <v>1.03</v>
      </c>
      <c r="Y154" s="22">
        <v>1.1499999999999999</v>
      </c>
      <c r="Z154" s="22">
        <v>1.06</v>
      </c>
      <c r="AA154" s="22">
        <v>1.08</v>
      </c>
      <c r="AB154" s="155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</v>
      </c>
    </row>
    <row r="155" spans="1:65">
      <c r="A155" s="30"/>
      <c r="B155" s="19">
        <v>1</v>
      </c>
      <c r="C155" s="9">
        <v>2</v>
      </c>
      <c r="D155" s="11">
        <v>1.1100000000000001</v>
      </c>
      <c r="E155" s="150">
        <v>1</v>
      </c>
      <c r="F155" s="150">
        <v>16</v>
      </c>
      <c r="G155" s="11">
        <v>0.9900000000000001</v>
      </c>
      <c r="H155" s="150">
        <v>1.3</v>
      </c>
      <c r="I155" s="150">
        <v>1</v>
      </c>
      <c r="J155" s="150">
        <v>1</v>
      </c>
      <c r="K155" s="150">
        <v>1.1000000000000001</v>
      </c>
      <c r="L155" s="11">
        <v>1.1200000000000001</v>
      </c>
      <c r="M155" s="11">
        <v>1.08</v>
      </c>
      <c r="N155" s="11">
        <v>1.0900000000000001</v>
      </c>
      <c r="O155" s="11">
        <v>0.9900000000000001</v>
      </c>
      <c r="P155" s="150">
        <v>1.1000000000000001</v>
      </c>
      <c r="Q155" s="11">
        <v>1.1299999999999999</v>
      </c>
      <c r="R155" s="150">
        <v>1.1000000000000001</v>
      </c>
      <c r="S155" s="11">
        <v>1.1100000000000001</v>
      </c>
      <c r="T155" s="11">
        <v>1.1599999999999999</v>
      </c>
      <c r="U155" s="150">
        <v>0.9900000000000001</v>
      </c>
      <c r="V155" s="150">
        <v>1.26</v>
      </c>
      <c r="W155" s="11">
        <v>1.06</v>
      </c>
      <c r="X155" s="11">
        <v>1.04</v>
      </c>
      <c r="Y155" s="11">
        <v>1.05</v>
      </c>
      <c r="Z155" s="11">
        <v>1.0900000000000001</v>
      </c>
      <c r="AA155" s="11">
        <v>1.1299999999999999</v>
      </c>
      <c r="AB155" s="155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24</v>
      </c>
    </row>
    <row r="156" spans="1:65">
      <c r="A156" s="30"/>
      <c r="B156" s="19">
        <v>1</v>
      </c>
      <c r="C156" s="9">
        <v>3</v>
      </c>
      <c r="D156" s="11">
        <v>1.1399999999999999</v>
      </c>
      <c r="E156" s="150">
        <v>1</v>
      </c>
      <c r="F156" s="150">
        <v>15</v>
      </c>
      <c r="G156" s="11">
        <v>1.08</v>
      </c>
      <c r="H156" s="150">
        <v>1.3</v>
      </c>
      <c r="I156" s="150">
        <v>1</v>
      </c>
      <c r="J156" s="150">
        <v>1</v>
      </c>
      <c r="K156" s="150">
        <v>1.2</v>
      </c>
      <c r="L156" s="11">
        <v>1.04</v>
      </c>
      <c r="M156" s="151">
        <v>1.3</v>
      </c>
      <c r="N156" s="11">
        <v>1.07</v>
      </c>
      <c r="O156" s="11">
        <v>0.98</v>
      </c>
      <c r="P156" s="150">
        <v>0.9</v>
      </c>
      <c r="Q156" s="11">
        <v>1.0900000000000001</v>
      </c>
      <c r="R156" s="150">
        <v>1.1000000000000001</v>
      </c>
      <c r="S156" s="11">
        <v>1.08</v>
      </c>
      <c r="T156" s="11">
        <v>1.1399999999999999</v>
      </c>
      <c r="U156" s="150">
        <v>0.97000000000000008</v>
      </c>
      <c r="V156" s="150">
        <v>1.24</v>
      </c>
      <c r="W156" s="11">
        <v>1.05</v>
      </c>
      <c r="X156" s="11">
        <v>1</v>
      </c>
      <c r="Y156" s="11">
        <v>1.07</v>
      </c>
      <c r="Z156" s="11">
        <v>1.1000000000000001</v>
      </c>
      <c r="AA156" s="11">
        <v>1.1499999999999999</v>
      </c>
      <c r="AB156" s="155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16</v>
      </c>
    </row>
    <row r="157" spans="1:65">
      <c r="A157" s="30"/>
      <c r="B157" s="19">
        <v>1</v>
      </c>
      <c r="C157" s="9">
        <v>4</v>
      </c>
      <c r="D157" s="11">
        <v>1.1000000000000001</v>
      </c>
      <c r="E157" s="150">
        <v>1</v>
      </c>
      <c r="F157" s="150">
        <v>14</v>
      </c>
      <c r="G157" s="11">
        <v>1.02</v>
      </c>
      <c r="H157" s="150">
        <v>1.3</v>
      </c>
      <c r="I157" s="150">
        <v>1</v>
      </c>
      <c r="J157" s="150">
        <v>1</v>
      </c>
      <c r="K157" s="150">
        <v>1.2</v>
      </c>
      <c r="L157" s="11">
        <v>1.06</v>
      </c>
      <c r="M157" s="11">
        <v>1.04</v>
      </c>
      <c r="N157" s="11">
        <v>1.1000000000000001</v>
      </c>
      <c r="O157" s="11">
        <v>1.06</v>
      </c>
      <c r="P157" s="150">
        <v>0.9</v>
      </c>
      <c r="Q157" s="11">
        <v>1.06</v>
      </c>
      <c r="R157" s="150">
        <v>1</v>
      </c>
      <c r="S157" s="11">
        <v>1.1200000000000001</v>
      </c>
      <c r="T157" s="11">
        <v>1.18</v>
      </c>
      <c r="U157" s="150">
        <v>1</v>
      </c>
      <c r="V157" s="150">
        <v>1.22</v>
      </c>
      <c r="W157" s="11">
        <v>1.03</v>
      </c>
      <c r="X157" s="11">
        <v>0.96</v>
      </c>
      <c r="Y157" s="11">
        <v>1.1000000000000001</v>
      </c>
      <c r="Z157" s="11">
        <v>1.06</v>
      </c>
      <c r="AA157" s="11">
        <v>1.03</v>
      </c>
      <c r="AB157" s="155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1.0798333333333332</v>
      </c>
    </row>
    <row r="158" spans="1:65">
      <c r="A158" s="30"/>
      <c r="B158" s="19">
        <v>1</v>
      </c>
      <c r="C158" s="9">
        <v>5</v>
      </c>
      <c r="D158" s="11">
        <v>1.1200000000000001</v>
      </c>
      <c r="E158" s="150">
        <v>1</v>
      </c>
      <c r="F158" s="150">
        <v>16</v>
      </c>
      <c r="G158" s="11">
        <v>1</v>
      </c>
      <c r="H158" s="150">
        <v>1.3</v>
      </c>
      <c r="I158" s="150">
        <v>1</v>
      </c>
      <c r="J158" s="150">
        <v>1</v>
      </c>
      <c r="K158" s="150">
        <v>1.2</v>
      </c>
      <c r="L158" s="11">
        <v>1.1299999999999999</v>
      </c>
      <c r="M158" s="11">
        <v>1.23</v>
      </c>
      <c r="N158" s="11">
        <v>1.1299999999999999</v>
      </c>
      <c r="O158" s="11">
        <v>1.03</v>
      </c>
      <c r="P158" s="150">
        <v>0.9</v>
      </c>
      <c r="Q158" s="11">
        <v>1.1000000000000001</v>
      </c>
      <c r="R158" s="150">
        <v>1.1000000000000001</v>
      </c>
      <c r="S158" s="11">
        <v>1.1399999999999999</v>
      </c>
      <c r="T158" s="11">
        <v>1.0900000000000001</v>
      </c>
      <c r="U158" s="150">
        <v>0.9900000000000001</v>
      </c>
      <c r="V158" s="150">
        <v>1.2</v>
      </c>
      <c r="W158" s="11">
        <v>1.04</v>
      </c>
      <c r="X158" s="11">
        <v>1.06</v>
      </c>
      <c r="Y158" s="11">
        <v>1.0900000000000001</v>
      </c>
      <c r="Z158" s="11">
        <v>1.06</v>
      </c>
      <c r="AA158" s="11">
        <v>1.1399999999999999</v>
      </c>
      <c r="AB158" s="155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18</v>
      </c>
    </row>
    <row r="159" spans="1:65">
      <c r="A159" s="30"/>
      <c r="B159" s="19">
        <v>1</v>
      </c>
      <c r="C159" s="9">
        <v>6</v>
      </c>
      <c r="D159" s="11">
        <v>1.1100000000000001</v>
      </c>
      <c r="E159" s="150">
        <v>1</v>
      </c>
      <c r="F159" s="150">
        <v>16</v>
      </c>
      <c r="G159" s="11">
        <v>1.04</v>
      </c>
      <c r="H159" s="150">
        <v>1.3</v>
      </c>
      <c r="I159" s="150">
        <v>1</v>
      </c>
      <c r="J159" s="150">
        <v>1</v>
      </c>
      <c r="K159" s="150">
        <v>1.2</v>
      </c>
      <c r="L159" s="11">
        <v>1.0900000000000001</v>
      </c>
      <c r="M159" s="11">
        <v>0.98</v>
      </c>
      <c r="N159" s="11">
        <v>1.1399999999999999</v>
      </c>
      <c r="O159" s="11">
        <v>1</v>
      </c>
      <c r="P159" s="150">
        <v>0.9</v>
      </c>
      <c r="Q159" s="11">
        <v>1.0900000000000001</v>
      </c>
      <c r="R159" s="150">
        <v>1.1000000000000001</v>
      </c>
      <c r="S159" s="11">
        <v>1.1399999999999999</v>
      </c>
      <c r="T159" s="11">
        <v>1.04</v>
      </c>
      <c r="U159" s="150">
        <v>0.98</v>
      </c>
      <c r="V159" s="150">
        <v>1.18</v>
      </c>
      <c r="W159" s="11">
        <v>1.08</v>
      </c>
      <c r="X159" s="11">
        <v>1.02</v>
      </c>
      <c r="Y159" s="11">
        <v>1.06</v>
      </c>
      <c r="Z159" s="11">
        <v>1.1599999999999999</v>
      </c>
      <c r="AA159" s="11">
        <v>1.08</v>
      </c>
      <c r="AB159" s="155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20" t="s">
        <v>269</v>
      </c>
      <c r="C160" s="12"/>
      <c r="D160" s="23">
        <v>1.1083333333333334</v>
      </c>
      <c r="E160" s="23">
        <v>1</v>
      </c>
      <c r="F160" s="23">
        <v>15.5</v>
      </c>
      <c r="G160" s="23">
        <v>1.03</v>
      </c>
      <c r="H160" s="23">
        <v>1.3</v>
      </c>
      <c r="I160" s="23">
        <v>1</v>
      </c>
      <c r="J160" s="23">
        <v>1</v>
      </c>
      <c r="K160" s="23">
        <v>1.2000000000000002</v>
      </c>
      <c r="L160" s="23">
        <v>1.0966666666666665</v>
      </c>
      <c r="M160" s="23">
        <v>1.1300000000000001</v>
      </c>
      <c r="N160" s="23">
        <v>1.0999999999999999</v>
      </c>
      <c r="O160" s="23">
        <v>1.0133333333333334</v>
      </c>
      <c r="P160" s="23">
        <v>0.95000000000000007</v>
      </c>
      <c r="Q160" s="23">
        <v>1.0916666666666666</v>
      </c>
      <c r="R160" s="23">
        <v>1.0833333333333333</v>
      </c>
      <c r="S160" s="23">
        <v>1.1133333333333333</v>
      </c>
      <c r="T160" s="23">
        <v>1.1233333333333333</v>
      </c>
      <c r="U160" s="23">
        <v>0.98666666666666669</v>
      </c>
      <c r="V160" s="23">
        <v>1.2316666666666667</v>
      </c>
      <c r="W160" s="23">
        <v>1.05</v>
      </c>
      <c r="X160" s="23">
        <v>1.0183333333333333</v>
      </c>
      <c r="Y160" s="23">
        <v>1.0866666666666669</v>
      </c>
      <c r="Z160" s="23">
        <v>1.0883333333333336</v>
      </c>
      <c r="AA160" s="23">
        <v>1.1016666666666666</v>
      </c>
      <c r="AB160" s="155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270</v>
      </c>
      <c r="C161" s="29"/>
      <c r="D161" s="11">
        <v>1.1100000000000001</v>
      </c>
      <c r="E161" s="11">
        <v>1</v>
      </c>
      <c r="F161" s="11">
        <v>16</v>
      </c>
      <c r="G161" s="11">
        <v>1.03</v>
      </c>
      <c r="H161" s="11">
        <v>1.3</v>
      </c>
      <c r="I161" s="11">
        <v>1</v>
      </c>
      <c r="J161" s="11">
        <v>1</v>
      </c>
      <c r="K161" s="11">
        <v>1.2</v>
      </c>
      <c r="L161" s="11">
        <v>1.105</v>
      </c>
      <c r="M161" s="11">
        <v>1.115</v>
      </c>
      <c r="N161" s="11">
        <v>1.0950000000000002</v>
      </c>
      <c r="O161" s="11">
        <v>1.01</v>
      </c>
      <c r="P161" s="11">
        <v>0.9</v>
      </c>
      <c r="Q161" s="11">
        <v>1.0900000000000001</v>
      </c>
      <c r="R161" s="11">
        <v>1.1000000000000001</v>
      </c>
      <c r="S161" s="11">
        <v>1.1150000000000002</v>
      </c>
      <c r="T161" s="11">
        <v>1.1349999999999998</v>
      </c>
      <c r="U161" s="11">
        <v>0.9900000000000001</v>
      </c>
      <c r="V161" s="11">
        <v>1.23</v>
      </c>
      <c r="W161" s="11">
        <v>1.0449999999999999</v>
      </c>
      <c r="X161" s="11">
        <v>1.0249999999999999</v>
      </c>
      <c r="Y161" s="11">
        <v>1.08</v>
      </c>
      <c r="Z161" s="11">
        <v>1.0750000000000002</v>
      </c>
      <c r="AA161" s="11">
        <v>1.105</v>
      </c>
      <c r="AB161" s="155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271</v>
      </c>
      <c r="C162" s="29"/>
      <c r="D162" s="24">
        <v>2.3166067138525363E-2</v>
      </c>
      <c r="E162" s="24">
        <v>0</v>
      </c>
      <c r="F162" s="24">
        <v>0.83666002653407556</v>
      </c>
      <c r="G162" s="24">
        <v>3.3466401061363026E-2</v>
      </c>
      <c r="H162" s="24">
        <v>0</v>
      </c>
      <c r="I162" s="24">
        <v>0</v>
      </c>
      <c r="J162" s="24">
        <v>0</v>
      </c>
      <c r="K162" s="24">
        <v>6.3245553203367569E-2</v>
      </c>
      <c r="L162" s="24">
        <v>4.0331955899344414E-2</v>
      </c>
      <c r="M162" s="24">
        <v>0.12033287165193057</v>
      </c>
      <c r="N162" s="24">
        <v>2.9664793948382572E-2</v>
      </c>
      <c r="O162" s="24">
        <v>2.9439202887759499E-2</v>
      </c>
      <c r="P162" s="24">
        <v>8.3666002653407581E-2</v>
      </c>
      <c r="Q162" s="24">
        <v>2.3166067138525353E-2</v>
      </c>
      <c r="R162" s="24">
        <v>4.0824829046386332E-2</v>
      </c>
      <c r="S162" s="24">
        <v>2.5033311140691381E-2</v>
      </c>
      <c r="T162" s="24">
        <v>5.0859282994028344E-2</v>
      </c>
      <c r="U162" s="24">
        <v>1.032795558988644E-2</v>
      </c>
      <c r="V162" s="24">
        <v>4.0207793606049431E-2</v>
      </c>
      <c r="W162" s="24">
        <v>1.7888543819998333E-2</v>
      </c>
      <c r="X162" s="24">
        <v>3.4880749227427281E-2</v>
      </c>
      <c r="Y162" s="24">
        <v>3.6147844564602509E-2</v>
      </c>
      <c r="Z162" s="24">
        <v>3.9200340134578723E-2</v>
      </c>
      <c r="AA162" s="24">
        <v>4.6224091842530124E-2</v>
      </c>
      <c r="AB162" s="205"/>
      <c r="AC162" s="206"/>
      <c r="AD162" s="206"/>
      <c r="AE162" s="206"/>
      <c r="AF162" s="206"/>
      <c r="AG162" s="206"/>
      <c r="AH162" s="206"/>
      <c r="AI162" s="206"/>
      <c r="AJ162" s="206"/>
      <c r="AK162" s="206"/>
      <c r="AL162" s="206"/>
      <c r="AM162" s="206"/>
      <c r="AN162" s="206"/>
      <c r="AO162" s="206"/>
      <c r="AP162" s="206"/>
      <c r="AQ162" s="206"/>
      <c r="AR162" s="206"/>
      <c r="AS162" s="206"/>
      <c r="AT162" s="206"/>
      <c r="AU162" s="206"/>
      <c r="AV162" s="206"/>
      <c r="AW162" s="206"/>
      <c r="AX162" s="206"/>
      <c r="AY162" s="206"/>
      <c r="AZ162" s="206"/>
      <c r="BA162" s="206"/>
      <c r="BB162" s="206"/>
      <c r="BC162" s="206"/>
      <c r="BD162" s="206"/>
      <c r="BE162" s="206"/>
      <c r="BF162" s="206"/>
      <c r="BG162" s="206"/>
      <c r="BH162" s="206"/>
      <c r="BI162" s="206"/>
      <c r="BJ162" s="206"/>
      <c r="BK162" s="206"/>
      <c r="BL162" s="206"/>
      <c r="BM162" s="56"/>
    </row>
    <row r="163" spans="1:65">
      <c r="A163" s="30"/>
      <c r="B163" s="3" t="s">
        <v>87</v>
      </c>
      <c r="C163" s="29"/>
      <c r="D163" s="13">
        <v>2.0901714711451455E-2</v>
      </c>
      <c r="E163" s="13">
        <v>0</v>
      </c>
      <c r="F163" s="13">
        <v>5.3978066228004877E-2</v>
      </c>
      <c r="G163" s="13">
        <v>3.2491651515886434E-2</v>
      </c>
      <c r="H163" s="13">
        <v>0</v>
      </c>
      <c r="I163" s="13">
        <v>0</v>
      </c>
      <c r="J163" s="13">
        <v>0</v>
      </c>
      <c r="K163" s="13">
        <v>5.2704627669472967E-2</v>
      </c>
      <c r="L163" s="13">
        <v>3.677685948268488E-2</v>
      </c>
      <c r="M163" s="13">
        <v>0.10648926694861112</v>
      </c>
      <c r="N163" s="13">
        <v>2.6967994498529615E-2</v>
      </c>
      <c r="O163" s="13">
        <v>2.9051844955025819E-2</v>
      </c>
      <c r="P163" s="13">
        <v>8.8069476477271133E-2</v>
      </c>
      <c r="Q163" s="13">
        <v>2.1220824859717883E-2</v>
      </c>
      <c r="R163" s="13">
        <v>3.7684457581279696E-2</v>
      </c>
      <c r="S163" s="13">
        <v>2.2485010006609026E-2</v>
      </c>
      <c r="T163" s="13">
        <v>4.5275326107443635E-2</v>
      </c>
      <c r="U163" s="13">
        <v>1.0467522557317338E-2</v>
      </c>
      <c r="V163" s="13">
        <v>3.2645028638199805E-2</v>
      </c>
      <c r="W163" s="13">
        <v>1.703670839999841E-2</v>
      </c>
      <c r="X163" s="13">
        <v>3.4252781565395039E-2</v>
      </c>
      <c r="Y163" s="13">
        <v>3.3264887636137275E-2</v>
      </c>
      <c r="Z163" s="13">
        <v>3.6018689250761453E-2</v>
      </c>
      <c r="AA163" s="13">
        <v>4.1958328450102993E-2</v>
      </c>
      <c r="AB163" s="155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3" t="s">
        <v>272</v>
      </c>
      <c r="C164" s="29"/>
      <c r="D164" s="13">
        <v>2.6392961876833043E-2</v>
      </c>
      <c r="E164" s="13">
        <v>-7.3931162216391288E-2</v>
      </c>
      <c r="F164" s="13">
        <v>13.354066985645934</v>
      </c>
      <c r="G164" s="13">
        <v>-4.6149097082883062E-2</v>
      </c>
      <c r="H164" s="13">
        <v>0.20388948911869131</v>
      </c>
      <c r="I164" s="13">
        <v>-7.3931162216391288E-2</v>
      </c>
      <c r="J164" s="13">
        <v>-7.3931162216391288E-2</v>
      </c>
      <c r="K164" s="13">
        <v>0.11128260534033063</v>
      </c>
      <c r="L164" s="13">
        <v>1.5588825436023912E-2</v>
      </c>
      <c r="M164" s="13">
        <v>4.6457786695477843E-2</v>
      </c>
      <c r="N164" s="13">
        <v>1.8675721561969505E-2</v>
      </c>
      <c r="O164" s="13">
        <v>-6.1583577712609805E-2</v>
      </c>
      <c r="P164" s="13">
        <v>-0.12023460410557163</v>
      </c>
      <c r="Q164" s="13">
        <v>1.0958481247105967E-2</v>
      </c>
      <c r="R164" s="13">
        <v>3.2412409322426505E-3</v>
      </c>
      <c r="S164" s="13">
        <v>3.1023306065750988E-2</v>
      </c>
      <c r="T164" s="13">
        <v>4.0283994443587101E-2</v>
      </c>
      <c r="U164" s="13">
        <v>-8.6278746720172772E-2</v>
      </c>
      <c r="V164" s="13">
        <v>0.14060811853681132</v>
      </c>
      <c r="W164" s="13">
        <v>-2.7627720327210836E-2</v>
      </c>
      <c r="X164" s="13">
        <v>-5.695323352369186E-2</v>
      </c>
      <c r="Y164" s="13">
        <v>6.3281370581882435E-3</v>
      </c>
      <c r="Z164" s="13">
        <v>7.8715851211610399E-3</v>
      </c>
      <c r="AA164" s="13">
        <v>2.0219169624942079E-2</v>
      </c>
      <c r="AB164" s="155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30"/>
      <c r="B165" s="46" t="s">
        <v>273</v>
      </c>
      <c r="C165" s="47"/>
      <c r="D165" s="45">
        <v>0.4</v>
      </c>
      <c r="E165" s="45" t="s">
        <v>274</v>
      </c>
      <c r="F165" s="45" t="s">
        <v>274</v>
      </c>
      <c r="G165" s="45">
        <v>1.79</v>
      </c>
      <c r="H165" s="45" t="s">
        <v>274</v>
      </c>
      <c r="I165" s="45" t="s">
        <v>274</v>
      </c>
      <c r="J165" s="45" t="s">
        <v>274</v>
      </c>
      <c r="K165" s="45" t="s">
        <v>274</v>
      </c>
      <c r="L165" s="45">
        <v>7.0000000000000007E-2</v>
      </c>
      <c r="M165" s="45">
        <v>1</v>
      </c>
      <c r="N165" s="45">
        <v>0.16</v>
      </c>
      <c r="O165" s="45">
        <v>2.2599999999999998</v>
      </c>
      <c r="P165" s="45" t="s">
        <v>274</v>
      </c>
      <c r="Q165" s="45">
        <v>7.0000000000000007E-2</v>
      </c>
      <c r="R165" s="45" t="s">
        <v>274</v>
      </c>
      <c r="S165" s="45">
        <v>0.53</v>
      </c>
      <c r="T165" s="45">
        <v>0.81</v>
      </c>
      <c r="U165" s="45">
        <v>3</v>
      </c>
      <c r="V165" s="45">
        <v>3.84</v>
      </c>
      <c r="W165" s="45">
        <v>1.23</v>
      </c>
      <c r="X165" s="45">
        <v>2.12</v>
      </c>
      <c r="Y165" s="45">
        <v>0.21</v>
      </c>
      <c r="Z165" s="45">
        <v>0.16</v>
      </c>
      <c r="AA165" s="45">
        <v>0.21</v>
      </c>
      <c r="AB165" s="155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B166" s="31" t="s">
        <v>295</v>
      </c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BM166" s="55"/>
    </row>
    <row r="167" spans="1:65">
      <c r="BM167" s="55"/>
    </row>
    <row r="168" spans="1:65" ht="15">
      <c r="B168" s="8" t="s">
        <v>506</v>
      </c>
      <c r="BM168" s="28" t="s">
        <v>67</v>
      </c>
    </row>
    <row r="169" spans="1:65" ht="15">
      <c r="A169" s="25" t="s">
        <v>22</v>
      </c>
      <c r="B169" s="18" t="s">
        <v>110</v>
      </c>
      <c r="C169" s="15" t="s">
        <v>111</v>
      </c>
      <c r="D169" s="16" t="s">
        <v>226</v>
      </c>
      <c r="E169" s="17" t="s">
        <v>226</v>
      </c>
      <c r="F169" s="17" t="s">
        <v>226</v>
      </c>
      <c r="G169" s="17" t="s">
        <v>226</v>
      </c>
      <c r="H169" s="17" t="s">
        <v>226</v>
      </c>
      <c r="I169" s="17" t="s">
        <v>226</v>
      </c>
      <c r="J169" s="17" t="s">
        <v>226</v>
      </c>
      <c r="K169" s="17" t="s">
        <v>226</v>
      </c>
      <c r="L169" s="17" t="s">
        <v>226</v>
      </c>
      <c r="M169" s="17" t="s">
        <v>226</v>
      </c>
      <c r="N169" s="17" t="s">
        <v>226</v>
      </c>
      <c r="O169" s="17" t="s">
        <v>226</v>
      </c>
      <c r="P169" s="17" t="s">
        <v>226</v>
      </c>
      <c r="Q169" s="17" t="s">
        <v>226</v>
      </c>
      <c r="R169" s="17" t="s">
        <v>226</v>
      </c>
      <c r="S169" s="17" t="s">
        <v>226</v>
      </c>
      <c r="T169" s="17" t="s">
        <v>226</v>
      </c>
      <c r="U169" s="17" t="s">
        <v>226</v>
      </c>
      <c r="V169" s="17" t="s">
        <v>226</v>
      </c>
      <c r="W169" s="17" t="s">
        <v>226</v>
      </c>
      <c r="X169" s="17" t="s">
        <v>226</v>
      </c>
      <c r="Y169" s="155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 t="s">
        <v>227</v>
      </c>
      <c r="C170" s="9" t="s">
        <v>227</v>
      </c>
      <c r="D170" s="153" t="s">
        <v>229</v>
      </c>
      <c r="E170" s="154" t="s">
        <v>230</v>
      </c>
      <c r="F170" s="154" t="s">
        <v>232</v>
      </c>
      <c r="G170" s="154" t="s">
        <v>233</v>
      </c>
      <c r="H170" s="154" t="s">
        <v>235</v>
      </c>
      <c r="I170" s="154" t="s">
        <v>236</v>
      </c>
      <c r="J170" s="154" t="s">
        <v>237</v>
      </c>
      <c r="K170" s="154" t="s">
        <v>238</v>
      </c>
      <c r="L170" s="154" t="s">
        <v>240</v>
      </c>
      <c r="M170" s="154" t="s">
        <v>243</v>
      </c>
      <c r="N170" s="154" t="s">
        <v>244</v>
      </c>
      <c r="O170" s="154" t="s">
        <v>246</v>
      </c>
      <c r="P170" s="154" t="s">
        <v>247</v>
      </c>
      <c r="Q170" s="154" t="s">
        <v>248</v>
      </c>
      <c r="R170" s="154" t="s">
        <v>251</v>
      </c>
      <c r="S170" s="154" t="s">
        <v>253</v>
      </c>
      <c r="T170" s="154" t="s">
        <v>255</v>
      </c>
      <c r="U170" s="154" t="s">
        <v>256</v>
      </c>
      <c r="V170" s="154" t="s">
        <v>257</v>
      </c>
      <c r="W170" s="154" t="s">
        <v>258</v>
      </c>
      <c r="X170" s="154" t="s">
        <v>259</v>
      </c>
      <c r="Y170" s="155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 t="s">
        <v>3</v>
      </c>
    </row>
    <row r="171" spans="1:65">
      <c r="A171" s="30"/>
      <c r="B171" s="19"/>
      <c r="C171" s="9"/>
      <c r="D171" s="10" t="s">
        <v>285</v>
      </c>
      <c r="E171" s="11" t="s">
        <v>286</v>
      </c>
      <c r="F171" s="11" t="s">
        <v>285</v>
      </c>
      <c r="G171" s="11" t="s">
        <v>114</v>
      </c>
      <c r="H171" s="11" t="s">
        <v>285</v>
      </c>
      <c r="I171" s="11" t="s">
        <v>286</v>
      </c>
      <c r="J171" s="11" t="s">
        <v>285</v>
      </c>
      <c r="K171" s="11" t="s">
        <v>286</v>
      </c>
      <c r="L171" s="11" t="s">
        <v>286</v>
      </c>
      <c r="M171" s="11" t="s">
        <v>286</v>
      </c>
      <c r="N171" s="11" t="s">
        <v>285</v>
      </c>
      <c r="O171" s="11" t="s">
        <v>286</v>
      </c>
      <c r="P171" s="11" t="s">
        <v>286</v>
      </c>
      <c r="Q171" s="11" t="s">
        <v>285</v>
      </c>
      <c r="R171" s="11" t="s">
        <v>285</v>
      </c>
      <c r="S171" s="11" t="s">
        <v>286</v>
      </c>
      <c r="T171" s="11" t="s">
        <v>286</v>
      </c>
      <c r="U171" s="11" t="s">
        <v>286</v>
      </c>
      <c r="V171" s="11" t="s">
        <v>285</v>
      </c>
      <c r="W171" s="11" t="s">
        <v>285</v>
      </c>
      <c r="X171" s="11" t="s">
        <v>285</v>
      </c>
      <c r="Y171" s="155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1</v>
      </c>
    </row>
    <row r="172" spans="1:65">
      <c r="A172" s="30"/>
      <c r="B172" s="19"/>
      <c r="C172" s="9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155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8">
        <v>1</v>
      </c>
      <c r="C173" s="14">
        <v>1</v>
      </c>
      <c r="D173" s="228">
        <v>39.700000000000003</v>
      </c>
      <c r="E173" s="229">
        <v>37.700000000000003</v>
      </c>
      <c r="F173" s="229">
        <v>38.42</v>
      </c>
      <c r="G173" s="228">
        <v>31</v>
      </c>
      <c r="H173" s="229">
        <v>36</v>
      </c>
      <c r="I173" s="229">
        <v>35.700000000000003</v>
      </c>
      <c r="J173" s="229">
        <v>37</v>
      </c>
      <c r="K173" s="229">
        <v>36.880000000000003</v>
      </c>
      <c r="L173" s="229">
        <v>35.229999999999997</v>
      </c>
      <c r="M173" s="229">
        <v>36.630000000000003</v>
      </c>
      <c r="N173" s="229">
        <v>34.4</v>
      </c>
      <c r="O173" s="229">
        <v>35.56</v>
      </c>
      <c r="P173" s="229">
        <v>33.6</v>
      </c>
      <c r="Q173" s="229">
        <v>37.799999999999997</v>
      </c>
      <c r="R173" s="229">
        <v>34.36</v>
      </c>
      <c r="S173" s="228">
        <v>42.8</v>
      </c>
      <c r="T173" s="229">
        <v>35.24</v>
      </c>
      <c r="U173" s="229">
        <v>36.42</v>
      </c>
      <c r="V173" s="229">
        <v>41.2</v>
      </c>
      <c r="W173" s="229">
        <v>41.86</v>
      </c>
      <c r="X173" s="229">
        <v>39.299999999999997</v>
      </c>
      <c r="Y173" s="225"/>
      <c r="Z173" s="226"/>
      <c r="AA173" s="226"/>
      <c r="AB173" s="226"/>
      <c r="AC173" s="226"/>
      <c r="AD173" s="226"/>
      <c r="AE173" s="226"/>
      <c r="AF173" s="226"/>
      <c r="AG173" s="226"/>
      <c r="AH173" s="226"/>
      <c r="AI173" s="226"/>
      <c r="AJ173" s="226"/>
      <c r="AK173" s="226"/>
      <c r="AL173" s="226"/>
      <c r="AM173" s="226"/>
      <c r="AN173" s="226"/>
      <c r="AO173" s="226"/>
      <c r="AP173" s="226"/>
      <c r="AQ173" s="226"/>
      <c r="AR173" s="226"/>
      <c r="AS173" s="226"/>
      <c r="AT173" s="226"/>
      <c r="AU173" s="226"/>
      <c r="AV173" s="226"/>
      <c r="AW173" s="226"/>
      <c r="AX173" s="226"/>
      <c r="AY173" s="226"/>
      <c r="AZ173" s="226"/>
      <c r="BA173" s="226"/>
      <c r="BB173" s="226"/>
      <c r="BC173" s="226"/>
      <c r="BD173" s="226"/>
      <c r="BE173" s="226"/>
      <c r="BF173" s="226"/>
      <c r="BG173" s="226"/>
      <c r="BH173" s="226"/>
      <c r="BI173" s="226"/>
      <c r="BJ173" s="226"/>
      <c r="BK173" s="226"/>
      <c r="BL173" s="226"/>
      <c r="BM173" s="230">
        <v>1</v>
      </c>
    </row>
    <row r="174" spans="1:65">
      <c r="A174" s="30"/>
      <c r="B174" s="19">
        <v>1</v>
      </c>
      <c r="C174" s="9">
        <v>2</v>
      </c>
      <c r="D174" s="231">
        <v>42</v>
      </c>
      <c r="E174" s="224">
        <v>37.9</v>
      </c>
      <c r="F174" s="224">
        <v>40.909999999999997</v>
      </c>
      <c r="G174" s="231">
        <v>31</v>
      </c>
      <c r="H174" s="224">
        <v>35.5</v>
      </c>
      <c r="I174" s="224">
        <v>36</v>
      </c>
      <c r="J174" s="224">
        <v>37</v>
      </c>
      <c r="K174" s="224">
        <v>36.08</v>
      </c>
      <c r="L174" s="224">
        <v>34.26</v>
      </c>
      <c r="M174" s="224">
        <v>36.24</v>
      </c>
      <c r="N174" s="224">
        <v>33.4</v>
      </c>
      <c r="O174" s="224">
        <v>35.799999999999997</v>
      </c>
      <c r="P174" s="224">
        <v>34.799999999999997</v>
      </c>
      <c r="Q174" s="224">
        <v>37.6</v>
      </c>
      <c r="R174" s="224">
        <v>36.32</v>
      </c>
      <c r="S174" s="231">
        <v>42.1</v>
      </c>
      <c r="T174" s="224">
        <v>35.44</v>
      </c>
      <c r="U174" s="224">
        <v>36.26</v>
      </c>
      <c r="V174" s="224">
        <v>39.4</v>
      </c>
      <c r="W174" s="224">
        <v>41.33</v>
      </c>
      <c r="X174" s="224">
        <v>38</v>
      </c>
      <c r="Y174" s="225"/>
      <c r="Z174" s="226"/>
      <c r="AA174" s="226"/>
      <c r="AB174" s="226"/>
      <c r="AC174" s="226"/>
      <c r="AD174" s="226"/>
      <c r="AE174" s="226"/>
      <c r="AF174" s="226"/>
      <c r="AG174" s="226"/>
      <c r="AH174" s="226"/>
      <c r="AI174" s="226"/>
      <c r="AJ174" s="226"/>
      <c r="AK174" s="226"/>
      <c r="AL174" s="226"/>
      <c r="AM174" s="226"/>
      <c r="AN174" s="226"/>
      <c r="AO174" s="226"/>
      <c r="AP174" s="226"/>
      <c r="AQ174" s="226"/>
      <c r="AR174" s="226"/>
      <c r="AS174" s="226"/>
      <c r="AT174" s="226"/>
      <c r="AU174" s="226"/>
      <c r="AV174" s="226"/>
      <c r="AW174" s="226"/>
      <c r="AX174" s="226"/>
      <c r="AY174" s="226"/>
      <c r="AZ174" s="226"/>
      <c r="BA174" s="226"/>
      <c r="BB174" s="226"/>
      <c r="BC174" s="226"/>
      <c r="BD174" s="226"/>
      <c r="BE174" s="226"/>
      <c r="BF174" s="226"/>
      <c r="BG174" s="226"/>
      <c r="BH174" s="226"/>
      <c r="BI174" s="226"/>
      <c r="BJ174" s="226"/>
      <c r="BK174" s="226"/>
      <c r="BL174" s="226"/>
      <c r="BM174" s="230">
        <v>25</v>
      </c>
    </row>
    <row r="175" spans="1:65">
      <c r="A175" s="30"/>
      <c r="B175" s="19">
        <v>1</v>
      </c>
      <c r="C175" s="9">
        <v>3</v>
      </c>
      <c r="D175" s="231">
        <v>42.7</v>
      </c>
      <c r="E175" s="224">
        <v>38.6</v>
      </c>
      <c r="F175" s="224">
        <v>37.49</v>
      </c>
      <c r="G175" s="231">
        <v>32</v>
      </c>
      <c r="H175" s="224">
        <v>36.5</v>
      </c>
      <c r="I175" s="224">
        <v>35.799999999999997</v>
      </c>
      <c r="J175" s="224">
        <v>37</v>
      </c>
      <c r="K175" s="224">
        <v>36.770000000000003</v>
      </c>
      <c r="L175" s="224">
        <v>36.24</v>
      </c>
      <c r="M175" s="224">
        <v>37.119999999999997</v>
      </c>
      <c r="N175" s="224">
        <v>35.5</v>
      </c>
      <c r="O175" s="224">
        <v>35.56</v>
      </c>
      <c r="P175" s="224">
        <v>34.9</v>
      </c>
      <c r="Q175" s="224">
        <v>38</v>
      </c>
      <c r="R175" s="224">
        <v>34.869999999999997</v>
      </c>
      <c r="S175" s="231">
        <v>42.6</v>
      </c>
      <c r="T175" s="224">
        <v>37.32</v>
      </c>
      <c r="U175" s="224">
        <v>36.28</v>
      </c>
      <c r="V175" s="224">
        <v>37.799999999999997</v>
      </c>
      <c r="W175" s="224">
        <v>40.950000000000003</v>
      </c>
      <c r="X175" s="224">
        <v>38.9</v>
      </c>
      <c r="Y175" s="225"/>
      <c r="Z175" s="226"/>
      <c r="AA175" s="226"/>
      <c r="AB175" s="226"/>
      <c r="AC175" s="226"/>
      <c r="AD175" s="226"/>
      <c r="AE175" s="226"/>
      <c r="AF175" s="226"/>
      <c r="AG175" s="226"/>
      <c r="AH175" s="226"/>
      <c r="AI175" s="226"/>
      <c r="AJ175" s="226"/>
      <c r="AK175" s="226"/>
      <c r="AL175" s="226"/>
      <c r="AM175" s="226"/>
      <c r="AN175" s="226"/>
      <c r="AO175" s="226"/>
      <c r="AP175" s="226"/>
      <c r="AQ175" s="226"/>
      <c r="AR175" s="226"/>
      <c r="AS175" s="226"/>
      <c r="AT175" s="226"/>
      <c r="AU175" s="226"/>
      <c r="AV175" s="226"/>
      <c r="AW175" s="226"/>
      <c r="AX175" s="226"/>
      <c r="AY175" s="226"/>
      <c r="AZ175" s="226"/>
      <c r="BA175" s="226"/>
      <c r="BB175" s="226"/>
      <c r="BC175" s="226"/>
      <c r="BD175" s="226"/>
      <c r="BE175" s="226"/>
      <c r="BF175" s="226"/>
      <c r="BG175" s="226"/>
      <c r="BH175" s="226"/>
      <c r="BI175" s="226"/>
      <c r="BJ175" s="226"/>
      <c r="BK175" s="226"/>
      <c r="BL175" s="226"/>
      <c r="BM175" s="230">
        <v>16</v>
      </c>
    </row>
    <row r="176" spans="1:65">
      <c r="A176" s="30"/>
      <c r="B176" s="19">
        <v>1</v>
      </c>
      <c r="C176" s="9">
        <v>4</v>
      </c>
      <c r="D176" s="231">
        <v>41.9</v>
      </c>
      <c r="E176" s="224">
        <v>37.299999999999997</v>
      </c>
      <c r="F176" s="224">
        <v>40.24</v>
      </c>
      <c r="G176" s="231">
        <v>31</v>
      </c>
      <c r="H176" s="224">
        <v>36</v>
      </c>
      <c r="I176" s="224">
        <v>36.200000000000003</v>
      </c>
      <c r="J176" s="224">
        <v>37</v>
      </c>
      <c r="K176" s="224">
        <v>36.49</v>
      </c>
      <c r="L176" s="224">
        <v>34.28</v>
      </c>
      <c r="M176" s="224">
        <v>36.92</v>
      </c>
      <c r="N176" s="224">
        <v>34.5</v>
      </c>
      <c r="O176" s="224">
        <v>37.03</v>
      </c>
      <c r="P176" s="224">
        <v>33.700000000000003</v>
      </c>
      <c r="Q176" s="224">
        <v>37.6</v>
      </c>
      <c r="R176" s="224">
        <v>36.03</v>
      </c>
      <c r="S176" s="231">
        <v>41.7</v>
      </c>
      <c r="T176" s="224">
        <v>36.43</v>
      </c>
      <c r="U176" s="232">
        <v>33.92</v>
      </c>
      <c r="V176" s="224">
        <v>40.200000000000003</v>
      </c>
      <c r="W176" s="224">
        <v>40.409999999999997</v>
      </c>
      <c r="X176" s="232">
        <v>36.6</v>
      </c>
      <c r="Y176" s="225"/>
      <c r="Z176" s="226"/>
      <c r="AA176" s="226"/>
      <c r="AB176" s="226"/>
      <c r="AC176" s="226"/>
      <c r="AD176" s="226"/>
      <c r="AE176" s="226"/>
      <c r="AF176" s="226"/>
      <c r="AG176" s="226"/>
      <c r="AH176" s="226"/>
      <c r="AI176" s="226"/>
      <c r="AJ176" s="226"/>
      <c r="AK176" s="226"/>
      <c r="AL176" s="226"/>
      <c r="AM176" s="226"/>
      <c r="AN176" s="226"/>
      <c r="AO176" s="226"/>
      <c r="AP176" s="226"/>
      <c r="AQ176" s="226"/>
      <c r="AR176" s="226"/>
      <c r="AS176" s="226"/>
      <c r="AT176" s="226"/>
      <c r="AU176" s="226"/>
      <c r="AV176" s="226"/>
      <c r="AW176" s="226"/>
      <c r="AX176" s="226"/>
      <c r="AY176" s="226"/>
      <c r="AZ176" s="226"/>
      <c r="BA176" s="226"/>
      <c r="BB176" s="226"/>
      <c r="BC176" s="226"/>
      <c r="BD176" s="226"/>
      <c r="BE176" s="226"/>
      <c r="BF176" s="226"/>
      <c r="BG176" s="226"/>
      <c r="BH176" s="226"/>
      <c r="BI176" s="226"/>
      <c r="BJ176" s="226"/>
      <c r="BK176" s="226"/>
      <c r="BL176" s="226"/>
      <c r="BM176" s="230">
        <v>36.892740740740742</v>
      </c>
    </row>
    <row r="177" spans="1:65">
      <c r="A177" s="30"/>
      <c r="B177" s="19">
        <v>1</v>
      </c>
      <c r="C177" s="9">
        <v>5</v>
      </c>
      <c r="D177" s="231">
        <v>41.4</v>
      </c>
      <c r="E177" s="224">
        <v>37.4</v>
      </c>
      <c r="F177" s="224">
        <v>39.22</v>
      </c>
      <c r="G177" s="231">
        <v>32</v>
      </c>
      <c r="H177" s="224">
        <v>36</v>
      </c>
      <c r="I177" s="224">
        <v>35.9</v>
      </c>
      <c r="J177" s="224">
        <v>37</v>
      </c>
      <c r="K177" s="224">
        <v>36.4</v>
      </c>
      <c r="L177" s="224">
        <v>35.61</v>
      </c>
      <c r="M177" s="224">
        <v>36.31</v>
      </c>
      <c r="N177" s="224">
        <v>33.299999999999997</v>
      </c>
      <c r="O177" s="224">
        <v>36.14</v>
      </c>
      <c r="P177" s="224">
        <v>34.299999999999997</v>
      </c>
      <c r="Q177" s="224">
        <v>37.5</v>
      </c>
      <c r="R177" s="224">
        <v>36.700000000000003</v>
      </c>
      <c r="S177" s="231">
        <v>42.5</v>
      </c>
      <c r="T177" s="224">
        <v>36.33</v>
      </c>
      <c r="U177" s="224">
        <v>36.200000000000003</v>
      </c>
      <c r="V177" s="224">
        <v>39.9</v>
      </c>
      <c r="W177" s="224">
        <v>40.340000000000003</v>
      </c>
      <c r="X177" s="224">
        <v>39.4</v>
      </c>
      <c r="Y177" s="225"/>
      <c r="Z177" s="226"/>
      <c r="AA177" s="226"/>
      <c r="AB177" s="226"/>
      <c r="AC177" s="226"/>
      <c r="AD177" s="226"/>
      <c r="AE177" s="226"/>
      <c r="AF177" s="226"/>
      <c r="AG177" s="226"/>
      <c r="AH177" s="226"/>
      <c r="AI177" s="226"/>
      <c r="AJ177" s="226"/>
      <c r="AK177" s="226"/>
      <c r="AL177" s="226"/>
      <c r="AM177" s="226"/>
      <c r="AN177" s="226"/>
      <c r="AO177" s="226"/>
      <c r="AP177" s="226"/>
      <c r="AQ177" s="226"/>
      <c r="AR177" s="226"/>
      <c r="AS177" s="226"/>
      <c r="AT177" s="226"/>
      <c r="AU177" s="226"/>
      <c r="AV177" s="226"/>
      <c r="AW177" s="226"/>
      <c r="AX177" s="226"/>
      <c r="AY177" s="226"/>
      <c r="AZ177" s="226"/>
      <c r="BA177" s="226"/>
      <c r="BB177" s="226"/>
      <c r="BC177" s="226"/>
      <c r="BD177" s="226"/>
      <c r="BE177" s="226"/>
      <c r="BF177" s="226"/>
      <c r="BG177" s="226"/>
      <c r="BH177" s="226"/>
      <c r="BI177" s="226"/>
      <c r="BJ177" s="226"/>
      <c r="BK177" s="226"/>
      <c r="BL177" s="226"/>
      <c r="BM177" s="230">
        <v>19</v>
      </c>
    </row>
    <row r="178" spans="1:65">
      <c r="A178" s="30"/>
      <c r="B178" s="19">
        <v>1</v>
      </c>
      <c r="C178" s="9">
        <v>6</v>
      </c>
      <c r="D178" s="231">
        <v>39.799999999999997</v>
      </c>
      <c r="E178" s="224">
        <v>38.200000000000003</v>
      </c>
      <c r="F178" s="224">
        <v>37.130000000000003</v>
      </c>
      <c r="G178" s="231">
        <v>32</v>
      </c>
      <c r="H178" s="224">
        <v>37</v>
      </c>
      <c r="I178" s="224">
        <v>35.799999999999997</v>
      </c>
      <c r="J178" s="224">
        <v>37</v>
      </c>
      <c r="K178" s="224">
        <v>36.630000000000003</v>
      </c>
      <c r="L178" s="224">
        <v>36.08</v>
      </c>
      <c r="M178" s="224">
        <v>37.33</v>
      </c>
      <c r="N178" s="224">
        <v>34.1</v>
      </c>
      <c r="O178" s="224">
        <v>36.67</v>
      </c>
      <c r="P178" s="224">
        <v>33.299999999999997</v>
      </c>
      <c r="Q178" s="224">
        <v>37.1</v>
      </c>
      <c r="R178" s="224">
        <v>35.93</v>
      </c>
      <c r="S178" s="231">
        <v>41.2</v>
      </c>
      <c r="T178" s="224">
        <v>36.200000000000003</v>
      </c>
      <c r="U178" s="224">
        <v>36.17</v>
      </c>
      <c r="V178" s="224">
        <v>39.799999999999997</v>
      </c>
      <c r="W178" s="224">
        <v>40.729999999999997</v>
      </c>
      <c r="X178" s="224">
        <v>38.700000000000003</v>
      </c>
      <c r="Y178" s="225"/>
      <c r="Z178" s="226"/>
      <c r="AA178" s="226"/>
      <c r="AB178" s="226"/>
      <c r="AC178" s="226"/>
      <c r="AD178" s="226"/>
      <c r="AE178" s="226"/>
      <c r="AF178" s="226"/>
      <c r="AG178" s="226"/>
      <c r="AH178" s="226"/>
      <c r="AI178" s="226"/>
      <c r="AJ178" s="226"/>
      <c r="AK178" s="226"/>
      <c r="AL178" s="226"/>
      <c r="AM178" s="226"/>
      <c r="AN178" s="226"/>
      <c r="AO178" s="226"/>
      <c r="AP178" s="226"/>
      <c r="AQ178" s="226"/>
      <c r="AR178" s="226"/>
      <c r="AS178" s="226"/>
      <c r="AT178" s="226"/>
      <c r="AU178" s="226"/>
      <c r="AV178" s="226"/>
      <c r="AW178" s="226"/>
      <c r="AX178" s="226"/>
      <c r="AY178" s="226"/>
      <c r="AZ178" s="226"/>
      <c r="BA178" s="226"/>
      <c r="BB178" s="226"/>
      <c r="BC178" s="226"/>
      <c r="BD178" s="226"/>
      <c r="BE178" s="226"/>
      <c r="BF178" s="226"/>
      <c r="BG178" s="226"/>
      <c r="BH178" s="226"/>
      <c r="BI178" s="226"/>
      <c r="BJ178" s="226"/>
      <c r="BK178" s="226"/>
      <c r="BL178" s="226"/>
      <c r="BM178" s="227"/>
    </row>
    <row r="179" spans="1:65">
      <c r="A179" s="30"/>
      <c r="B179" s="20" t="s">
        <v>269</v>
      </c>
      <c r="C179" s="12"/>
      <c r="D179" s="233">
        <v>41.25</v>
      </c>
      <c r="E179" s="233">
        <v>37.85</v>
      </c>
      <c r="F179" s="233">
        <v>38.901666666666664</v>
      </c>
      <c r="G179" s="233">
        <v>31.5</v>
      </c>
      <c r="H179" s="233">
        <v>36.166666666666664</v>
      </c>
      <c r="I179" s="233">
        <v>35.9</v>
      </c>
      <c r="J179" s="233">
        <v>37</v>
      </c>
      <c r="K179" s="233">
        <v>36.541666666666671</v>
      </c>
      <c r="L179" s="233">
        <v>35.283333333333331</v>
      </c>
      <c r="M179" s="233">
        <v>36.758333333333333</v>
      </c>
      <c r="N179" s="233">
        <v>34.200000000000003</v>
      </c>
      <c r="O179" s="233">
        <v>36.126666666666665</v>
      </c>
      <c r="P179" s="233">
        <v>34.1</v>
      </c>
      <c r="Q179" s="233">
        <v>37.6</v>
      </c>
      <c r="R179" s="233">
        <v>35.701666666666675</v>
      </c>
      <c r="S179" s="233">
        <v>42.15</v>
      </c>
      <c r="T179" s="233">
        <v>36.159999999999997</v>
      </c>
      <c r="U179" s="233">
        <v>35.875</v>
      </c>
      <c r="V179" s="233">
        <v>39.716666666666669</v>
      </c>
      <c r="W179" s="233">
        <v>40.936666666666667</v>
      </c>
      <c r="X179" s="233">
        <v>38.483333333333327</v>
      </c>
      <c r="Y179" s="225"/>
      <c r="Z179" s="226"/>
      <c r="AA179" s="226"/>
      <c r="AB179" s="226"/>
      <c r="AC179" s="226"/>
      <c r="AD179" s="226"/>
      <c r="AE179" s="226"/>
      <c r="AF179" s="226"/>
      <c r="AG179" s="226"/>
      <c r="AH179" s="226"/>
      <c r="AI179" s="226"/>
      <c r="AJ179" s="226"/>
      <c r="AK179" s="226"/>
      <c r="AL179" s="226"/>
      <c r="AM179" s="226"/>
      <c r="AN179" s="226"/>
      <c r="AO179" s="226"/>
      <c r="AP179" s="226"/>
      <c r="AQ179" s="226"/>
      <c r="AR179" s="226"/>
      <c r="AS179" s="226"/>
      <c r="AT179" s="226"/>
      <c r="AU179" s="226"/>
      <c r="AV179" s="226"/>
      <c r="AW179" s="226"/>
      <c r="AX179" s="226"/>
      <c r="AY179" s="226"/>
      <c r="AZ179" s="226"/>
      <c r="BA179" s="226"/>
      <c r="BB179" s="226"/>
      <c r="BC179" s="226"/>
      <c r="BD179" s="226"/>
      <c r="BE179" s="226"/>
      <c r="BF179" s="226"/>
      <c r="BG179" s="226"/>
      <c r="BH179" s="226"/>
      <c r="BI179" s="226"/>
      <c r="BJ179" s="226"/>
      <c r="BK179" s="226"/>
      <c r="BL179" s="226"/>
      <c r="BM179" s="227"/>
    </row>
    <row r="180" spans="1:65">
      <c r="A180" s="30"/>
      <c r="B180" s="3" t="s">
        <v>270</v>
      </c>
      <c r="C180" s="29"/>
      <c r="D180" s="224">
        <v>41.65</v>
      </c>
      <c r="E180" s="224">
        <v>37.799999999999997</v>
      </c>
      <c r="F180" s="224">
        <v>38.82</v>
      </c>
      <c r="G180" s="224">
        <v>31.5</v>
      </c>
      <c r="H180" s="224">
        <v>36</v>
      </c>
      <c r="I180" s="224">
        <v>35.849999999999994</v>
      </c>
      <c r="J180" s="224">
        <v>37</v>
      </c>
      <c r="K180" s="224">
        <v>36.56</v>
      </c>
      <c r="L180" s="224">
        <v>35.42</v>
      </c>
      <c r="M180" s="224">
        <v>36.775000000000006</v>
      </c>
      <c r="N180" s="224">
        <v>34.25</v>
      </c>
      <c r="O180" s="224">
        <v>35.97</v>
      </c>
      <c r="P180" s="224">
        <v>34</v>
      </c>
      <c r="Q180" s="224">
        <v>37.6</v>
      </c>
      <c r="R180" s="224">
        <v>35.980000000000004</v>
      </c>
      <c r="S180" s="224">
        <v>42.3</v>
      </c>
      <c r="T180" s="224">
        <v>36.265000000000001</v>
      </c>
      <c r="U180" s="224">
        <v>36.230000000000004</v>
      </c>
      <c r="V180" s="224">
        <v>39.849999999999994</v>
      </c>
      <c r="W180" s="224">
        <v>40.840000000000003</v>
      </c>
      <c r="X180" s="224">
        <v>38.799999999999997</v>
      </c>
      <c r="Y180" s="225"/>
      <c r="Z180" s="226"/>
      <c r="AA180" s="226"/>
      <c r="AB180" s="226"/>
      <c r="AC180" s="226"/>
      <c r="AD180" s="226"/>
      <c r="AE180" s="226"/>
      <c r="AF180" s="226"/>
      <c r="AG180" s="226"/>
      <c r="AH180" s="226"/>
      <c r="AI180" s="226"/>
      <c r="AJ180" s="226"/>
      <c r="AK180" s="226"/>
      <c r="AL180" s="226"/>
      <c r="AM180" s="226"/>
      <c r="AN180" s="226"/>
      <c r="AO180" s="226"/>
      <c r="AP180" s="226"/>
      <c r="AQ180" s="226"/>
      <c r="AR180" s="226"/>
      <c r="AS180" s="226"/>
      <c r="AT180" s="226"/>
      <c r="AU180" s="226"/>
      <c r="AV180" s="226"/>
      <c r="AW180" s="226"/>
      <c r="AX180" s="226"/>
      <c r="AY180" s="226"/>
      <c r="AZ180" s="226"/>
      <c r="BA180" s="226"/>
      <c r="BB180" s="226"/>
      <c r="BC180" s="226"/>
      <c r="BD180" s="226"/>
      <c r="BE180" s="226"/>
      <c r="BF180" s="226"/>
      <c r="BG180" s="226"/>
      <c r="BH180" s="226"/>
      <c r="BI180" s="226"/>
      <c r="BJ180" s="226"/>
      <c r="BK180" s="226"/>
      <c r="BL180" s="226"/>
      <c r="BM180" s="227"/>
    </row>
    <row r="181" spans="1:65">
      <c r="A181" s="30"/>
      <c r="B181" s="3" t="s">
        <v>271</v>
      </c>
      <c r="C181" s="29"/>
      <c r="D181" s="24">
        <v>1.2340988615179909</v>
      </c>
      <c r="E181" s="24">
        <v>0.49295030175465104</v>
      </c>
      <c r="F181" s="24">
        <v>1.5026299167348764</v>
      </c>
      <c r="G181" s="24">
        <v>0.54772255750516607</v>
      </c>
      <c r="H181" s="24">
        <v>0.51639777949432231</v>
      </c>
      <c r="I181" s="24">
        <v>0.17888543819998415</v>
      </c>
      <c r="J181" s="24">
        <v>0</v>
      </c>
      <c r="K181" s="24">
        <v>0.28645534846929938</v>
      </c>
      <c r="L181" s="24">
        <v>0.86178110136314034</v>
      </c>
      <c r="M181" s="24">
        <v>0.44042782231219801</v>
      </c>
      <c r="N181" s="24">
        <v>0.80993826925266421</v>
      </c>
      <c r="O181" s="24">
        <v>0.6099726769837045</v>
      </c>
      <c r="P181" s="24">
        <v>0.66633324995830634</v>
      </c>
      <c r="Q181" s="24">
        <v>0.30331501776206116</v>
      </c>
      <c r="R181" s="24">
        <v>0.89785113836686159</v>
      </c>
      <c r="S181" s="24">
        <v>0.60909769331364072</v>
      </c>
      <c r="T181" s="24">
        <v>0.75017331330833148</v>
      </c>
      <c r="U181" s="24">
        <v>0.96166002308508147</v>
      </c>
      <c r="V181" s="24">
        <v>1.1178849076119917</v>
      </c>
      <c r="W181" s="24">
        <v>0.58026430759324354</v>
      </c>
      <c r="X181" s="24">
        <v>1.0496030995889181</v>
      </c>
      <c r="Y181" s="155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87</v>
      </c>
      <c r="C182" s="29"/>
      <c r="D182" s="13">
        <v>2.9917548158011901E-2</v>
      </c>
      <c r="E182" s="13">
        <v>1.3023786043716011E-2</v>
      </c>
      <c r="F182" s="13">
        <v>3.862636348232406E-2</v>
      </c>
      <c r="G182" s="13">
        <v>1.7388017698576702E-2</v>
      </c>
      <c r="H182" s="13">
        <v>1.4278279617354535E-2</v>
      </c>
      <c r="I182" s="13">
        <v>4.9828812869076363E-3</v>
      </c>
      <c r="J182" s="13">
        <v>0</v>
      </c>
      <c r="K182" s="13">
        <v>7.8391429455680547E-3</v>
      </c>
      <c r="L182" s="13">
        <v>2.4424594275762126E-2</v>
      </c>
      <c r="M182" s="13">
        <v>1.1981713597248643E-2</v>
      </c>
      <c r="N182" s="13">
        <v>2.368240553370363E-2</v>
      </c>
      <c r="O182" s="13">
        <v>1.6884277827561484E-2</v>
      </c>
      <c r="P182" s="13">
        <v>1.9540564514906343E-2</v>
      </c>
      <c r="Q182" s="13">
        <v>8.0668887702675836E-3</v>
      </c>
      <c r="R182" s="13">
        <v>2.5148717754545392E-2</v>
      </c>
      <c r="S182" s="13">
        <v>1.4450716330098238E-2</v>
      </c>
      <c r="T182" s="13">
        <v>2.0745943399013592E-2</v>
      </c>
      <c r="U182" s="13">
        <v>2.6805854302023178E-2</v>
      </c>
      <c r="V182" s="13">
        <v>2.8146493687251153E-2</v>
      </c>
      <c r="W182" s="13">
        <v>1.4174683843170187E-2</v>
      </c>
      <c r="X182" s="13">
        <v>2.7274225195034689E-2</v>
      </c>
      <c r="Y182" s="155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3" t="s">
        <v>272</v>
      </c>
      <c r="C183" s="29"/>
      <c r="D183" s="13">
        <v>0.11810614152739074</v>
      </c>
      <c r="E183" s="13">
        <v>2.5947089862102812E-2</v>
      </c>
      <c r="F183" s="13">
        <v>5.4453149470336415E-2</v>
      </c>
      <c r="G183" s="13">
        <v>-0.14617349192453799</v>
      </c>
      <c r="H183" s="13">
        <v>-1.9680675913358536E-2</v>
      </c>
      <c r="I183" s="13">
        <v>-2.6908836828283045E-2</v>
      </c>
      <c r="J183" s="13">
        <v>2.9073269457806639E-3</v>
      </c>
      <c r="K183" s="13">
        <v>-9.5160746267456409E-3</v>
      </c>
      <c r="L183" s="13">
        <v>-4.3623958944046026E-2</v>
      </c>
      <c r="M183" s="13">
        <v>-3.6431938833696442E-3</v>
      </c>
      <c r="N183" s="13">
        <v>-7.2988362660926898E-2</v>
      </c>
      <c r="O183" s="13">
        <v>-2.0764900050597168E-2</v>
      </c>
      <c r="P183" s="13">
        <v>-7.5698923004023699E-2</v>
      </c>
      <c r="Q183" s="13">
        <v>1.917068900436103E-2</v>
      </c>
      <c r="R183" s="13">
        <v>-3.2284781508757909E-2</v>
      </c>
      <c r="S183" s="13">
        <v>0.14250118461526107</v>
      </c>
      <c r="T183" s="13">
        <v>-1.9861379936231716E-2</v>
      </c>
      <c r="U183" s="13">
        <v>-2.7586476914057134E-2</v>
      </c>
      <c r="V183" s="13">
        <v>7.6544216266574594E-2</v>
      </c>
      <c r="W183" s="13">
        <v>0.10961305245235442</v>
      </c>
      <c r="X183" s="13">
        <v>4.3113972035048409E-2</v>
      </c>
      <c r="Y183" s="155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A184" s="30"/>
      <c r="B184" s="46" t="s">
        <v>273</v>
      </c>
      <c r="C184" s="47"/>
      <c r="D184" s="45">
        <v>2.52</v>
      </c>
      <c r="E184" s="45">
        <v>0.7</v>
      </c>
      <c r="F184" s="45">
        <v>1.26</v>
      </c>
      <c r="G184" s="45">
        <v>2.7</v>
      </c>
      <c r="H184" s="45">
        <v>0.2</v>
      </c>
      <c r="I184" s="45">
        <v>0.34</v>
      </c>
      <c r="J184" s="45">
        <v>0.25</v>
      </c>
      <c r="K184" s="45">
        <v>0</v>
      </c>
      <c r="L184" s="45">
        <v>0.67</v>
      </c>
      <c r="M184" s="45">
        <v>0.12</v>
      </c>
      <c r="N184" s="45">
        <v>1.25</v>
      </c>
      <c r="O184" s="45">
        <v>0.22</v>
      </c>
      <c r="P184" s="45">
        <v>1.31</v>
      </c>
      <c r="Q184" s="45">
        <v>0.56999999999999995</v>
      </c>
      <c r="R184" s="45">
        <v>0.45</v>
      </c>
      <c r="S184" s="45">
        <v>3.01</v>
      </c>
      <c r="T184" s="45">
        <v>0.2</v>
      </c>
      <c r="U184" s="45">
        <v>0.36</v>
      </c>
      <c r="V184" s="45">
        <v>1.7</v>
      </c>
      <c r="W184" s="45">
        <v>2.36</v>
      </c>
      <c r="X184" s="45">
        <v>1.04</v>
      </c>
      <c r="Y184" s="155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5"/>
    </row>
    <row r="185" spans="1:65">
      <c r="B185" s="31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BM185" s="55"/>
    </row>
    <row r="186" spans="1:65" ht="15">
      <c r="B186" s="8" t="s">
        <v>507</v>
      </c>
      <c r="BM186" s="28" t="s">
        <v>67</v>
      </c>
    </row>
    <row r="187" spans="1:65" ht="15">
      <c r="A187" s="25" t="s">
        <v>25</v>
      </c>
      <c r="B187" s="18" t="s">
        <v>110</v>
      </c>
      <c r="C187" s="15" t="s">
        <v>111</v>
      </c>
      <c r="D187" s="16" t="s">
        <v>226</v>
      </c>
      <c r="E187" s="17" t="s">
        <v>226</v>
      </c>
      <c r="F187" s="17" t="s">
        <v>226</v>
      </c>
      <c r="G187" s="17" t="s">
        <v>226</v>
      </c>
      <c r="H187" s="17" t="s">
        <v>226</v>
      </c>
      <c r="I187" s="17" t="s">
        <v>226</v>
      </c>
      <c r="J187" s="17" t="s">
        <v>226</v>
      </c>
      <c r="K187" s="17" t="s">
        <v>226</v>
      </c>
      <c r="L187" s="17" t="s">
        <v>226</v>
      </c>
      <c r="M187" s="17" t="s">
        <v>226</v>
      </c>
      <c r="N187" s="17" t="s">
        <v>226</v>
      </c>
      <c r="O187" s="17" t="s">
        <v>226</v>
      </c>
      <c r="P187" s="17" t="s">
        <v>226</v>
      </c>
      <c r="Q187" s="17" t="s">
        <v>226</v>
      </c>
      <c r="R187" s="17" t="s">
        <v>226</v>
      </c>
      <c r="S187" s="17" t="s">
        <v>226</v>
      </c>
      <c r="T187" s="17" t="s">
        <v>226</v>
      </c>
      <c r="U187" s="17" t="s">
        <v>226</v>
      </c>
      <c r="V187" s="17" t="s">
        <v>226</v>
      </c>
      <c r="W187" s="17" t="s">
        <v>226</v>
      </c>
      <c r="X187" s="17" t="s">
        <v>226</v>
      </c>
      <c r="Y187" s="17" t="s">
        <v>226</v>
      </c>
      <c r="Z187" s="17" t="s">
        <v>226</v>
      </c>
      <c r="AA187" s="17" t="s">
        <v>226</v>
      </c>
      <c r="AB187" s="155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 t="s">
        <v>227</v>
      </c>
      <c r="C188" s="9" t="s">
        <v>227</v>
      </c>
      <c r="D188" s="153" t="s">
        <v>229</v>
      </c>
      <c r="E188" s="154" t="s">
        <v>230</v>
      </c>
      <c r="F188" s="154" t="s">
        <v>231</v>
      </c>
      <c r="G188" s="154" t="s">
        <v>232</v>
      </c>
      <c r="H188" s="154" t="s">
        <v>233</v>
      </c>
      <c r="I188" s="154" t="s">
        <v>234</v>
      </c>
      <c r="J188" s="154" t="s">
        <v>235</v>
      </c>
      <c r="K188" s="154" t="s">
        <v>236</v>
      </c>
      <c r="L188" s="154" t="s">
        <v>237</v>
      </c>
      <c r="M188" s="154" t="s">
        <v>238</v>
      </c>
      <c r="N188" s="154" t="s">
        <v>240</v>
      </c>
      <c r="O188" s="154" t="s">
        <v>241</v>
      </c>
      <c r="P188" s="154" t="s">
        <v>243</v>
      </c>
      <c r="Q188" s="154" t="s">
        <v>244</v>
      </c>
      <c r="R188" s="154" t="s">
        <v>246</v>
      </c>
      <c r="S188" s="154" t="s">
        <v>247</v>
      </c>
      <c r="T188" s="154" t="s">
        <v>248</v>
      </c>
      <c r="U188" s="154" t="s">
        <v>249</v>
      </c>
      <c r="V188" s="154" t="s">
        <v>251</v>
      </c>
      <c r="W188" s="154" t="s">
        <v>255</v>
      </c>
      <c r="X188" s="154" t="s">
        <v>256</v>
      </c>
      <c r="Y188" s="154" t="s">
        <v>257</v>
      </c>
      <c r="Z188" s="154" t="s">
        <v>258</v>
      </c>
      <c r="AA188" s="154" t="s">
        <v>259</v>
      </c>
      <c r="AB188" s="155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 t="s">
        <v>3</v>
      </c>
    </row>
    <row r="189" spans="1:65">
      <c r="A189" s="30"/>
      <c r="B189" s="19"/>
      <c r="C189" s="9"/>
      <c r="D189" s="10" t="s">
        <v>285</v>
      </c>
      <c r="E189" s="11" t="s">
        <v>114</v>
      </c>
      <c r="F189" s="11" t="s">
        <v>114</v>
      </c>
      <c r="G189" s="11" t="s">
        <v>285</v>
      </c>
      <c r="H189" s="11" t="s">
        <v>286</v>
      </c>
      <c r="I189" s="11" t="s">
        <v>286</v>
      </c>
      <c r="J189" s="11" t="s">
        <v>285</v>
      </c>
      <c r="K189" s="11" t="s">
        <v>286</v>
      </c>
      <c r="L189" s="11" t="s">
        <v>285</v>
      </c>
      <c r="M189" s="11" t="s">
        <v>286</v>
      </c>
      <c r="N189" s="11" t="s">
        <v>286</v>
      </c>
      <c r="O189" s="11" t="s">
        <v>114</v>
      </c>
      <c r="P189" s="11" t="s">
        <v>286</v>
      </c>
      <c r="Q189" s="11" t="s">
        <v>285</v>
      </c>
      <c r="R189" s="11" t="s">
        <v>286</v>
      </c>
      <c r="S189" s="11" t="s">
        <v>286</v>
      </c>
      <c r="T189" s="11" t="s">
        <v>285</v>
      </c>
      <c r="U189" s="11" t="s">
        <v>286</v>
      </c>
      <c r="V189" s="11" t="s">
        <v>285</v>
      </c>
      <c r="W189" s="11" t="s">
        <v>286</v>
      </c>
      <c r="X189" s="11" t="s">
        <v>286</v>
      </c>
      <c r="Y189" s="11" t="s">
        <v>285</v>
      </c>
      <c r="Z189" s="11" t="s">
        <v>285</v>
      </c>
      <c r="AA189" s="11" t="s">
        <v>285</v>
      </c>
      <c r="AB189" s="155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9"/>
      <c r="C190" s="9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155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3</v>
      </c>
    </row>
    <row r="191" spans="1:65">
      <c r="A191" s="30"/>
      <c r="B191" s="18">
        <v>1</v>
      </c>
      <c r="C191" s="14">
        <v>1</v>
      </c>
      <c r="D191" s="22">
        <v>3.5</v>
      </c>
      <c r="E191" s="148" t="s">
        <v>104</v>
      </c>
      <c r="F191" s="148">
        <v>4</v>
      </c>
      <c r="G191" s="22">
        <v>4.2</v>
      </c>
      <c r="H191" s="22">
        <v>3.97</v>
      </c>
      <c r="I191" s="22">
        <v>3.7</v>
      </c>
      <c r="J191" s="148" t="s">
        <v>104</v>
      </c>
      <c r="K191" s="148">
        <v>3</v>
      </c>
      <c r="L191" s="22">
        <v>3.6</v>
      </c>
      <c r="M191" s="22">
        <v>3.7</v>
      </c>
      <c r="N191" s="22">
        <v>3.9</v>
      </c>
      <c r="O191" s="22">
        <v>3.5</v>
      </c>
      <c r="P191" s="22">
        <v>3.6</v>
      </c>
      <c r="Q191" s="22">
        <v>3.9</v>
      </c>
      <c r="R191" s="22">
        <v>3.9</v>
      </c>
      <c r="S191" s="22">
        <v>3.8</v>
      </c>
      <c r="T191" s="22">
        <v>4.2</v>
      </c>
      <c r="U191" s="148">
        <v>4</v>
      </c>
      <c r="V191" s="22">
        <v>3.8</v>
      </c>
      <c r="W191" s="22">
        <v>3.5</v>
      </c>
      <c r="X191" s="22">
        <v>3.5</v>
      </c>
      <c r="Y191" s="148">
        <v>4.5999999999999996</v>
      </c>
      <c r="Z191" s="22">
        <v>3.7</v>
      </c>
      <c r="AA191" s="22">
        <v>4.2</v>
      </c>
      <c r="AB191" s="155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</v>
      </c>
    </row>
    <row r="192" spans="1:65">
      <c r="A192" s="30"/>
      <c r="B192" s="19">
        <v>1</v>
      </c>
      <c r="C192" s="9">
        <v>2</v>
      </c>
      <c r="D192" s="11">
        <v>3.6</v>
      </c>
      <c r="E192" s="150" t="s">
        <v>104</v>
      </c>
      <c r="F192" s="150">
        <v>5</v>
      </c>
      <c r="G192" s="11">
        <v>4.4000000000000004</v>
      </c>
      <c r="H192" s="11">
        <v>3.89</v>
      </c>
      <c r="I192" s="11">
        <v>3.9</v>
      </c>
      <c r="J192" s="150" t="s">
        <v>104</v>
      </c>
      <c r="K192" s="150">
        <v>3</v>
      </c>
      <c r="L192" s="11">
        <v>3.6</v>
      </c>
      <c r="M192" s="11">
        <v>3.7</v>
      </c>
      <c r="N192" s="11">
        <v>3.8</v>
      </c>
      <c r="O192" s="11">
        <v>3.4</v>
      </c>
      <c r="P192" s="11">
        <v>3.6</v>
      </c>
      <c r="Q192" s="11">
        <v>3.5</v>
      </c>
      <c r="R192" s="11">
        <v>4</v>
      </c>
      <c r="S192" s="11">
        <v>4</v>
      </c>
      <c r="T192" s="11">
        <v>4.2</v>
      </c>
      <c r="U192" s="150">
        <v>4</v>
      </c>
      <c r="V192" s="11">
        <v>3.9</v>
      </c>
      <c r="W192" s="11">
        <v>3.4</v>
      </c>
      <c r="X192" s="11">
        <v>3.7</v>
      </c>
      <c r="Y192" s="150">
        <v>4.7</v>
      </c>
      <c r="Z192" s="11">
        <v>3.6</v>
      </c>
      <c r="AA192" s="11">
        <v>4.0999999999999996</v>
      </c>
      <c r="AB192" s="155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26</v>
      </c>
    </row>
    <row r="193" spans="1:65">
      <c r="A193" s="30"/>
      <c r="B193" s="19">
        <v>1</v>
      </c>
      <c r="C193" s="9">
        <v>3</v>
      </c>
      <c r="D193" s="11">
        <v>3.7</v>
      </c>
      <c r="E193" s="150">
        <v>5</v>
      </c>
      <c r="F193" s="150">
        <v>5</v>
      </c>
      <c r="G193" s="11">
        <v>4.3</v>
      </c>
      <c r="H193" s="11">
        <v>3.9399999999999995</v>
      </c>
      <c r="I193" s="11">
        <v>4</v>
      </c>
      <c r="J193" s="150" t="s">
        <v>104</v>
      </c>
      <c r="K193" s="150">
        <v>3</v>
      </c>
      <c r="L193" s="11">
        <v>3.7</v>
      </c>
      <c r="M193" s="11">
        <v>3.7</v>
      </c>
      <c r="N193" s="11">
        <v>3.8</v>
      </c>
      <c r="O193" s="11">
        <v>3.6</v>
      </c>
      <c r="P193" s="11">
        <v>3.7</v>
      </c>
      <c r="Q193" s="11">
        <v>3.7</v>
      </c>
      <c r="R193" s="11">
        <v>4</v>
      </c>
      <c r="S193" s="11">
        <v>3.9</v>
      </c>
      <c r="T193" s="11">
        <v>4.2</v>
      </c>
      <c r="U193" s="150">
        <v>4</v>
      </c>
      <c r="V193" s="11">
        <v>3.8</v>
      </c>
      <c r="W193" s="11">
        <v>3.6</v>
      </c>
      <c r="X193" s="11">
        <v>3.7</v>
      </c>
      <c r="Y193" s="150">
        <v>4.4000000000000004</v>
      </c>
      <c r="Z193" s="11">
        <v>3.6</v>
      </c>
      <c r="AA193" s="11">
        <v>4.2</v>
      </c>
      <c r="AB193" s="155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8">
        <v>16</v>
      </c>
    </row>
    <row r="194" spans="1:65">
      <c r="A194" s="30"/>
      <c r="B194" s="19">
        <v>1</v>
      </c>
      <c r="C194" s="9">
        <v>4</v>
      </c>
      <c r="D194" s="11">
        <v>3.6</v>
      </c>
      <c r="E194" s="150" t="s">
        <v>104</v>
      </c>
      <c r="F194" s="150">
        <v>4</v>
      </c>
      <c r="G194" s="11">
        <v>4.4000000000000004</v>
      </c>
      <c r="H194" s="11">
        <v>3.87</v>
      </c>
      <c r="I194" s="11">
        <v>3.9</v>
      </c>
      <c r="J194" s="150" t="s">
        <v>104</v>
      </c>
      <c r="K194" s="150">
        <v>3</v>
      </c>
      <c r="L194" s="11">
        <v>3.6</v>
      </c>
      <c r="M194" s="11">
        <v>3.6</v>
      </c>
      <c r="N194" s="11">
        <v>3.7</v>
      </c>
      <c r="O194" s="11">
        <v>3.6</v>
      </c>
      <c r="P194" s="11">
        <v>3.7</v>
      </c>
      <c r="Q194" s="11">
        <v>3.8</v>
      </c>
      <c r="R194" s="11">
        <v>3.9</v>
      </c>
      <c r="S194" s="11">
        <v>3.8</v>
      </c>
      <c r="T194" s="11">
        <v>4.0999999999999996</v>
      </c>
      <c r="U194" s="150">
        <v>4</v>
      </c>
      <c r="V194" s="11">
        <v>3.8</v>
      </c>
      <c r="W194" s="11">
        <v>3.6</v>
      </c>
      <c r="X194" s="11">
        <v>3.2</v>
      </c>
      <c r="Y194" s="150">
        <v>4.5999999999999996</v>
      </c>
      <c r="Z194" s="11">
        <v>3.6</v>
      </c>
      <c r="AA194" s="151">
        <v>3.9</v>
      </c>
      <c r="AB194" s="155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8">
        <v>3.7994444444444437</v>
      </c>
    </row>
    <row r="195" spans="1:65">
      <c r="A195" s="30"/>
      <c r="B195" s="19">
        <v>1</v>
      </c>
      <c r="C195" s="9">
        <v>5</v>
      </c>
      <c r="D195" s="11">
        <v>3.7</v>
      </c>
      <c r="E195" s="150" t="s">
        <v>104</v>
      </c>
      <c r="F195" s="150">
        <v>5</v>
      </c>
      <c r="G195" s="11">
        <v>4.4000000000000004</v>
      </c>
      <c r="H195" s="11">
        <v>3.8800000000000003</v>
      </c>
      <c r="I195" s="11">
        <v>4</v>
      </c>
      <c r="J195" s="150" t="s">
        <v>104</v>
      </c>
      <c r="K195" s="150">
        <v>3</v>
      </c>
      <c r="L195" s="11">
        <v>3.8</v>
      </c>
      <c r="M195" s="11">
        <v>3.7</v>
      </c>
      <c r="N195" s="11">
        <v>3.9</v>
      </c>
      <c r="O195" s="11">
        <v>3.4</v>
      </c>
      <c r="P195" s="11">
        <v>3.6</v>
      </c>
      <c r="Q195" s="11">
        <v>3.5</v>
      </c>
      <c r="R195" s="11">
        <v>4.0999999999999996</v>
      </c>
      <c r="S195" s="11">
        <v>3.9</v>
      </c>
      <c r="T195" s="11">
        <v>4</v>
      </c>
      <c r="U195" s="150">
        <v>4</v>
      </c>
      <c r="V195" s="11">
        <v>3.8</v>
      </c>
      <c r="W195" s="11">
        <v>3.6</v>
      </c>
      <c r="X195" s="11">
        <v>3.7</v>
      </c>
      <c r="Y195" s="150">
        <v>4.8</v>
      </c>
      <c r="Z195" s="11">
        <v>3.6</v>
      </c>
      <c r="AA195" s="11">
        <v>4.2</v>
      </c>
      <c r="AB195" s="155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28">
        <v>20</v>
      </c>
    </row>
    <row r="196" spans="1:65">
      <c r="A196" s="30"/>
      <c r="B196" s="19">
        <v>1</v>
      </c>
      <c r="C196" s="9">
        <v>6</v>
      </c>
      <c r="D196" s="11">
        <v>3.6</v>
      </c>
      <c r="E196" s="150">
        <v>5</v>
      </c>
      <c r="F196" s="150">
        <v>5</v>
      </c>
      <c r="G196" s="11">
        <v>4.2</v>
      </c>
      <c r="H196" s="11">
        <v>3.9899999999999998</v>
      </c>
      <c r="I196" s="11">
        <v>3.9</v>
      </c>
      <c r="J196" s="150" t="s">
        <v>104</v>
      </c>
      <c r="K196" s="150">
        <v>3</v>
      </c>
      <c r="L196" s="11">
        <v>3.6</v>
      </c>
      <c r="M196" s="11">
        <v>3.7</v>
      </c>
      <c r="N196" s="11">
        <v>3.8</v>
      </c>
      <c r="O196" s="11">
        <v>3.4</v>
      </c>
      <c r="P196" s="11">
        <v>3.6</v>
      </c>
      <c r="Q196" s="11">
        <v>3.7</v>
      </c>
      <c r="R196" s="11">
        <v>4</v>
      </c>
      <c r="S196" s="11">
        <v>3.8</v>
      </c>
      <c r="T196" s="11">
        <v>4.0999999999999996</v>
      </c>
      <c r="U196" s="150">
        <v>4</v>
      </c>
      <c r="V196" s="11">
        <v>3.7</v>
      </c>
      <c r="W196" s="11">
        <v>3.5</v>
      </c>
      <c r="X196" s="11">
        <v>3.5</v>
      </c>
      <c r="Y196" s="150">
        <v>4.5</v>
      </c>
      <c r="Z196" s="11">
        <v>3.6</v>
      </c>
      <c r="AA196" s="11">
        <v>4.3</v>
      </c>
      <c r="AB196" s="155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20" t="s">
        <v>269</v>
      </c>
      <c r="C197" s="12"/>
      <c r="D197" s="23">
        <v>3.6166666666666671</v>
      </c>
      <c r="E197" s="23">
        <v>5</v>
      </c>
      <c r="F197" s="23">
        <v>4.666666666666667</v>
      </c>
      <c r="G197" s="23">
        <v>4.3166666666666673</v>
      </c>
      <c r="H197" s="23">
        <v>3.9233333333333333</v>
      </c>
      <c r="I197" s="23">
        <v>3.9</v>
      </c>
      <c r="J197" s="23" t="s">
        <v>688</v>
      </c>
      <c r="K197" s="23">
        <v>3</v>
      </c>
      <c r="L197" s="23">
        <v>3.6500000000000004</v>
      </c>
      <c r="M197" s="23">
        <v>3.6833333333333336</v>
      </c>
      <c r="N197" s="23">
        <v>3.8166666666666664</v>
      </c>
      <c r="O197" s="23">
        <v>3.4833333333333329</v>
      </c>
      <c r="P197" s="23">
        <v>3.6333333333333342</v>
      </c>
      <c r="Q197" s="23">
        <v>3.6833333333333336</v>
      </c>
      <c r="R197" s="23">
        <v>3.9833333333333329</v>
      </c>
      <c r="S197" s="23">
        <v>3.8666666666666667</v>
      </c>
      <c r="T197" s="23">
        <v>4.1333333333333337</v>
      </c>
      <c r="U197" s="23">
        <v>4</v>
      </c>
      <c r="V197" s="23">
        <v>3.8000000000000003</v>
      </c>
      <c r="W197" s="23">
        <v>3.5333333333333332</v>
      </c>
      <c r="X197" s="23">
        <v>3.5500000000000003</v>
      </c>
      <c r="Y197" s="23">
        <v>4.6000000000000005</v>
      </c>
      <c r="Z197" s="23">
        <v>3.6166666666666671</v>
      </c>
      <c r="AA197" s="23">
        <v>4.1499999999999995</v>
      </c>
      <c r="AB197" s="155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270</v>
      </c>
      <c r="C198" s="29"/>
      <c r="D198" s="11">
        <v>3.6</v>
      </c>
      <c r="E198" s="11">
        <v>5</v>
      </c>
      <c r="F198" s="11">
        <v>5</v>
      </c>
      <c r="G198" s="11">
        <v>4.3499999999999996</v>
      </c>
      <c r="H198" s="11">
        <v>3.915</v>
      </c>
      <c r="I198" s="11">
        <v>3.9</v>
      </c>
      <c r="J198" s="11" t="s">
        <v>688</v>
      </c>
      <c r="K198" s="11">
        <v>3</v>
      </c>
      <c r="L198" s="11">
        <v>3.6</v>
      </c>
      <c r="M198" s="11">
        <v>3.7</v>
      </c>
      <c r="N198" s="11">
        <v>3.8</v>
      </c>
      <c r="O198" s="11">
        <v>3.45</v>
      </c>
      <c r="P198" s="11">
        <v>3.6</v>
      </c>
      <c r="Q198" s="11">
        <v>3.7</v>
      </c>
      <c r="R198" s="11">
        <v>4</v>
      </c>
      <c r="S198" s="11">
        <v>3.8499999999999996</v>
      </c>
      <c r="T198" s="11">
        <v>4.1500000000000004</v>
      </c>
      <c r="U198" s="11">
        <v>4</v>
      </c>
      <c r="V198" s="11">
        <v>3.8</v>
      </c>
      <c r="W198" s="11">
        <v>3.55</v>
      </c>
      <c r="X198" s="11">
        <v>3.6</v>
      </c>
      <c r="Y198" s="11">
        <v>4.5999999999999996</v>
      </c>
      <c r="Z198" s="11">
        <v>3.6</v>
      </c>
      <c r="AA198" s="11">
        <v>4.2</v>
      </c>
      <c r="AB198" s="155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271</v>
      </c>
      <c r="C199" s="29"/>
      <c r="D199" s="24">
        <v>7.5277265270908153E-2</v>
      </c>
      <c r="E199" s="24">
        <v>0</v>
      </c>
      <c r="F199" s="24">
        <v>0.51639777949432408</v>
      </c>
      <c r="G199" s="24">
        <v>9.8319208025017604E-2</v>
      </c>
      <c r="H199" s="24">
        <v>5.0464508980734679E-2</v>
      </c>
      <c r="I199" s="24">
        <v>0.10954451150103316</v>
      </c>
      <c r="J199" s="24" t="s">
        <v>688</v>
      </c>
      <c r="K199" s="24">
        <v>0</v>
      </c>
      <c r="L199" s="24">
        <v>8.3666002653407484E-2</v>
      </c>
      <c r="M199" s="24">
        <v>4.0824829046386339E-2</v>
      </c>
      <c r="N199" s="24">
        <v>7.5277265270908028E-2</v>
      </c>
      <c r="O199" s="24">
        <v>9.831920802501759E-2</v>
      </c>
      <c r="P199" s="24">
        <v>5.1639777949432274E-2</v>
      </c>
      <c r="Q199" s="24">
        <v>0.16020819787597215</v>
      </c>
      <c r="R199" s="24">
        <v>7.5277265270908028E-2</v>
      </c>
      <c r="S199" s="24">
        <v>8.1649658092772678E-2</v>
      </c>
      <c r="T199" s="24">
        <v>8.1649658092772748E-2</v>
      </c>
      <c r="U199" s="24">
        <v>0</v>
      </c>
      <c r="V199" s="24">
        <v>6.3245553203367499E-2</v>
      </c>
      <c r="W199" s="24">
        <v>8.1649658092772678E-2</v>
      </c>
      <c r="X199" s="24">
        <v>0.19748417658131501</v>
      </c>
      <c r="Y199" s="24">
        <v>0.14142135623730939</v>
      </c>
      <c r="Z199" s="24">
        <v>4.0824829046386339E-2</v>
      </c>
      <c r="AA199" s="24">
        <v>0.13784048752090228</v>
      </c>
      <c r="AB199" s="205"/>
      <c r="AC199" s="206"/>
      <c r="AD199" s="206"/>
      <c r="AE199" s="206"/>
      <c r="AF199" s="206"/>
      <c r="AG199" s="206"/>
      <c r="AH199" s="206"/>
      <c r="AI199" s="206"/>
      <c r="AJ199" s="206"/>
      <c r="AK199" s="206"/>
      <c r="AL199" s="206"/>
      <c r="AM199" s="206"/>
      <c r="AN199" s="206"/>
      <c r="AO199" s="206"/>
      <c r="AP199" s="206"/>
      <c r="AQ199" s="206"/>
      <c r="AR199" s="206"/>
      <c r="AS199" s="206"/>
      <c r="AT199" s="206"/>
      <c r="AU199" s="206"/>
      <c r="AV199" s="206"/>
      <c r="AW199" s="206"/>
      <c r="AX199" s="206"/>
      <c r="AY199" s="206"/>
      <c r="AZ199" s="206"/>
      <c r="BA199" s="206"/>
      <c r="BB199" s="206"/>
      <c r="BC199" s="206"/>
      <c r="BD199" s="206"/>
      <c r="BE199" s="206"/>
      <c r="BF199" s="206"/>
      <c r="BG199" s="206"/>
      <c r="BH199" s="206"/>
      <c r="BI199" s="206"/>
      <c r="BJ199" s="206"/>
      <c r="BK199" s="206"/>
      <c r="BL199" s="206"/>
      <c r="BM199" s="56"/>
    </row>
    <row r="200" spans="1:65">
      <c r="A200" s="30"/>
      <c r="B200" s="3" t="s">
        <v>87</v>
      </c>
      <c r="C200" s="29"/>
      <c r="D200" s="13">
        <v>2.0813990397486121E-2</v>
      </c>
      <c r="E200" s="13">
        <v>0</v>
      </c>
      <c r="F200" s="13">
        <v>0.11065666703449802</v>
      </c>
      <c r="G200" s="13">
        <v>2.2776650507726082E-2</v>
      </c>
      <c r="H200" s="13">
        <v>1.2862661592370777E-2</v>
      </c>
      <c r="I200" s="13">
        <v>2.8088336282316193E-2</v>
      </c>
      <c r="J200" s="13" t="s">
        <v>688</v>
      </c>
      <c r="K200" s="13">
        <v>0</v>
      </c>
      <c r="L200" s="13">
        <v>2.2922192507782869E-2</v>
      </c>
      <c r="M200" s="13">
        <v>1.1083663994494028E-2</v>
      </c>
      <c r="N200" s="13">
        <v>1.9723300944342714E-2</v>
      </c>
      <c r="O200" s="13">
        <v>2.8225609959335197E-2</v>
      </c>
      <c r="P200" s="13">
        <v>1.421278292186209E-2</v>
      </c>
      <c r="Q200" s="13">
        <v>4.3495438337367999E-2</v>
      </c>
      <c r="R200" s="13">
        <v>1.8898058227006201E-2</v>
      </c>
      <c r="S200" s="13">
        <v>2.11162908860619E-2</v>
      </c>
      <c r="T200" s="13">
        <v>1.975394953857405E-2</v>
      </c>
      <c r="U200" s="13">
        <v>0</v>
      </c>
      <c r="V200" s="13">
        <v>1.6643566632465131E-2</v>
      </c>
      <c r="W200" s="13">
        <v>2.3108393799841326E-2</v>
      </c>
      <c r="X200" s="13">
        <v>5.5629345515863377E-2</v>
      </c>
      <c r="Y200" s="13">
        <v>3.0743773095067255E-2</v>
      </c>
      <c r="Z200" s="13">
        <v>1.1287971164899447E-2</v>
      </c>
      <c r="AA200" s="13">
        <v>3.3214575306241514E-2</v>
      </c>
      <c r="AB200" s="155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3" t="s">
        <v>272</v>
      </c>
      <c r="C201" s="29"/>
      <c r="D201" s="13">
        <v>-4.8106448311156291E-2</v>
      </c>
      <c r="E201" s="13">
        <v>0.31598186869425371</v>
      </c>
      <c r="F201" s="13">
        <v>0.22824974411463694</v>
      </c>
      <c r="G201" s="13">
        <v>0.13613101330603938</v>
      </c>
      <c r="H201" s="13">
        <v>3.2607106302091182E-2</v>
      </c>
      <c r="I201" s="13">
        <v>2.6465857581517982E-2</v>
      </c>
      <c r="J201" s="13" t="s">
        <v>688</v>
      </c>
      <c r="K201" s="13">
        <v>-0.21041087878344777</v>
      </c>
      <c r="L201" s="13">
        <v>-3.9333235853194592E-2</v>
      </c>
      <c r="M201" s="13">
        <v>-3.0560023395233005E-2</v>
      </c>
      <c r="N201" s="13">
        <v>4.5328264366135684E-3</v>
      </c>
      <c r="O201" s="13">
        <v>-8.3199298143003309E-2</v>
      </c>
      <c r="P201" s="13">
        <v>-4.3719842082175386E-2</v>
      </c>
      <c r="Q201" s="13">
        <v>-3.0560023395233005E-2</v>
      </c>
      <c r="R201" s="13">
        <v>4.8398888726422173E-2</v>
      </c>
      <c r="S201" s="13">
        <v>1.7692645123556172E-2</v>
      </c>
      <c r="T201" s="13">
        <v>8.7878344787249985E-2</v>
      </c>
      <c r="U201" s="13">
        <v>5.2785494955402967E-2</v>
      </c>
      <c r="V201" s="13">
        <v>1.4622020763299659E-4</v>
      </c>
      <c r="W201" s="13">
        <v>-7.0039479456060705E-2</v>
      </c>
      <c r="X201" s="13">
        <v>-6.5652873227079689E-2</v>
      </c>
      <c r="Y201" s="13">
        <v>0.21070331919871355</v>
      </c>
      <c r="Z201" s="13">
        <v>-4.8106448311156291E-2</v>
      </c>
      <c r="AA201" s="13">
        <v>9.2264951016230556E-2</v>
      </c>
      <c r="AB201" s="155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30"/>
      <c r="B202" s="46" t="s">
        <v>273</v>
      </c>
      <c r="C202" s="47"/>
      <c r="D202" s="45">
        <v>0.5</v>
      </c>
      <c r="E202" s="45" t="s">
        <v>274</v>
      </c>
      <c r="F202" s="45" t="s">
        <v>274</v>
      </c>
      <c r="G202" s="45">
        <v>2.2799999999999998</v>
      </c>
      <c r="H202" s="45">
        <v>0.72</v>
      </c>
      <c r="I202" s="45">
        <v>0.63</v>
      </c>
      <c r="J202" s="45">
        <v>4.93</v>
      </c>
      <c r="K202" s="45" t="s">
        <v>274</v>
      </c>
      <c r="L202" s="45">
        <v>0.36</v>
      </c>
      <c r="M202" s="45">
        <v>0.23</v>
      </c>
      <c r="N202" s="45">
        <v>0.3</v>
      </c>
      <c r="O202" s="45">
        <v>1.02</v>
      </c>
      <c r="P202" s="45">
        <v>0.43</v>
      </c>
      <c r="Q202" s="45">
        <v>0.23</v>
      </c>
      <c r="R202" s="45">
        <v>0.96</v>
      </c>
      <c r="S202" s="45">
        <v>0.5</v>
      </c>
      <c r="T202" s="45">
        <v>1.55</v>
      </c>
      <c r="U202" s="45" t="s">
        <v>274</v>
      </c>
      <c r="V202" s="45">
        <v>0.23</v>
      </c>
      <c r="W202" s="45">
        <v>0.83</v>
      </c>
      <c r="X202" s="45">
        <v>0.76</v>
      </c>
      <c r="Y202" s="45">
        <v>3.4</v>
      </c>
      <c r="Z202" s="45">
        <v>0.5</v>
      </c>
      <c r="AA202" s="45">
        <v>1.62</v>
      </c>
      <c r="AB202" s="155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B203" s="31" t="s">
        <v>296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BM203" s="55"/>
    </row>
    <row r="204" spans="1:65">
      <c r="BM204" s="55"/>
    </row>
    <row r="205" spans="1:65" ht="15">
      <c r="B205" s="8" t="s">
        <v>508</v>
      </c>
      <c r="BM205" s="28" t="s">
        <v>67</v>
      </c>
    </row>
    <row r="206" spans="1:65" ht="15">
      <c r="A206" s="25" t="s">
        <v>51</v>
      </c>
      <c r="B206" s="18" t="s">
        <v>110</v>
      </c>
      <c r="C206" s="15" t="s">
        <v>111</v>
      </c>
      <c r="D206" s="16" t="s">
        <v>226</v>
      </c>
      <c r="E206" s="17" t="s">
        <v>226</v>
      </c>
      <c r="F206" s="17" t="s">
        <v>226</v>
      </c>
      <c r="G206" s="17" t="s">
        <v>226</v>
      </c>
      <c r="H206" s="17" t="s">
        <v>226</v>
      </c>
      <c r="I206" s="17" t="s">
        <v>226</v>
      </c>
      <c r="J206" s="17" t="s">
        <v>226</v>
      </c>
      <c r="K206" s="17" t="s">
        <v>226</v>
      </c>
      <c r="L206" s="17" t="s">
        <v>226</v>
      </c>
      <c r="M206" s="17" t="s">
        <v>226</v>
      </c>
      <c r="N206" s="17" t="s">
        <v>226</v>
      </c>
      <c r="O206" s="17" t="s">
        <v>226</v>
      </c>
      <c r="P206" s="17" t="s">
        <v>226</v>
      </c>
      <c r="Q206" s="17" t="s">
        <v>226</v>
      </c>
      <c r="R206" s="17" t="s">
        <v>226</v>
      </c>
      <c r="S206" s="17" t="s">
        <v>226</v>
      </c>
      <c r="T206" s="17" t="s">
        <v>226</v>
      </c>
      <c r="U206" s="17" t="s">
        <v>226</v>
      </c>
      <c r="V206" s="17" t="s">
        <v>226</v>
      </c>
      <c r="W206" s="17" t="s">
        <v>226</v>
      </c>
      <c r="X206" s="17" t="s">
        <v>226</v>
      </c>
      <c r="Y206" s="17" t="s">
        <v>226</v>
      </c>
      <c r="Z206" s="17" t="s">
        <v>226</v>
      </c>
      <c r="AA206" s="155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 t="s">
        <v>227</v>
      </c>
      <c r="C207" s="9" t="s">
        <v>227</v>
      </c>
      <c r="D207" s="153" t="s">
        <v>229</v>
      </c>
      <c r="E207" s="154" t="s">
        <v>230</v>
      </c>
      <c r="F207" s="154" t="s">
        <v>231</v>
      </c>
      <c r="G207" s="154" t="s">
        <v>232</v>
      </c>
      <c r="H207" s="154" t="s">
        <v>233</v>
      </c>
      <c r="I207" s="154" t="s">
        <v>235</v>
      </c>
      <c r="J207" s="154" t="s">
        <v>236</v>
      </c>
      <c r="K207" s="154" t="s">
        <v>237</v>
      </c>
      <c r="L207" s="154" t="s">
        <v>238</v>
      </c>
      <c r="M207" s="154" t="s">
        <v>240</v>
      </c>
      <c r="N207" s="154" t="s">
        <v>241</v>
      </c>
      <c r="O207" s="154" t="s">
        <v>243</v>
      </c>
      <c r="P207" s="154" t="s">
        <v>244</v>
      </c>
      <c r="Q207" s="154" t="s">
        <v>246</v>
      </c>
      <c r="R207" s="154" t="s">
        <v>247</v>
      </c>
      <c r="S207" s="154" t="s">
        <v>248</v>
      </c>
      <c r="T207" s="154" t="s">
        <v>249</v>
      </c>
      <c r="U207" s="154" t="s">
        <v>251</v>
      </c>
      <c r="V207" s="154" t="s">
        <v>255</v>
      </c>
      <c r="W207" s="154" t="s">
        <v>256</v>
      </c>
      <c r="X207" s="154" t="s">
        <v>257</v>
      </c>
      <c r="Y207" s="154" t="s">
        <v>258</v>
      </c>
      <c r="Z207" s="154" t="s">
        <v>259</v>
      </c>
      <c r="AA207" s="155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 t="s">
        <v>3</v>
      </c>
    </row>
    <row r="208" spans="1:65">
      <c r="A208" s="30"/>
      <c r="B208" s="19"/>
      <c r="C208" s="9"/>
      <c r="D208" s="10" t="s">
        <v>285</v>
      </c>
      <c r="E208" s="11" t="s">
        <v>114</v>
      </c>
      <c r="F208" s="11" t="s">
        <v>114</v>
      </c>
      <c r="G208" s="11" t="s">
        <v>285</v>
      </c>
      <c r="H208" s="11" t="s">
        <v>114</v>
      </c>
      <c r="I208" s="11" t="s">
        <v>285</v>
      </c>
      <c r="J208" s="11" t="s">
        <v>114</v>
      </c>
      <c r="K208" s="11" t="s">
        <v>285</v>
      </c>
      <c r="L208" s="11" t="s">
        <v>114</v>
      </c>
      <c r="M208" s="11" t="s">
        <v>114</v>
      </c>
      <c r="N208" s="11" t="s">
        <v>114</v>
      </c>
      <c r="O208" s="11" t="s">
        <v>286</v>
      </c>
      <c r="P208" s="11" t="s">
        <v>285</v>
      </c>
      <c r="Q208" s="11" t="s">
        <v>285</v>
      </c>
      <c r="R208" s="11" t="s">
        <v>114</v>
      </c>
      <c r="S208" s="11" t="s">
        <v>285</v>
      </c>
      <c r="T208" s="11" t="s">
        <v>114</v>
      </c>
      <c r="U208" s="11" t="s">
        <v>285</v>
      </c>
      <c r="V208" s="11" t="s">
        <v>286</v>
      </c>
      <c r="W208" s="11" t="s">
        <v>285</v>
      </c>
      <c r="X208" s="11" t="s">
        <v>285</v>
      </c>
      <c r="Y208" s="11" t="s">
        <v>285</v>
      </c>
      <c r="Z208" s="11" t="s">
        <v>285</v>
      </c>
      <c r="AA208" s="155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</v>
      </c>
    </row>
    <row r="209" spans="1:65">
      <c r="A209" s="30"/>
      <c r="B209" s="19"/>
      <c r="C209" s="9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155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1</v>
      </c>
    </row>
    <row r="210" spans="1:65">
      <c r="A210" s="30"/>
      <c r="B210" s="18">
        <v>1</v>
      </c>
      <c r="C210" s="14">
        <v>1</v>
      </c>
      <c r="D210" s="229">
        <v>34</v>
      </c>
      <c r="E210" s="228">
        <v>30</v>
      </c>
      <c r="F210" s="229">
        <v>30</v>
      </c>
      <c r="G210" s="229">
        <v>36</v>
      </c>
      <c r="H210" s="229">
        <v>41</v>
      </c>
      <c r="I210" s="229">
        <v>25</v>
      </c>
      <c r="J210" s="228">
        <v>30</v>
      </c>
      <c r="K210" s="229">
        <v>36</v>
      </c>
      <c r="L210" s="229">
        <v>41</v>
      </c>
      <c r="M210" s="229">
        <v>36</v>
      </c>
      <c r="N210" s="229">
        <v>37</v>
      </c>
      <c r="O210" s="229">
        <v>23</v>
      </c>
      <c r="P210" s="229">
        <v>39</v>
      </c>
      <c r="Q210" s="229">
        <v>24</v>
      </c>
      <c r="R210" s="229">
        <v>35</v>
      </c>
      <c r="S210" s="229">
        <v>28</v>
      </c>
      <c r="T210" s="229">
        <v>30</v>
      </c>
      <c r="U210" s="229">
        <v>28</v>
      </c>
      <c r="V210" s="229">
        <v>45</v>
      </c>
      <c r="W210" s="229">
        <v>18</v>
      </c>
      <c r="X210" s="229">
        <v>32</v>
      </c>
      <c r="Y210" s="229">
        <v>28</v>
      </c>
      <c r="Z210" s="229">
        <v>28</v>
      </c>
      <c r="AA210" s="225"/>
      <c r="AB210" s="226"/>
      <c r="AC210" s="226"/>
      <c r="AD210" s="226"/>
      <c r="AE210" s="226"/>
      <c r="AF210" s="226"/>
      <c r="AG210" s="226"/>
      <c r="AH210" s="226"/>
      <c r="AI210" s="226"/>
      <c r="AJ210" s="226"/>
      <c r="AK210" s="226"/>
      <c r="AL210" s="226"/>
      <c r="AM210" s="226"/>
      <c r="AN210" s="226"/>
      <c r="AO210" s="226"/>
      <c r="AP210" s="226"/>
      <c r="AQ210" s="226"/>
      <c r="AR210" s="226"/>
      <c r="AS210" s="226"/>
      <c r="AT210" s="226"/>
      <c r="AU210" s="226"/>
      <c r="AV210" s="226"/>
      <c r="AW210" s="226"/>
      <c r="AX210" s="226"/>
      <c r="AY210" s="226"/>
      <c r="AZ210" s="226"/>
      <c r="BA210" s="226"/>
      <c r="BB210" s="226"/>
      <c r="BC210" s="226"/>
      <c r="BD210" s="226"/>
      <c r="BE210" s="226"/>
      <c r="BF210" s="226"/>
      <c r="BG210" s="226"/>
      <c r="BH210" s="226"/>
      <c r="BI210" s="226"/>
      <c r="BJ210" s="226"/>
      <c r="BK210" s="226"/>
      <c r="BL210" s="226"/>
      <c r="BM210" s="230">
        <v>1</v>
      </c>
    </row>
    <row r="211" spans="1:65">
      <c r="A211" s="30"/>
      <c r="B211" s="19">
        <v>1</v>
      </c>
      <c r="C211" s="9">
        <v>2</v>
      </c>
      <c r="D211" s="224">
        <v>33</v>
      </c>
      <c r="E211" s="231">
        <v>20</v>
      </c>
      <c r="F211" s="224">
        <v>28</v>
      </c>
      <c r="G211" s="224">
        <v>39</v>
      </c>
      <c r="H211" s="224">
        <v>41</v>
      </c>
      <c r="I211" s="224">
        <v>40</v>
      </c>
      <c r="J211" s="231">
        <v>30</v>
      </c>
      <c r="K211" s="224">
        <v>36</v>
      </c>
      <c r="L211" s="224">
        <v>39</v>
      </c>
      <c r="M211" s="224">
        <v>38</v>
      </c>
      <c r="N211" s="224">
        <v>37</v>
      </c>
      <c r="O211" s="224">
        <v>23</v>
      </c>
      <c r="P211" s="224">
        <v>28</v>
      </c>
      <c r="Q211" s="224">
        <v>30</v>
      </c>
      <c r="R211" s="224">
        <v>30</v>
      </c>
      <c r="S211" s="224">
        <v>30</v>
      </c>
      <c r="T211" s="224">
        <v>30</v>
      </c>
      <c r="U211" s="224">
        <v>26</v>
      </c>
      <c r="V211" s="224">
        <v>44</v>
      </c>
      <c r="W211" s="224">
        <v>23</v>
      </c>
      <c r="X211" s="224">
        <v>32</v>
      </c>
      <c r="Y211" s="224">
        <v>26</v>
      </c>
      <c r="Z211" s="224">
        <v>26</v>
      </c>
      <c r="AA211" s="225"/>
      <c r="AB211" s="226"/>
      <c r="AC211" s="226"/>
      <c r="AD211" s="226"/>
      <c r="AE211" s="226"/>
      <c r="AF211" s="226"/>
      <c r="AG211" s="226"/>
      <c r="AH211" s="226"/>
      <c r="AI211" s="226"/>
      <c r="AJ211" s="226"/>
      <c r="AK211" s="226"/>
      <c r="AL211" s="226"/>
      <c r="AM211" s="226"/>
      <c r="AN211" s="226"/>
      <c r="AO211" s="226"/>
      <c r="AP211" s="226"/>
      <c r="AQ211" s="226"/>
      <c r="AR211" s="226"/>
      <c r="AS211" s="226"/>
      <c r="AT211" s="226"/>
      <c r="AU211" s="226"/>
      <c r="AV211" s="226"/>
      <c r="AW211" s="226"/>
      <c r="AX211" s="226"/>
      <c r="AY211" s="226"/>
      <c r="AZ211" s="226"/>
      <c r="BA211" s="226"/>
      <c r="BB211" s="226"/>
      <c r="BC211" s="226"/>
      <c r="BD211" s="226"/>
      <c r="BE211" s="226"/>
      <c r="BF211" s="226"/>
      <c r="BG211" s="226"/>
      <c r="BH211" s="226"/>
      <c r="BI211" s="226"/>
      <c r="BJ211" s="226"/>
      <c r="BK211" s="226"/>
      <c r="BL211" s="226"/>
      <c r="BM211" s="230">
        <v>27</v>
      </c>
    </row>
    <row r="212" spans="1:65">
      <c r="A212" s="30"/>
      <c r="B212" s="19">
        <v>1</v>
      </c>
      <c r="C212" s="9">
        <v>3</v>
      </c>
      <c r="D212" s="224">
        <v>34</v>
      </c>
      <c r="E212" s="231">
        <v>30</v>
      </c>
      <c r="F212" s="224">
        <v>27</v>
      </c>
      <c r="G212" s="224">
        <v>36</v>
      </c>
      <c r="H212" s="224">
        <v>40</v>
      </c>
      <c r="I212" s="224">
        <v>30</v>
      </c>
      <c r="J212" s="231">
        <v>30</v>
      </c>
      <c r="K212" s="224">
        <v>36</v>
      </c>
      <c r="L212" s="224">
        <v>40</v>
      </c>
      <c r="M212" s="224">
        <v>34</v>
      </c>
      <c r="N212" s="224">
        <v>40</v>
      </c>
      <c r="O212" s="224">
        <v>24</v>
      </c>
      <c r="P212" s="224">
        <v>29</v>
      </c>
      <c r="Q212" s="224">
        <v>24</v>
      </c>
      <c r="R212" s="224">
        <v>30</v>
      </c>
      <c r="S212" s="224">
        <v>29</v>
      </c>
      <c r="T212" s="224">
        <v>30</v>
      </c>
      <c r="U212" s="224">
        <v>26</v>
      </c>
      <c r="V212" s="224">
        <v>46</v>
      </c>
      <c r="W212" s="224">
        <v>29</v>
      </c>
      <c r="X212" s="224">
        <v>31</v>
      </c>
      <c r="Y212" s="224">
        <v>26</v>
      </c>
      <c r="Z212" s="224">
        <v>26</v>
      </c>
      <c r="AA212" s="225"/>
      <c r="AB212" s="226"/>
      <c r="AC212" s="226"/>
      <c r="AD212" s="226"/>
      <c r="AE212" s="226"/>
      <c r="AF212" s="226"/>
      <c r="AG212" s="226"/>
      <c r="AH212" s="226"/>
      <c r="AI212" s="226"/>
      <c r="AJ212" s="226"/>
      <c r="AK212" s="226"/>
      <c r="AL212" s="226"/>
      <c r="AM212" s="226"/>
      <c r="AN212" s="226"/>
      <c r="AO212" s="226"/>
      <c r="AP212" s="226"/>
      <c r="AQ212" s="226"/>
      <c r="AR212" s="226"/>
      <c r="AS212" s="226"/>
      <c r="AT212" s="226"/>
      <c r="AU212" s="226"/>
      <c r="AV212" s="226"/>
      <c r="AW212" s="226"/>
      <c r="AX212" s="226"/>
      <c r="AY212" s="226"/>
      <c r="AZ212" s="226"/>
      <c r="BA212" s="226"/>
      <c r="BB212" s="226"/>
      <c r="BC212" s="226"/>
      <c r="BD212" s="226"/>
      <c r="BE212" s="226"/>
      <c r="BF212" s="226"/>
      <c r="BG212" s="226"/>
      <c r="BH212" s="226"/>
      <c r="BI212" s="226"/>
      <c r="BJ212" s="226"/>
      <c r="BK212" s="226"/>
      <c r="BL212" s="226"/>
      <c r="BM212" s="230">
        <v>16</v>
      </c>
    </row>
    <row r="213" spans="1:65">
      <c r="A213" s="30"/>
      <c r="B213" s="19">
        <v>1</v>
      </c>
      <c r="C213" s="9">
        <v>4</v>
      </c>
      <c r="D213" s="224">
        <v>33</v>
      </c>
      <c r="E213" s="231">
        <v>30</v>
      </c>
      <c r="F213" s="224">
        <v>28</v>
      </c>
      <c r="G213" s="224">
        <v>38</v>
      </c>
      <c r="H213" s="224">
        <v>41</v>
      </c>
      <c r="I213" s="224">
        <v>30</v>
      </c>
      <c r="J213" s="231">
        <v>30</v>
      </c>
      <c r="K213" s="224">
        <v>37</v>
      </c>
      <c r="L213" s="224">
        <v>40</v>
      </c>
      <c r="M213" s="224">
        <v>34</v>
      </c>
      <c r="N213" s="224">
        <v>40</v>
      </c>
      <c r="O213" s="224">
        <v>22</v>
      </c>
      <c r="P213" s="224">
        <v>27</v>
      </c>
      <c r="Q213" s="224">
        <v>27</v>
      </c>
      <c r="R213" s="224">
        <v>35</v>
      </c>
      <c r="S213" s="224">
        <v>31</v>
      </c>
      <c r="T213" s="224">
        <v>30</v>
      </c>
      <c r="U213" s="224">
        <v>26</v>
      </c>
      <c r="V213" s="224">
        <v>44</v>
      </c>
      <c r="W213" s="224">
        <v>39</v>
      </c>
      <c r="X213" s="224">
        <v>30</v>
      </c>
      <c r="Y213" s="224">
        <v>28</v>
      </c>
      <c r="Z213" s="224">
        <v>26</v>
      </c>
      <c r="AA213" s="225"/>
      <c r="AB213" s="226"/>
      <c r="AC213" s="226"/>
      <c r="AD213" s="226"/>
      <c r="AE213" s="226"/>
      <c r="AF213" s="226"/>
      <c r="AG213" s="226"/>
      <c r="AH213" s="226"/>
      <c r="AI213" s="226"/>
      <c r="AJ213" s="226"/>
      <c r="AK213" s="226"/>
      <c r="AL213" s="226"/>
      <c r="AM213" s="226"/>
      <c r="AN213" s="226"/>
      <c r="AO213" s="226"/>
      <c r="AP213" s="226"/>
      <c r="AQ213" s="226"/>
      <c r="AR213" s="226"/>
      <c r="AS213" s="226"/>
      <c r="AT213" s="226"/>
      <c r="AU213" s="226"/>
      <c r="AV213" s="226"/>
      <c r="AW213" s="226"/>
      <c r="AX213" s="226"/>
      <c r="AY213" s="226"/>
      <c r="AZ213" s="226"/>
      <c r="BA213" s="226"/>
      <c r="BB213" s="226"/>
      <c r="BC213" s="226"/>
      <c r="BD213" s="226"/>
      <c r="BE213" s="226"/>
      <c r="BF213" s="226"/>
      <c r="BG213" s="226"/>
      <c r="BH213" s="226"/>
      <c r="BI213" s="226"/>
      <c r="BJ213" s="226"/>
      <c r="BK213" s="226"/>
      <c r="BL213" s="226"/>
      <c r="BM213" s="230">
        <v>32.515873015873005</v>
      </c>
    </row>
    <row r="214" spans="1:65">
      <c r="A214" s="30"/>
      <c r="B214" s="19">
        <v>1</v>
      </c>
      <c r="C214" s="9">
        <v>5</v>
      </c>
      <c r="D214" s="224">
        <v>34</v>
      </c>
      <c r="E214" s="231">
        <v>20</v>
      </c>
      <c r="F214" s="224">
        <v>28</v>
      </c>
      <c r="G214" s="224">
        <v>38</v>
      </c>
      <c r="H214" s="224">
        <v>41</v>
      </c>
      <c r="I214" s="224">
        <v>35</v>
      </c>
      <c r="J214" s="231">
        <v>30</v>
      </c>
      <c r="K214" s="224">
        <v>37</v>
      </c>
      <c r="L214" s="224">
        <v>40</v>
      </c>
      <c r="M214" s="224">
        <v>38</v>
      </c>
      <c r="N214" s="224">
        <v>37</v>
      </c>
      <c r="O214" s="224">
        <v>19</v>
      </c>
      <c r="P214" s="224">
        <v>27</v>
      </c>
      <c r="Q214" s="224">
        <v>24</v>
      </c>
      <c r="R214" s="224">
        <v>30</v>
      </c>
      <c r="S214" s="224">
        <v>29</v>
      </c>
      <c r="T214" s="224">
        <v>30</v>
      </c>
      <c r="U214" s="224">
        <v>27</v>
      </c>
      <c r="V214" s="224">
        <v>46</v>
      </c>
      <c r="W214" s="224">
        <v>39</v>
      </c>
      <c r="X214" s="224">
        <v>33</v>
      </c>
      <c r="Y214" s="224">
        <v>26</v>
      </c>
      <c r="Z214" s="224">
        <v>26</v>
      </c>
      <c r="AA214" s="225"/>
      <c r="AB214" s="226"/>
      <c r="AC214" s="226"/>
      <c r="AD214" s="226"/>
      <c r="AE214" s="226"/>
      <c r="AF214" s="226"/>
      <c r="AG214" s="226"/>
      <c r="AH214" s="226"/>
      <c r="AI214" s="226"/>
      <c r="AJ214" s="226"/>
      <c r="AK214" s="226"/>
      <c r="AL214" s="226"/>
      <c r="AM214" s="226"/>
      <c r="AN214" s="226"/>
      <c r="AO214" s="226"/>
      <c r="AP214" s="226"/>
      <c r="AQ214" s="226"/>
      <c r="AR214" s="226"/>
      <c r="AS214" s="226"/>
      <c r="AT214" s="226"/>
      <c r="AU214" s="226"/>
      <c r="AV214" s="226"/>
      <c r="AW214" s="226"/>
      <c r="AX214" s="226"/>
      <c r="AY214" s="226"/>
      <c r="AZ214" s="226"/>
      <c r="BA214" s="226"/>
      <c r="BB214" s="226"/>
      <c r="BC214" s="226"/>
      <c r="BD214" s="226"/>
      <c r="BE214" s="226"/>
      <c r="BF214" s="226"/>
      <c r="BG214" s="226"/>
      <c r="BH214" s="226"/>
      <c r="BI214" s="226"/>
      <c r="BJ214" s="226"/>
      <c r="BK214" s="226"/>
      <c r="BL214" s="226"/>
      <c r="BM214" s="230">
        <v>21</v>
      </c>
    </row>
    <row r="215" spans="1:65">
      <c r="A215" s="30"/>
      <c r="B215" s="19">
        <v>1</v>
      </c>
      <c r="C215" s="9">
        <v>6</v>
      </c>
      <c r="D215" s="224">
        <v>33</v>
      </c>
      <c r="E215" s="231">
        <v>30</v>
      </c>
      <c r="F215" s="224">
        <v>29</v>
      </c>
      <c r="G215" s="224">
        <v>38</v>
      </c>
      <c r="H215" s="224">
        <v>42</v>
      </c>
      <c r="I215" s="224">
        <v>40</v>
      </c>
      <c r="J215" s="231">
        <v>30</v>
      </c>
      <c r="K215" s="224">
        <v>35</v>
      </c>
      <c r="L215" s="224">
        <v>40</v>
      </c>
      <c r="M215" s="224">
        <v>41</v>
      </c>
      <c r="N215" s="224">
        <v>37</v>
      </c>
      <c r="O215" s="224">
        <v>19</v>
      </c>
      <c r="P215" s="224">
        <v>37</v>
      </c>
      <c r="Q215" s="224">
        <v>26</v>
      </c>
      <c r="R215" s="224">
        <v>35</v>
      </c>
      <c r="S215" s="224">
        <v>30</v>
      </c>
      <c r="T215" s="224">
        <v>30</v>
      </c>
      <c r="U215" s="224">
        <v>26</v>
      </c>
      <c r="V215" s="224">
        <v>44</v>
      </c>
      <c r="W215" s="224">
        <v>38</v>
      </c>
      <c r="X215" s="224">
        <v>33</v>
      </c>
      <c r="Y215" s="224">
        <v>26</v>
      </c>
      <c r="Z215" s="224">
        <v>28</v>
      </c>
      <c r="AA215" s="225"/>
      <c r="AB215" s="226"/>
      <c r="AC215" s="226"/>
      <c r="AD215" s="226"/>
      <c r="AE215" s="226"/>
      <c r="AF215" s="226"/>
      <c r="AG215" s="226"/>
      <c r="AH215" s="226"/>
      <c r="AI215" s="226"/>
      <c r="AJ215" s="226"/>
      <c r="AK215" s="226"/>
      <c r="AL215" s="226"/>
      <c r="AM215" s="226"/>
      <c r="AN215" s="226"/>
      <c r="AO215" s="226"/>
      <c r="AP215" s="226"/>
      <c r="AQ215" s="226"/>
      <c r="AR215" s="226"/>
      <c r="AS215" s="226"/>
      <c r="AT215" s="226"/>
      <c r="AU215" s="226"/>
      <c r="AV215" s="226"/>
      <c r="AW215" s="226"/>
      <c r="AX215" s="226"/>
      <c r="AY215" s="226"/>
      <c r="AZ215" s="226"/>
      <c r="BA215" s="226"/>
      <c r="BB215" s="226"/>
      <c r="BC215" s="226"/>
      <c r="BD215" s="226"/>
      <c r="BE215" s="226"/>
      <c r="BF215" s="226"/>
      <c r="BG215" s="226"/>
      <c r="BH215" s="226"/>
      <c r="BI215" s="226"/>
      <c r="BJ215" s="226"/>
      <c r="BK215" s="226"/>
      <c r="BL215" s="226"/>
      <c r="BM215" s="227"/>
    </row>
    <row r="216" spans="1:65">
      <c r="A216" s="30"/>
      <c r="B216" s="20" t="s">
        <v>269</v>
      </c>
      <c r="C216" s="12"/>
      <c r="D216" s="233">
        <v>33.5</v>
      </c>
      <c r="E216" s="233">
        <v>26.666666666666668</v>
      </c>
      <c r="F216" s="233">
        <v>28.333333333333332</v>
      </c>
      <c r="G216" s="233">
        <v>37.5</v>
      </c>
      <c r="H216" s="233">
        <v>41</v>
      </c>
      <c r="I216" s="233">
        <v>33.333333333333336</v>
      </c>
      <c r="J216" s="233">
        <v>30</v>
      </c>
      <c r="K216" s="233">
        <v>36.166666666666664</v>
      </c>
      <c r="L216" s="233">
        <v>40</v>
      </c>
      <c r="M216" s="233">
        <v>36.833333333333336</v>
      </c>
      <c r="N216" s="233">
        <v>38</v>
      </c>
      <c r="O216" s="233">
        <v>21.666666666666668</v>
      </c>
      <c r="P216" s="233">
        <v>31.166666666666668</v>
      </c>
      <c r="Q216" s="233">
        <v>25.833333333333332</v>
      </c>
      <c r="R216" s="233">
        <v>32.5</v>
      </c>
      <c r="S216" s="233">
        <v>29.5</v>
      </c>
      <c r="T216" s="233">
        <v>30</v>
      </c>
      <c r="U216" s="233">
        <v>26.5</v>
      </c>
      <c r="V216" s="233">
        <v>44.833333333333336</v>
      </c>
      <c r="W216" s="233">
        <v>31</v>
      </c>
      <c r="X216" s="233">
        <v>31.833333333333332</v>
      </c>
      <c r="Y216" s="233">
        <v>26.666666666666668</v>
      </c>
      <c r="Z216" s="233">
        <v>26.666666666666668</v>
      </c>
      <c r="AA216" s="225"/>
      <c r="AB216" s="226"/>
      <c r="AC216" s="226"/>
      <c r="AD216" s="226"/>
      <c r="AE216" s="226"/>
      <c r="AF216" s="226"/>
      <c r="AG216" s="226"/>
      <c r="AH216" s="226"/>
      <c r="AI216" s="226"/>
      <c r="AJ216" s="226"/>
      <c r="AK216" s="226"/>
      <c r="AL216" s="226"/>
      <c r="AM216" s="226"/>
      <c r="AN216" s="226"/>
      <c r="AO216" s="226"/>
      <c r="AP216" s="226"/>
      <c r="AQ216" s="226"/>
      <c r="AR216" s="226"/>
      <c r="AS216" s="226"/>
      <c r="AT216" s="226"/>
      <c r="AU216" s="226"/>
      <c r="AV216" s="226"/>
      <c r="AW216" s="226"/>
      <c r="AX216" s="226"/>
      <c r="AY216" s="226"/>
      <c r="AZ216" s="226"/>
      <c r="BA216" s="226"/>
      <c r="BB216" s="226"/>
      <c r="BC216" s="226"/>
      <c r="BD216" s="226"/>
      <c r="BE216" s="226"/>
      <c r="BF216" s="226"/>
      <c r="BG216" s="226"/>
      <c r="BH216" s="226"/>
      <c r="BI216" s="226"/>
      <c r="BJ216" s="226"/>
      <c r="BK216" s="226"/>
      <c r="BL216" s="226"/>
      <c r="BM216" s="227"/>
    </row>
    <row r="217" spans="1:65">
      <c r="A217" s="30"/>
      <c r="B217" s="3" t="s">
        <v>270</v>
      </c>
      <c r="C217" s="29"/>
      <c r="D217" s="224">
        <v>33.5</v>
      </c>
      <c r="E217" s="224">
        <v>30</v>
      </c>
      <c r="F217" s="224">
        <v>28</v>
      </c>
      <c r="G217" s="224">
        <v>38</v>
      </c>
      <c r="H217" s="224">
        <v>41</v>
      </c>
      <c r="I217" s="224">
        <v>32.5</v>
      </c>
      <c r="J217" s="224">
        <v>30</v>
      </c>
      <c r="K217" s="224">
        <v>36</v>
      </c>
      <c r="L217" s="224">
        <v>40</v>
      </c>
      <c r="M217" s="224">
        <v>37</v>
      </c>
      <c r="N217" s="224">
        <v>37</v>
      </c>
      <c r="O217" s="224">
        <v>22.5</v>
      </c>
      <c r="P217" s="224">
        <v>28.5</v>
      </c>
      <c r="Q217" s="224">
        <v>25</v>
      </c>
      <c r="R217" s="224">
        <v>32.5</v>
      </c>
      <c r="S217" s="224">
        <v>29.5</v>
      </c>
      <c r="T217" s="224">
        <v>30</v>
      </c>
      <c r="U217" s="224">
        <v>26</v>
      </c>
      <c r="V217" s="224">
        <v>44.5</v>
      </c>
      <c r="W217" s="224">
        <v>33.5</v>
      </c>
      <c r="X217" s="224">
        <v>32</v>
      </c>
      <c r="Y217" s="224">
        <v>26</v>
      </c>
      <c r="Z217" s="224">
        <v>26</v>
      </c>
      <c r="AA217" s="225"/>
      <c r="AB217" s="226"/>
      <c r="AC217" s="226"/>
      <c r="AD217" s="226"/>
      <c r="AE217" s="226"/>
      <c r="AF217" s="226"/>
      <c r="AG217" s="226"/>
      <c r="AH217" s="226"/>
      <c r="AI217" s="226"/>
      <c r="AJ217" s="226"/>
      <c r="AK217" s="226"/>
      <c r="AL217" s="226"/>
      <c r="AM217" s="226"/>
      <c r="AN217" s="226"/>
      <c r="AO217" s="226"/>
      <c r="AP217" s="226"/>
      <c r="AQ217" s="226"/>
      <c r="AR217" s="226"/>
      <c r="AS217" s="226"/>
      <c r="AT217" s="226"/>
      <c r="AU217" s="226"/>
      <c r="AV217" s="226"/>
      <c r="AW217" s="226"/>
      <c r="AX217" s="226"/>
      <c r="AY217" s="226"/>
      <c r="AZ217" s="226"/>
      <c r="BA217" s="226"/>
      <c r="BB217" s="226"/>
      <c r="BC217" s="226"/>
      <c r="BD217" s="226"/>
      <c r="BE217" s="226"/>
      <c r="BF217" s="226"/>
      <c r="BG217" s="226"/>
      <c r="BH217" s="226"/>
      <c r="BI217" s="226"/>
      <c r="BJ217" s="226"/>
      <c r="BK217" s="226"/>
      <c r="BL217" s="226"/>
      <c r="BM217" s="227"/>
    </row>
    <row r="218" spans="1:65">
      <c r="A218" s="30"/>
      <c r="B218" s="3" t="s">
        <v>271</v>
      </c>
      <c r="C218" s="29"/>
      <c r="D218" s="224">
        <v>0.54772255750516607</v>
      </c>
      <c r="E218" s="224">
        <v>5.1639777949432171</v>
      </c>
      <c r="F218" s="224">
        <v>1.0327955589886446</v>
      </c>
      <c r="G218" s="224">
        <v>1.2247448713915889</v>
      </c>
      <c r="H218" s="224">
        <v>0.63245553203367588</v>
      </c>
      <c r="I218" s="224">
        <v>6.0553007081949781</v>
      </c>
      <c r="J218" s="224">
        <v>0</v>
      </c>
      <c r="K218" s="224">
        <v>0.752772652709081</v>
      </c>
      <c r="L218" s="224">
        <v>0.63245553203367588</v>
      </c>
      <c r="M218" s="224">
        <v>2.7141603981096378</v>
      </c>
      <c r="N218" s="224">
        <v>1.5491933384829668</v>
      </c>
      <c r="O218" s="224">
        <v>2.1602468994692869</v>
      </c>
      <c r="P218" s="224">
        <v>5.3820689949745724</v>
      </c>
      <c r="Q218" s="224">
        <v>2.4013884872437168</v>
      </c>
      <c r="R218" s="224">
        <v>2.7386127875258306</v>
      </c>
      <c r="S218" s="224">
        <v>1.0488088481701516</v>
      </c>
      <c r="T218" s="224">
        <v>0</v>
      </c>
      <c r="U218" s="224">
        <v>0.83666002653407556</v>
      </c>
      <c r="V218" s="224">
        <v>0.98319208025017502</v>
      </c>
      <c r="W218" s="224">
        <v>9.0994505328618605</v>
      </c>
      <c r="X218" s="224">
        <v>1.1690451944500122</v>
      </c>
      <c r="Y218" s="224">
        <v>1.0327955589886446</v>
      </c>
      <c r="Z218" s="224">
        <v>1.0327955589886444</v>
      </c>
      <c r="AA218" s="225"/>
      <c r="AB218" s="226"/>
      <c r="AC218" s="226"/>
      <c r="AD218" s="226"/>
      <c r="AE218" s="226"/>
      <c r="AF218" s="226"/>
      <c r="AG218" s="226"/>
      <c r="AH218" s="226"/>
      <c r="AI218" s="226"/>
      <c r="AJ218" s="226"/>
      <c r="AK218" s="226"/>
      <c r="AL218" s="226"/>
      <c r="AM218" s="226"/>
      <c r="AN218" s="226"/>
      <c r="AO218" s="226"/>
      <c r="AP218" s="226"/>
      <c r="AQ218" s="226"/>
      <c r="AR218" s="226"/>
      <c r="AS218" s="226"/>
      <c r="AT218" s="226"/>
      <c r="AU218" s="226"/>
      <c r="AV218" s="226"/>
      <c r="AW218" s="226"/>
      <c r="AX218" s="226"/>
      <c r="AY218" s="226"/>
      <c r="AZ218" s="226"/>
      <c r="BA218" s="226"/>
      <c r="BB218" s="226"/>
      <c r="BC218" s="226"/>
      <c r="BD218" s="226"/>
      <c r="BE218" s="226"/>
      <c r="BF218" s="226"/>
      <c r="BG218" s="226"/>
      <c r="BH218" s="226"/>
      <c r="BI218" s="226"/>
      <c r="BJ218" s="226"/>
      <c r="BK218" s="226"/>
      <c r="BL218" s="226"/>
      <c r="BM218" s="227"/>
    </row>
    <row r="219" spans="1:65">
      <c r="A219" s="30"/>
      <c r="B219" s="3" t="s">
        <v>87</v>
      </c>
      <c r="C219" s="29"/>
      <c r="D219" s="13">
        <v>1.6349927089706451E-2</v>
      </c>
      <c r="E219" s="13">
        <v>0.19364916731037063</v>
      </c>
      <c r="F219" s="13">
        <v>3.6451607964305105E-2</v>
      </c>
      <c r="G219" s="13">
        <v>3.2659863237109038E-2</v>
      </c>
      <c r="H219" s="13">
        <v>1.5425744683748192E-2</v>
      </c>
      <c r="I219" s="13">
        <v>0.18165902124584932</v>
      </c>
      <c r="J219" s="13">
        <v>0</v>
      </c>
      <c r="K219" s="13">
        <v>2.0813990397486111E-2</v>
      </c>
      <c r="L219" s="13">
        <v>1.5811388300841896E-2</v>
      </c>
      <c r="M219" s="13">
        <v>7.3687612618361209E-2</v>
      </c>
      <c r="N219" s="13">
        <v>4.0768245749551756E-2</v>
      </c>
      <c r="O219" s="13">
        <v>9.9703703052428622E-2</v>
      </c>
      <c r="P219" s="13">
        <v>0.17268670572110928</v>
      </c>
      <c r="Q219" s="13">
        <v>9.2956973699756779E-2</v>
      </c>
      <c r="R219" s="13">
        <v>8.4265008846948639E-2</v>
      </c>
      <c r="S219" s="13">
        <v>3.5552842310852595E-2</v>
      </c>
      <c r="T219" s="13">
        <v>0</v>
      </c>
      <c r="U219" s="13">
        <v>3.1572076472983983E-2</v>
      </c>
      <c r="V219" s="13">
        <v>2.1929934875468588E-2</v>
      </c>
      <c r="W219" s="13">
        <v>0.29353066235038261</v>
      </c>
      <c r="X219" s="13">
        <v>3.6723932809948026E-2</v>
      </c>
      <c r="Y219" s="13">
        <v>3.8729833462074169E-2</v>
      </c>
      <c r="Z219" s="13">
        <v>3.8729833462074162E-2</v>
      </c>
      <c r="AA219" s="155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3" t="s">
        <v>272</v>
      </c>
      <c r="C220" s="29"/>
      <c r="D220" s="13">
        <v>3.0266048328045247E-2</v>
      </c>
      <c r="E220" s="13">
        <v>-0.17988772272394404</v>
      </c>
      <c r="F220" s="13">
        <v>-0.12863070539419064</v>
      </c>
      <c r="G220" s="13">
        <v>0.1532828899194536</v>
      </c>
      <c r="H220" s="13">
        <v>0.26092262631193597</v>
      </c>
      <c r="I220" s="13">
        <v>2.5140346595069918E-2</v>
      </c>
      <c r="J220" s="13">
        <v>-7.7373688064437118E-2</v>
      </c>
      <c r="K220" s="13">
        <v>0.11227727605565074</v>
      </c>
      <c r="L220" s="13">
        <v>0.23016841591408399</v>
      </c>
      <c r="M220" s="13">
        <v>0.13278008298755228</v>
      </c>
      <c r="N220" s="13">
        <v>0.16865999511837959</v>
      </c>
      <c r="O220" s="13">
        <v>-0.33365877471320449</v>
      </c>
      <c r="P220" s="13">
        <v>-4.1493775933609589E-2</v>
      </c>
      <c r="Q220" s="13">
        <v>-0.20551623138882091</v>
      </c>
      <c r="R220" s="13">
        <v>-4.8816206980684118E-4</v>
      </c>
      <c r="S220" s="13">
        <v>-9.2750793263363107E-2</v>
      </c>
      <c r="T220" s="13">
        <v>-7.7373688064437118E-2</v>
      </c>
      <c r="U220" s="13">
        <v>-0.18501342445691948</v>
      </c>
      <c r="V220" s="13">
        <v>0.37881376617036899</v>
      </c>
      <c r="W220" s="13">
        <v>-4.661947766658503E-2</v>
      </c>
      <c r="X220" s="13">
        <v>-2.0990969001708271E-2</v>
      </c>
      <c r="Y220" s="13">
        <v>-0.17988772272394404</v>
      </c>
      <c r="Z220" s="13">
        <v>-0.17988772272394404</v>
      </c>
      <c r="AA220" s="155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A221" s="30"/>
      <c r="B221" s="46" t="s">
        <v>273</v>
      </c>
      <c r="C221" s="47"/>
      <c r="D221" s="45">
        <v>0.22</v>
      </c>
      <c r="E221" s="45" t="s">
        <v>274</v>
      </c>
      <c r="F221" s="45">
        <v>0.47</v>
      </c>
      <c r="G221" s="45">
        <v>0.76</v>
      </c>
      <c r="H221" s="45">
        <v>1.24</v>
      </c>
      <c r="I221" s="45">
        <v>0.2</v>
      </c>
      <c r="J221" s="45" t="s">
        <v>274</v>
      </c>
      <c r="K221" s="45">
        <v>0.57999999999999996</v>
      </c>
      <c r="L221" s="45">
        <v>1.1000000000000001</v>
      </c>
      <c r="M221" s="45">
        <v>0.67</v>
      </c>
      <c r="N221" s="45">
        <v>0.83</v>
      </c>
      <c r="O221" s="45">
        <v>1.37</v>
      </c>
      <c r="P221" s="45">
        <v>0.09</v>
      </c>
      <c r="Q221" s="45">
        <v>0.81</v>
      </c>
      <c r="R221" s="45">
        <v>0.09</v>
      </c>
      <c r="S221" s="45">
        <v>0.31</v>
      </c>
      <c r="T221" s="45">
        <v>0.25</v>
      </c>
      <c r="U221" s="45">
        <v>0.72</v>
      </c>
      <c r="V221" s="45">
        <v>1.75</v>
      </c>
      <c r="W221" s="45">
        <v>0.11</v>
      </c>
      <c r="X221" s="45">
        <v>0</v>
      </c>
      <c r="Y221" s="45">
        <v>0.7</v>
      </c>
      <c r="Z221" s="45">
        <v>0.7</v>
      </c>
      <c r="AA221" s="155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B222" s="31" t="s">
        <v>297</v>
      </c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BM222" s="55"/>
    </row>
    <row r="223" spans="1:65">
      <c r="BM223" s="55"/>
    </row>
    <row r="224" spans="1:65" ht="15">
      <c r="B224" s="8" t="s">
        <v>509</v>
      </c>
      <c r="BM224" s="28" t="s">
        <v>67</v>
      </c>
    </row>
    <row r="225" spans="1:65" ht="15">
      <c r="A225" s="25" t="s">
        <v>28</v>
      </c>
      <c r="B225" s="18" t="s">
        <v>110</v>
      </c>
      <c r="C225" s="15" t="s">
        <v>111</v>
      </c>
      <c r="D225" s="16" t="s">
        <v>226</v>
      </c>
      <c r="E225" s="17" t="s">
        <v>226</v>
      </c>
      <c r="F225" s="17" t="s">
        <v>226</v>
      </c>
      <c r="G225" s="17" t="s">
        <v>226</v>
      </c>
      <c r="H225" s="17" t="s">
        <v>226</v>
      </c>
      <c r="I225" s="17" t="s">
        <v>226</v>
      </c>
      <c r="J225" s="17" t="s">
        <v>226</v>
      </c>
      <c r="K225" s="17" t="s">
        <v>226</v>
      </c>
      <c r="L225" s="17" t="s">
        <v>226</v>
      </c>
      <c r="M225" s="17" t="s">
        <v>226</v>
      </c>
      <c r="N225" s="17" t="s">
        <v>226</v>
      </c>
      <c r="O225" s="17" t="s">
        <v>226</v>
      </c>
      <c r="P225" s="17" t="s">
        <v>226</v>
      </c>
      <c r="Q225" s="17" t="s">
        <v>226</v>
      </c>
      <c r="R225" s="17" t="s">
        <v>226</v>
      </c>
      <c r="S225" s="17" t="s">
        <v>226</v>
      </c>
      <c r="T225" s="17" t="s">
        <v>226</v>
      </c>
      <c r="U225" s="17" t="s">
        <v>226</v>
      </c>
      <c r="V225" s="17" t="s">
        <v>226</v>
      </c>
      <c r="W225" s="17" t="s">
        <v>226</v>
      </c>
      <c r="X225" s="17" t="s">
        <v>226</v>
      </c>
      <c r="Y225" s="17" t="s">
        <v>226</v>
      </c>
      <c r="Z225" s="155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</v>
      </c>
    </row>
    <row r="226" spans="1:65">
      <c r="A226" s="30"/>
      <c r="B226" s="19" t="s">
        <v>227</v>
      </c>
      <c r="C226" s="9" t="s">
        <v>227</v>
      </c>
      <c r="D226" s="153" t="s">
        <v>229</v>
      </c>
      <c r="E226" s="154" t="s">
        <v>230</v>
      </c>
      <c r="F226" s="154" t="s">
        <v>232</v>
      </c>
      <c r="G226" s="154" t="s">
        <v>233</v>
      </c>
      <c r="H226" s="154" t="s">
        <v>235</v>
      </c>
      <c r="I226" s="154" t="s">
        <v>236</v>
      </c>
      <c r="J226" s="154" t="s">
        <v>237</v>
      </c>
      <c r="K226" s="154" t="s">
        <v>238</v>
      </c>
      <c r="L226" s="154" t="s">
        <v>240</v>
      </c>
      <c r="M226" s="154" t="s">
        <v>241</v>
      </c>
      <c r="N226" s="154" t="s">
        <v>243</v>
      </c>
      <c r="O226" s="154" t="s">
        <v>244</v>
      </c>
      <c r="P226" s="154" t="s">
        <v>246</v>
      </c>
      <c r="Q226" s="154" t="s">
        <v>247</v>
      </c>
      <c r="R226" s="154" t="s">
        <v>248</v>
      </c>
      <c r="S226" s="154" t="s">
        <v>249</v>
      </c>
      <c r="T226" s="154" t="s">
        <v>251</v>
      </c>
      <c r="U226" s="154" t="s">
        <v>255</v>
      </c>
      <c r="V226" s="154" t="s">
        <v>256</v>
      </c>
      <c r="W226" s="154" t="s">
        <v>257</v>
      </c>
      <c r="X226" s="154" t="s">
        <v>258</v>
      </c>
      <c r="Y226" s="154" t="s">
        <v>259</v>
      </c>
      <c r="Z226" s="155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 t="s">
        <v>3</v>
      </c>
    </row>
    <row r="227" spans="1:65">
      <c r="A227" s="30"/>
      <c r="B227" s="19"/>
      <c r="C227" s="9"/>
      <c r="D227" s="10" t="s">
        <v>285</v>
      </c>
      <c r="E227" s="11" t="s">
        <v>286</v>
      </c>
      <c r="F227" s="11" t="s">
        <v>285</v>
      </c>
      <c r="G227" s="11" t="s">
        <v>286</v>
      </c>
      <c r="H227" s="11" t="s">
        <v>285</v>
      </c>
      <c r="I227" s="11" t="s">
        <v>286</v>
      </c>
      <c r="J227" s="11" t="s">
        <v>285</v>
      </c>
      <c r="K227" s="11" t="s">
        <v>286</v>
      </c>
      <c r="L227" s="11" t="s">
        <v>286</v>
      </c>
      <c r="M227" s="11" t="s">
        <v>114</v>
      </c>
      <c r="N227" s="11" t="s">
        <v>286</v>
      </c>
      <c r="O227" s="11" t="s">
        <v>285</v>
      </c>
      <c r="P227" s="11" t="s">
        <v>286</v>
      </c>
      <c r="Q227" s="11" t="s">
        <v>286</v>
      </c>
      <c r="R227" s="11" t="s">
        <v>285</v>
      </c>
      <c r="S227" s="11" t="s">
        <v>286</v>
      </c>
      <c r="T227" s="11" t="s">
        <v>285</v>
      </c>
      <c r="U227" s="11" t="s">
        <v>286</v>
      </c>
      <c r="V227" s="11" t="s">
        <v>286</v>
      </c>
      <c r="W227" s="11" t="s">
        <v>285</v>
      </c>
      <c r="X227" s="11" t="s">
        <v>285</v>
      </c>
      <c r="Y227" s="11" t="s">
        <v>285</v>
      </c>
      <c r="Z227" s="155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</v>
      </c>
    </row>
    <row r="228" spans="1:65">
      <c r="A228" s="30"/>
      <c r="B228" s="19"/>
      <c r="C228" s="9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155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3</v>
      </c>
    </row>
    <row r="229" spans="1:65">
      <c r="A229" s="30"/>
      <c r="B229" s="18">
        <v>1</v>
      </c>
      <c r="C229" s="14">
        <v>1</v>
      </c>
      <c r="D229" s="22">
        <v>8.5500000000000007</v>
      </c>
      <c r="E229" s="22">
        <v>8.1999999999999993</v>
      </c>
      <c r="F229" s="22">
        <v>8.2100000000000009</v>
      </c>
      <c r="G229" s="22">
        <v>8.5</v>
      </c>
      <c r="H229" s="22">
        <v>7.5</v>
      </c>
      <c r="I229" s="22">
        <v>8.5</v>
      </c>
      <c r="J229" s="22">
        <v>8.6999999999999993</v>
      </c>
      <c r="K229" s="22">
        <v>7.95</v>
      </c>
      <c r="L229" s="22">
        <v>8.6999999999999993</v>
      </c>
      <c r="M229" s="22">
        <v>8</v>
      </c>
      <c r="N229" s="22">
        <v>8.56</v>
      </c>
      <c r="O229" s="22">
        <v>7.62</v>
      </c>
      <c r="P229" s="148">
        <v>9</v>
      </c>
      <c r="Q229" s="22">
        <v>8.14</v>
      </c>
      <c r="R229" s="22">
        <v>8.94</v>
      </c>
      <c r="S229" s="22">
        <v>7.8</v>
      </c>
      <c r="T229" s="22">
        <v>7.6</v>
      </c>
      <c r="U229" s="22">
        <v>8.3000000000000007</v>
      </c>
      <c r="V229" s="22">
        <v>8.52</v>
      </c>
      <c r="W229" s="22">
        <v>8.51</v>
      </c>
      <c r="X229" s="22">
        <v>8.57</v>
      </c>
      <c r="Y229" s="22">
        <v>8.65</v>
      </c>
      <c r="Z229" s="155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</v>
      </c>
    </row>
    <row r="230" spans="1:65">
      <c r="A230" s="30"/>
      <c r="B230" s="19">
        <v>1</v>
      </c>
      <c r="C230" s="9">
        <v>2</v>
      </c>
      <c r="D230" s="11">
        <v>8.69</v>
      </c>
      <c r="E230" s="11">
        <v>8.1</v>
      </c>
      <c r="F230" s="11">
        <v>8.14</v>
      </c>
      <c r="G230" s="11">
        <v>8.4</v>
      </c>
      <c r="H230" s="11">
        <v>7.5</v>
      </c>
      <c r="I230" s="11">
        <v>8.5</v>
      </c>
      <c r="J230" s="11">
        <v>8.1</v>
      </c>
      <c r="K230" s="11">
        <v>7.73</v>
      </c>
      <c r="L230" s="11">
        <v>8.7100000000000009</v>
      </c>
      <c r="M230" s="11">
        <v>8</v>
      </c>
      <c r="N230" s="11">
        <v>8.39</v>
      </c>
      <c r="O230" s="151">
        <v>7.19</v>
      </c>
      <c r="P230" s="150">
        <v>9</v>
      </c>
      <c r="Q230" s="11">
        <v>7.49</v>
      </c>
      <c r="R230" s="11">
        <v>8.85</v>
      </c>
      <c r="S230" s="11">
        <v>7.5</v>
      </c>
      <c r="T230" s="11">
        <v>8</v>
      </c>
      <c r="U230" s="11">
        <v>8.1999999999999993</v>
      </c>
      <c r="V230" s="11">
        <v>8.44</v>
      </c>
      <c r="W230" s="11">
        <v>8.4499999999999993</v>
      </c>
      <c r="X230" s="11">
        <v>8.58</v>
      </c>
      <c r="Y230" s="11">
        <v>8.5399999999999991</v>
      </c>
      <c r="Z230" s="155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28</v>
      </c>
    </row>
    <row r="231" spans="1:65">
      <c r="A231" s="30"/>
      <c r="B231" s="19">
        <v>1</v>
      </c>
      <c r="C231" s="9">
        <v>3</v>
      </c>
      <c r="D231" s="11">
        <v>8.66</v>
      </c>
      <c r="E231" s="11">
        <v>8.1999999999999993</v>
      </c>
      <c r="F231" s="11">
        <v>8.26</v>
      </c>
      <c r="G231" s="11">
        <v>8.5</v>
      </c>
      <c r="H231" s="11">
        <v>8</v>
      </c>
      <c r="I231" s="11">
        <v>8.4</v>
      </c>
      <c r="J231" s="11">
        <v>8.4</v>
      </c>
      <c r="K231" s="11">
        <v>7.9</v>
      </c>
      <c r="L231" s="11">
        <v>8.48</v>
      </c>
      <c r="M231" s="11">
        <v>7.7000000000000011</v>
      </c>
      <c r="N231" s="11">
        <v>8.52</v>
      </c>
      <c r="O231" s="11">
        <v>7.56</v>
      </c>
      <c r="P231" s="150">
        <v>9</v>
      </c>
      <c r="Q231" s="11">
        <v>8.39</v>
      </c>
      <c r="R231" s="11">
        <v>8.59</v>
      </c>
      <c r="S231" s="11">
        <v>7.8</v>
      </c>
      <c r="T231" s="11">
        <v>7.7000000000000011</v>
      </c>
      <c r="U231" s="11">
        <v>8.3000000000000007</v>
      </c>
      <c r="V231" s="11">
        <v>8.4600000000000009</v>
      </c>
      <c r="W231" s="151">
        <v>8.15</v>
      </c>
      <c r="X231" s="11">
        <v>8.51</v>
      </c>
      <c r="Y231" s="11">
        <v>8.64</v>
      </c>
      <c r="Z231" s="155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16</v>
      </c>
    </row>
    <row r="232" spans="1:65">
      <c r="A232" s="30"/>
      <c r="B232" s="19">
        <v>1</v>
      </c>
      <c r="C232" s="9">
        <v>4</v>
      </c>
      <c r="D232" s="11">
        <v>8.82</v>
      </c>
      <c r="E232" s="11">
        <v>8</v>
      </c>
      <c r="F232" s="11">
        <v>8.2100000000000009</v>
      </c>
      <c r="G232" s="11">
        <v>8.4</v>
      </c>
      <c r="H232" s="11">
        <v>7.5</v>
      </c>
      <c r="I232" s="11">
        <v>8.5</v>
      </c>
      <c r="J232" s="11">
        <v>8.3000000000000007</v>
      </c>
      <c r="K232" s="11">
        <v>7.78</v>
      </c>
      <c r="L232" s="151">
        <v>8.01</v>
      </c>
      <c r="M232" s="11">
        <v>8</v>
      </c>
      <c r="N232" s="11">
        <v>8.3800000000000008</v>
      </c>
      <c r="O232" s="11">
        <v>7.56</v>
      </c>
      <c r="P232" s="150">
        <v>9</v>
      </c>
      <c r="Q232" s="11">
        <v>7.46</v>
      </c>
      <c r="R232" s="11">
        <v>8.8699999999999992</v>
      </c>
      <c r="S232" s="11">
        <v>7.9</v>
      </c>
      <c r="T232" s="11">
        <v>7.9</v>
      </c>
      <c r="U232" s="11">
        <v>8.3000000000000007</v>
      </c>
      <c r="V232" s="151">
        <v>7.84</v>
      </c>
      <c r="W232" s="11">
        <v>8.34</v>
      </c>
      <c r="X232" s="11">
        <v>8.36</v>
      </c>
      <c r="Y232" s="151">
        <v>8.06</v>
      </c>
      <c r="Z232" s="155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8.2398888888888884</v>
      </c>
    </row>
    <row r="233" spans="1:65">
      <c r="A233" s="30"/>
      <c r="B233" s="19">
        <v>1</v>
      </c>
      <c r="C233" s="9">
        <v>5</v>
      </c>
      <c r="D233" s="11">
        <v>8.4700000000000006</v>
      </c>
      <c r="E233" s="11">
        <v>8.1</v>
      </c>
      <c r="F233" s="11">
        <v>8.17</v>
      </c>
      <c r="G233" s="11">
        <v>8.5</v>
      </c>
      <c r="H233" s="11">
        <v>7.5</v>
      </c>
      <c r="I233" s="11">
        <v>8.5</v>
      </c>
      <c r="J233" s="11">
        <v>8.4</v>
      </c>
      <c r="K233" s="11">
        <v>7.79</v>
      </c>
      <c r="L233" s="11">
        <v>8.59</v>
      </c>
      <c r="M233" s="11">
        <v>7.8</v>
      </c>
      <c r="N233" s="11">
        <v>8.34</v>
      </c>
      <c r="O233" s="11">
        <v>7.45</v>
      </c>
      <c r="P233" s="150">
        <v>9</v>
      </c>
      <c r="Q233" s="11">
        <v>8.4600000000000009</v>
      </c>
      <c r="R233" s="11">
        <v>8.75</v>
      </c>
      <c r="S233" s="11">
        <v>7.9</v>
      </c>
      <c r="T233" s="11">
        <v>7.9</v>
      </c>
      <c r="U233" s="11">
        <v>8.5</v>
      </c>
      <c r="V233" s="11">
        <v>8.49</v>
      </c>
      <c r="W233" s="11">
        <v>8.49</v>
      </c>
      <c r="X233" s="11">
        <v>8.33</v>
      </c>
      <c r="Y233" s="11">
        <v>8.66</v>
      </c>
      <c r="Z233" s="155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22</v>
      </c>
    </row>
    <row r="234" spans="1:65">
      <c r="A234" s="30"/>
      <c r="B234" s="19">
        <v>1</v>
      </c>
      <c r="C234" s="9">
        <v>6</v>
      </c>
      <c r="D234" s="11">
        <v>8.52</v>
      </c>
      <c r="E234" s="11">
        <v>8.1999999999999993</v>
      </c>
      <c r="F234" s="11">
        <v>8.34</v>
      </c>
      <c r="G234" s="11">
        <v>8.6</v>
      </c>
      <c r="H234" s="11">
        <v>8</v>
      </c>
      <c r="I234" s="11">
        <v>8.5</v>
      </c>
      <c r="J234" s="11">
        <v>8.1</v>
      </c>
      <c r="K234" s="11">
        <v>7.9</v>
      </c>
      <c r="L234" s="11">
        <v>8.7799999999999994</v>
      </c>
      <c r="M234" s="11">
        <v>7.8</v>
      </c>
      <c r="N234" s="11">
        <v>8.6</v>
      </c>
      <c r="O234" s="11">
        <v>7.47</v>
      </c>
      <c r="P234" s="150">
        <v>9</v>
      </c>
      <c r="Q234" s="11">
        <v>8.14</v>
      </c>
      <c r="R234" s="11">
        <v>8.7799999999999994</v>
      </c>
      <c r="S234" s="11">
        <v>7.6</v>
      </c>
      <c r="T234" s="11">
        <v>7.7000000000000011</v>
      </c>
      <c r="U234" s="11">
        <v>8.4</v>
      </c>
      <c r="V234" s="11">
        <v>8.3800000000000008</v>
      </c>
      <c r="W234" s="11">
        <v>8.5399999999999991</v>
      </c>
      <c r="X234" s="11">
        <v>8.4</v>
      </c>
      <c r="Y234" s="11">
        <v>8.75</v>
      </c>
      <c r="Z234" s="155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20" t="s">
        <v>269</v>
      </c>
      <c r="C235" s="12"/>
      <c r="D235" s="23">
        <v>8.6183333333333323</v>
      </c>
      <c r="E235" s="23">
        <v>8.1333333333333329</v>
      </c>
      <c r="F235" s="23">
        <v>8.2216666666666658</v>
      </c>
      <c r="G235" s="23">
        <v>8.4833333333333325</v>
      </c>
      <c r="H235" s="23">
        <v>7.666666666666667</v>
      </c>
      <c r="I235" s="23">
        <v>8.4833333333333325</v>
      </c>
      <c r="J235" s="23">
        <v>8.3333333333333339</v>
      </c>
      <c r="K235" s="23">
        <v>7.8416666666666659</v>
      </c>
      <c r="L235" s="23">
        <v>8.5449999999999999</v>
      </c>
      <c r="M235" s="23">
        <v>7.8833333333333329</v>
      </c>
      <c r="N235" s="23">
        <v>8.4649999999999999</v>
      </c>
      <c r="O235" s="23">
        <v>7.4750000000000005</v>
      </c>
      <c r="P235" s="23">
        <v>9</v>
      </c>
      <c r="Q235" s="23">
        <v>8.0133333333333336</v>
      </c>
      <c r="R235" s="23">
        <v>8.7966666666666669</v>
      </c>
      <c r="S235" s="23">
        <v>7.75</v>
      </c>
      <c r="T235" s="23">
        <v>7.8000000000000007</v>
      </c>
      <c r="U235" s="23">
        <v>8.3333333333333339</v>
      </c>
      <c r="V235" s="23">
        <v>8.3550000000000022</v>
      </c>
      <c r="W235" s="23">
        <v>8.413333333333334</v>
      </c>
      <c r="X235" s="23">
        <v>8.4583333333333321</v>
      </c>
      <c r="Y235" s="23">
        <v>8.5499999999999989</v>
      </c>
      <c r="Z235" s="155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270</v>
      </c>
      <c r="C236" s="29"/>
      <c r="D236" s="11">
        <v>8.6050000000000004</v>
      </c>
      <c r="E236" s="11">
        <v>8.1499999999999986</v>
      </c>
      <c r="F236" s="11">
        <v>8.2100000000000009</v>
      </c>
      <c r="G236" s="11">
        <v>8.5</v>
      </c>
      <c r="H236" s="11">
        <v>7.5</v>
      </c>
      <c r="I236" s="11">
        <v>8.5</v>
      </c>
      <c r="J236" s="11">
        <v>8.3500000000000014</v>
      </c>
      <c r="K236" s="11">
        <v>7.8450000000000006</v>
      </c>
      <c r="L236" s="11">
        <v>8.6449999999999996</v>
      </c>
      <c r="M236" s="11">
        <v>7.9</v>
      </c>
      <c r="N236" s="11">
        <v>8.4550000000000001</v>
      </c>
      <c r="O236" s="11">
        <v>7.5149999999999997</v>
      </c>
      <c r="P236" s="11">
        <v>9</v>
      </c>
      <c r="Q236" s="11">
        <v>8.14</v>
      </c>
      <c r="R236" s="11">
        <v>8.8149999999999995</v>
      </c>
      <c r="S236" s="11">
        <v>7.8</v>
      </c>
      <c r="T236" s="11">
        <v>7.8000000000000007</v>
      </c>
      <c r="U236" s="11">
        <v>8.3000000000000007</v>
      </c>
      <c r="V236" s="11">
        <v>8.4499999999999993</v>
      </c>
      <c r="W236" s="11">
        <v>8.4699999999999989</v>
      </c>
      <c r="X236" s="11">
        <v>8.4550000000000001</v>
      </c>
      <c r="Y236" s="11">
        <v>8.6449999999999996</v>
      </c>
      <c r="Z236" s="155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271</v>
      </c>
      <c r="C237" s="29"/>
      <c r="D237" s="24">
        <v>0.12952477240538443</v>
      </c>
      <c r="E237" s="24">
        <v>8.1649658092772318E-2</v>
      </c>
      <c r="F237" s="24">
        <v>7.0828431202919012E-2</v>
      </c>
      <c r="G237" s="24">
        <v>7.5277265270907834E-2</v>
      </c>
      <c r="H237" s="24">
        <v>0.2581988897471611</v>
      </c>
      <c r="I237" s="24">
        <v>4.0824829046386159E-2</v>
      </c>
      <c r="J237" s="24">
        <v>0.22509257354845502</v>
      </c>
      <c r="K237" s="24">
        <v>8.6583293230661218E-2</v>
      </c>
      <c r="L237" s="24">
        <v>0.28247123747383557</v>
      </c>
      <c r="M237" s="24">
        <v>0.13291601358251232</v>
      </c>
      <c r="N237" s="24">
        <v>0.10839741694339378</v>
      </c>
      <c r="O237" s="24">
        <v>0.1531992167081801</v>
      </c>
      <c r="P237" s="24">
        <v>0</v>
      </c>
      <c r="Q237" s="24">
        <v>0.43669974429425412</v>
      </c>
      <c r="R237" s="24">
        <v>0.12160043859570006</v>
      </c>
      <c r="S237" s="24">
        <v>0.16431676725155001</v>
      </c>
      <c r="T237" s="24">
        <v>0.15491933384829656</v>
      </c>
      <c r="U237" s="24">
        <v>0.10327955589886455</v>
      </c>
      <c r="V237" s="24">
        <v>0.25672942955570954</v>
      </c>
      <c r="W237" s="24">
        <v>0.14651507317223911</v>
      </c>
      <c r="X237" s="24">
        <v>0.10907184176801402</v>
      </c>
      <c r="Y237" s="24">
        <v>0.24915858403835889</v>
      </c>
      <c r="Z237" s="205"/>
      <c r="AA237" s="206"/>
      <c r="AB237" s="206"/>
      <c r="AC237" s="206"/>
      <c r="AD237" s="206"/>
      <c r="AE237" s="206"/>
      <c r="AF237" s="206"/>
      <c r="AG237" s="206"/>
      <c r="AH237" s="206"/>
      <c r="AI237" s="206"/>
      <c r="AJ237" s="206"/>
      <c r="AK237" s="206"/>
      <c r="AL237" s="206"/>
      <c r="AM237" s="206"/>
      <c r="AN237" s="206"/>
      <c r="AO237" s="206"/>
      <c r="AP237" s="206"/>
      <c r="AQ237" s="206"/>
      <c r="AR237" s="206"/>
      <c r="AS237" s="206"/>
      <c r="AT237" s="206"/>
      <c r="AU237" s="206"/>
      <c r="AV237" s="206"/>
      <c r="AW237" s="206"/>
      <c r="AX237" s="206"/>
      <c r="AY237" s="206"/>
      <c r="AZ237" s="206"/>
      <c r="BA237" s="206"/>
      <c r="BB237" s="206"/>
      <c r="BC237" s="206"/>
      <c r="BD237" s="206"/>
      <c r="BE237" s="206"/>
      <c r="BF237" s="206"/>
      <c r="BG237" s="206"/>
      <c r="BH237" s="206"/>
      <c r="BI237" s="206"/>
      <c r="BJ237" s="206"/>
      <c r="BK237" s="206"/>
      <c r="BL237" s="206"/>
      <c r="BM237" s="56"/>
    </row>
    <row r="238" spans="1:65">
      <c r="A238" s="30"/>
      <c r="B238" s="3" t="s">
        <v>87</v>
      </c>
      <c r="C238" s="29"/>
      <c r="D238" s="13">
        <v>1.5028981520640238E-2</v>
      </c>
      <c r="E238" s="13">
        <v>1.0038892388455614E-2</v>
      </c>
      <c r="F238" s="13">
        <v>8.6148507443242275E-3</v>
      </c>
      <c r="G238" s="13">
        <v>8.8735479690657572E-3</v>
      </c>
      <c r="H238" s="13">
        <v>3.3678116053977532E-2</v>
      </c>
      <c r="I238" s="13">
        <v>4.8123570585131038E-3</v>
      </c>
      <c r="J238" s="13">
        <v>2.70111088258146E-2</v>
      </c>
      <c r="K238" s="13">
        <v>1.1041440156938732E-2</v>
      </c>
      <c r="L238" s="13">
        <v>3.3056903156680584E-2</v>
      </c>
      <c r="M238" s="13">
        <v>1.6860382272623129E-2</v>
      </c>
      <c r="N238" s="13">
        <v>1.2805365262066602E-2</v>
      </c>
      <c r="O238" s="13">
        <v>2.0494878489388642E-2</v>
      </c>
      <c r="P238" s="13">
        <v>0</v>
      </c>
      <c r="Q238" s="13">
        <v>5.4496640302943523E-2</v>
      </c>
      <c r="R238" s="13">
        <v>1.3823467820655558E-2</v>
      </c>
      <c r="S238" s="13">
        <v>2.1202163516329035E-2</v>
      </c>
      <c r="T238" s="13">
        <v>1.9861453057473916E-2</v>
      </c>
      <c r="U238" s="13">
        <v>1.2393546707863745E-2</v>
      </c>
      <c r="V238" s="13">
        <v>3.0727639683508015E-2</v>
      </c>
      <c r="W238" s="13">
        <v>1.7414628348522872E-2</v>
      </c>
      <c r="X238" s="13">
        <v>1.2895193115430231E-2</v>
      </c>
      <c r="Y238" s="13">
        <v>2.9141354858287592E-2</v>
      </c>
      <c r="Z238" s="155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A239" s="30"/>
      <c r="B239" s="3" t="s">
        <v>272</v>
      </c>
      <c r="C239" s="29"/>
      <c r="D239" s="13">
        <v>4.592834315457317E-2</v>
      </c>
      <c r="E239" s="13">
        <v>-1.2931673835947066E-2</v>
      </c>
      <c r="F239" s="13">
        <v>-2.2114645558867219E-3</v>
      </c>
      <c r="G239" s="13">
        <v>2.9544627085047015E-2</v>
      </c>
      <c r="H239" s="13">
        <v>-6.956674173060573E-2</v>
      </c>
      <c r="I239" s="13">
        <v>2.9544627085047015E-2</v>
      </c>
      <c r="J239" s="13">
        <v>1.1340498118906917E-2</v>
      </c>
      <c r="K239" s="13">
        <v>-4.8328591270108801E-2</v>
      </c>
      <c r="L239" s="13">
        <v>3.702854677112688E-2</v>
      </c>
      <c r="M239" s="13">
        <v>-4.3271888779514267E-2</v>
      </c>
      <c r="N239" s="13">
        <v>2.7319677989185553E-2</v>
      </c>
      <c r="O239" s="13">
        <v>-9.2827573187340584E-2</v>
      </c>
      <c r="P239" s="13">
        <v>9.224773796841923E-2</v>
      </c>
      <c r="Q239" s="13">
        <v>-2.7494977008859278E-2</v>
      </c>
      <c r="R239" s="13">
        <v>6.7571029814317951E-2</v>
      </c>
      <c r="S239" s="13">
        <v>-5.9453336749416774E-2</v>
      </c>
      <c r="T239" s="13">
        <v>-5.3385293760703223E-2</v>
      </c>
      <c r="U239" s="13">
        <v>1.1340498118906917E-2</v>
      </c>
      <c r="V239" s="13">
        <v>1.3969983414016118E-2</v>
      </c>
      <c r="W239" s="13">
        <v>2.1049366900848243E-2</v>
      </c>
      <c r="X239" s="13">
        <v>2.6510605590690295E-2</v>
      </c>
      <c r="Y239" s="13">
        <v>3.7635351069998269E-2</v>
      </c>
      <c r="Z239" s="155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5"/>
    </row>
    <row r="240" spans="1:65">
      <c r="A240" s="30"/>
      <c r="B240" s="46" t="s">
        <v>273</v>
      </c>
      <c r="C240" s="47"/>
      <c r="D240" s="45">
        <v>0.91</v>
      </c>
      <c r="E240" s="45">
        <v>0.64</v>
      </c>
      <c r="F240" s="45">
        <v>0.36</v>
      </c>
      <c r="G240" s="45">
        <v>0.48</v>
      </c>
      <c r="H240" s="45">
        <v>2.12</v>
      </c>
      <c r="I240" s="45">
        <v>0.48</v>
      </c>
      <c r="J240" s="45">
        <v>0</v>
      </c>
      <c r="K240" s="45">
        <v>1.57</v>
      </c>
      <c r="L240" s="45">
        <v>0.67</v>
      </c>
      <c r="M240" s="45">
        <v>1.43</v>
      </c>
      <c r="N240" s="45">
        <v>0.42</v>
      </c>
      <c r="O240" s="45">
        <v>2.73</v>
      </c>
      <c r="P240" s="45" t="s">
        <v>274</v>
      </c>
      <c r="Q240" s="45">
        <v>1.02</v>
      </c>
      <c r="R240" s="45">
        <v>1.48</v>
      </c>
      <c r="S240" s="45">
        <v>1.86</v>
      </c>
      <c r="T240" s="45">
        <v>1.7</v>
      </c>
      <c r="U240" s="45">
        <v>0</v>
      </c>
      <c r="V240" s="45">
        <v>7.0000000000000007E-2</v>
      </c>
      <c r="W240" s="45">
        <v>0.25</v>
      </c>
      <c r="X240" s="45">
        <v>0.4</v>
      </c>
      <c r="Y240" s="45">
        <v>0.69</v>
      </c>
      <c r="Z240" s="155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55"/>
    </row>
    <row r="241" spans="1:65">
      <c r="B241" s="31" t="s">
        <v>298</v>
      </c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BM241" s="55"/>
    </row>
    <row r="242" spans="1:65">
      <c r="BM242" s="55"/>
    </row>
    <row r="243" spans="1:65" ht="15">
      <c r="B243" s="8" t="s">
        <v>510</v>
      </c>
      <c r="BM243" s="28" t="s">
        <v>67</v>
      </c>
    </row>
    <row r="244" spans="1:65" ht="15">
      <c r="A244" s="25" t="s">
        <v>0</v>
      </c>
      <c r="B244" s="18" t="s">
        <v>110</v>
      </c>
      <c r="C244" s="15" t="s">
        <v>111</v>
      </c>
      <c r="D244" s="16" t="s">
        <v>226</v>
      </c>
      <c r="E244" s="17" t="s">
        <v>226</v>
      </c>
      <c r="F244" s="17" t="s">
        <v>226</v>
      </c>
      <c r="G244" s="17" t="s">
        <v>226</v>
      </c>
      <c r="H244" s="17" t="s">
        <v>226</v>
      </c>
      <c r="I244" s="17" t="s">
        <v>226</v>
      </c>
      <c r="J244" s="17" t="s">
        <v>226</v>
      </c>
      <c r="K244" s="17" t="s">
        <v>226</v>
      </c>
      <c r="L244" s="17" t="s">
        <v>226</v>
      </c>
      <c r="M244" s="17" t="s">
        <v>226</v>
      </c>
      <c r="N244" s="17" t="s">
        <v>226</v>
      </c>
      <c r="O244" s="17" t="s">
        <v>226</v>
      </c>
      <c r="P244" s="17" t="s">
        <v>226</v>
      </c>
      <c r="Q244" s="17" t="s">
        <v>226</v>
      </c>
      <c r="R244" s="17" t="s">
        <v>226</v>
      </c>
      <c r="S244" s="17" t="s">
        <v>226</v>
      </c>
      <c r="T244" s="17" t="s">
        <v>226</v>
      </c>
      <c r="U244" s="17" t="s">
        <v>226</v>
      </c>
      <c r="V244" s="17" t="s">
        <v>226</v>
      </c>
      <c r="W244" s="17" t="s">
        <v>226</v>
      </c>
      <c r="X244" s="17" t="s">
        <v>226</v>
      </c>
      <c r="Y244" s="17" t="s">
        <v>226</v>
      </c>
      <c r="Z244" s="17" t="s">
        <v>226</v>
      </c>
      <c r="AA244" s="17" t="s">
        <v>226</v>
      </c>
      <c r="AB244" s="17" t="s">
        <v>226</v>
      </c>
      <c r="AC244" s="155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 t="s">
        <v>227</v>
      </c>
      <c r="C245" s="9" t="s">
        <v>227</v>
      </c>
      <c r="D245" s="153" t="s">
        <v>229</v>
      </c>
      <c r="E245" s="154" t="s">
        <v>230</v>
      </c>
      <c r="F245" s="154" t="s">
        <v>231</v>
      </c>
      <c r="G245" s="154" t="s">
        <v>232</v>
      </c>
      <c r="H245" s="154" t="s">
        <v>233</v>
      </c>
      <c r="I245" s="154" t="s">
        <v>234</v>
      </c>
      <c r="J245" s="154" t="s">
        <v>235</v>
      </c>
      <c r="K245" s="154" t="s">
        <v>236</v>
      </c>
      <c r="L245" s="154" t="s">
        <v>237</v>
      </c>
      <c r="M245" s="154" t="s">
        <v>238</v>
      </c>
      <c r="N245" s="154" t="s">
        <v>240</v>
      </c>
      <c r="O245" s="154" t="s">
        <v>241</v>
      </c>
      <c r="P245" s="154" t="s">
        <v>243</v>
      </c>
      <c r="Q245" s="154" t="s">
        <v>244</v>
      </c>
      <c r="R245" s="154" t="s">
        <v>246</v>
      </c>
      <c r="S245" s="154" t="s">
        <v>247</v>
      </c>
      <c r="T245" s="154" t="s">
        <v>248</v>
      </c>
      <c r="U245" s="154" t="s">
        <v>249</v>
      </c>
      <c r="V245" s="154" t="s">
        <v>251</v>
      </c>
      <c r="W245" s="154" t="s">
        <v>253</v>
      </c>
      <c r="X245" s="154" t="s">
        <v>255</v>
      </c>
      <c r="Y245" s="154" t="s">
        <v>256</v>
      </c>
      <c r="Z245" s="154" t="s">
        <v>257</v>
      </c>
      <c r="AA245" s="154" t="s">
        <v>258</v>
      </c>
      <c r="AB245" s="154" t="s">
        <v>259</v>
      </c>
      <c r="AC245" s="155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 t="s">
        <v>3</v>
      </c>
    </row>
    <row r="246" spans="1:65">
      <c r="A246" s="30"/>
      <c r="B246" s="19"/>
      <c r="C246" s="9"/>
      <c r="D246" s="10" t="s">
        <v>285</v>
      </c>
      <c r="E246" s="11" t="s">
        <v>114</v>
      </c>
      <c r="F246" s="11" t="s">
        <v>114</v>
      </c>
      <c r="G246" s="11" t="s">
        <v>285</v>
      </c>
      <c r="H246" s="11" t="s">
        <v>286</v>
      </c>
      <c r="I246" s="11" t="s">
        <v>114</v>
      </c>
      <c r="J246" s="11" t="s">
        <v>285</v>
      </c>
      <c r="K246" s="11" t="s">
        <v>114</v>
      </c>
      <c r="L246" s="11" t="s">
        <v>285</v>
      </c>
      <c r="M246" s="11" t="s">
        <v>286</v>
      </c>
      <c r="N246" s="11" t="s">
        <v>286</v>
      </c>
      <c r="O246" s="11" t="s">
        <v>114</v>
      </c>
      <c r="P246" s="11" t="s">
        <v>286</v>
      </c>
      <c r="Q246" s="11" t="s">
        <v>285</v>
      </c>
      <c r="R246" s="11" t="s">
        <v>285</v>
      </c>
      <c r="S246" s="11" t="s">
        <v>286</v>
      </c>
      <c r="T246" s="11" t="s">
        <v>285</v>
      </c>
      <c r="U246" s="11" t="s">
        <v>114</v>
      </c>
      <c r="V246" s="11" t="s">
        <v>285</v>
      </c>
      <c r="W246" s="11" t="s">
        <v>286</v>
      </c>
      <c r="X246" s="11" t="s">
        <v>286</v>
      </c>
      <c r="Y246" s="11" t="s">
        <v>286</v>
      </c>
      <c r="Z246" s="11" t="s">
        <v>285</v>
      </c>
      <c r="AA246" s="11" t="s">
        <v>285</v>
      </c>
      <c r="AB246" s="11" t="s">
        <v>285</v>
      </c>
      <c r="AC246" s="155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</v>
      </c>
    </row>
    <row r="247" spans="1:65">
      <c r="A247" s="30"/>
      <c r="B247" s="19"/>
      <c r="C247" s="9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155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</v>
      </c>
    </row>
    <row r="248" spans="1:65">
      <c r="A248" s="30"/>
      <c r="B248" s="18">
        <v>1</v>
      </c>
      <c r="C248" s="14">
        <v>1</v>
      </c>
      <c r="D248" s="229">
        <v>18</v>
      </c>
      <c r="E248" s="229">
        <v>18</v>
      </c>
      <c r="F248" s="228">
        <v>24</v>
      </c>
      <c r="G248" s="229">
        <v>21.9</v>
      </c>
      <c r="H248" s="229">
        <v>19.3</v>
      </c>
      <c r="I248" s="229">
        <v>19.5</v>
      </c>
      <c r="J248" s="228">
        <v>20</v>
      </c>
      <c r="K248" s="228">
        <v>28</v>
      </c>
      <c r="L248" s="228">
        <v>12.1</v>
      </c>
      <c r="M248" s="229">
        <v>18.600000000000001</v>
      </c>
      <c r="N248" s="229">
        <v>18.600000000000001</v>
      </c>
      <c r="O248" s="229">
        <v>18</v>
      </c>
      <c r="P248" s="229">
        <v>17.899999999999999</v>
      </c>
      <c r="Q248" s="229">
        <v>18.899999999999999</v>
      </c>
      <c r="R248" s="229">
        <v>20.7</v>
      </c>
      <c r="S248" s="234">
        <v>25</v>
      </c>
      <c r="T248" s="234">
        <v>23.8</v>
      </c>
      <c r="U248" s="229">
        <v>18</v>
      </c>
      <c r="V248" s="229">
        <v>17.7</v>
      </c>
      <c r="W248" s="229">
        <v>21.4</v>
      </c>
      <c r="X248" s="229">
        <v>19.5</v>
      </c>
      <c r="Y248" s="229">
        <v>17.7</v>
      </c>
      <c r="Z248" s="229">
        <v>20.100000000000001</v>
      </c>
      <c r="AA248" s="229">
        <v>18.100000000000001</v>
      </c>
      <c r="AB248" s="229">
        <v>20</v>
      </c>
      <c r="AC248" s="225"/>
      <c r="AD248" s="226"/>
      <c r="AE248" s="226"/>
      <c r="AF248" s="226"/>
      <c r="AG248" s="226"/>
      <c r="AH248" s="226"/>
      <c r="AI248" s="226"/>
      <c r="AJ248" s="226"/>
      <c r="AK248" s="226"/>
      <c r="AL248" s="226"/>
      <c r="AM248" s="226"/>
      <c r="AN248" s="226"/>
      <c r="AO248" s="226"/>
      <c r="AP248" s="226"/>
      <c r="AQ248" s="226"/>
      <c r="AR248" s="226"/>
      <c r="AS248" s="226"/>
      <c r="AT248" s="226"/>
      <c r="AU248" s="226"/>
      <c r="AV248" s="226"/>
      <c r="AW248" s="226"/>
      <c r="AX248" s="226"/>
      <c r="AY248" s="226"/>
      <c r="AZ248" s="226"/>
      <c r="BA248" s="226"/>
      <c r="BB248" s="226"/>
      <c r="BC248" s="226"/>
      <c r="BD248" s="226"/>
      <c r="BE248" s="226"/>
      <c r="BF248" s="226"/>
      <c r="BG248" s="226"/>
      <c r="BH248" s="226"/>
      <c r="BI248" s="226"/>
      <c r="BJ248" s="226"/>
      <c r="BK248" s="226"/>
      <c r="BL248" s="226"/>
      <c r="BM248" s="230">
        <v>1</v>
      </c>
    </row>
    <row r="249" spans="1:65">
      <c r="A249" s="30"/>
      <c r="B249" s="19">
        <v>1</v>
      </c>
      <c r="C249" s="9">
        <v>2</v>
      </c>
      <c r="D249" s="224">
        <v>18.8</v>
      </c>
      <c r="E249" s="224">
        <v>20</v>
      </c>
      <c r="F249" s="231">
        <v>25</v>
      </c>
      <c r="G249" s="224">
        <v>22.6</v>
      </c>
      <c r="H249" s="224">
        <v>18.899999999999999</v>
      </c>
      <c r="I249" s="224">
        <v>20.399999999999999</v>
      </c>
      <c r="J249" s="231">
        <v>20</v>
      </c>
      <c r="K249" s="231">
        <v>28</v>
      </c>
      <c r="L249" s="231">
        <v>12.4</v>
      </c>
      <c r="M249" s="224">
        <v>17.899999999999999</v>
      </c>
      <c r="N249" s="224">
        <v>18.399999999999999</v>
      </c>
      <c r="O249" s="224">
        <v>18</v>
      </c>
      <c r="P249" s="224">
        <v>17.8</v>
      </c>
      <c r="Q249" s="232">
        <v>20.8</v>
      </c>
      <c r="R249" s="224">
        <v>20.8</v>
      </c>
      <c r="S249" s="224">
        <v>20</v>
      </c>
      <c r="T249" s="224">
        <v>20.399999999999999</v>
      </c>
      <c r="U249" s="224">
        <v>18</v>
      </c>
      <c r="V249" s="224">
        <v>18.3</v>
      </c>
      <c r="W249" s="224">
        <v>21.5</v>
      </c>
      <c r="X249" s="224">
        <v>18.399999999999999</v>
      </c>
      <c r="Y249" s="224">
        <v>17.7</v>
      </c>
      <c r="Z249" s="224">
        <v>20.2</v>
      </c>
      <c r="AA249" s="224">
        <v>17.899999999999999</v>
      </c>
      <c r="AB249" s="224">
        <v>21.2</v>
      </c>
      <c r="AC249" s="225"/>
      <c r="AD249" s="226"/>
      <c r="AE249" s="226"/>
      <c r="AF249" s="226"/>
      <c r="AG249" s="226"/>
      <c r="AH249" s="226"/>
      <c r="AI249" s="226"/>
      <c r="AJ249" s="226"/>
      <c r="AK249" s="226"/>
      <c r="AL249" s="226"/>
      <c r="AM249" s="226"/>
      <c r="AN249" s="226"/>
      <c r="AO249" s="226"/>
      <c r="AP249" s="226"/>
      <c r="AQ249" s="226"/>
      <c r="AR249" s="226"/>
      <c r="AS249" s="226"/>
      <c r="AT249" s="226"/>
      <c r="AU249" s="226"/>
      <c r="AV249" s="226"/>
      <c r="AW249" s="226"/>
      <c r="AX249" s="226"/>
      <c r="AY249" s="226"/>
      <c r="AZ249" s="226"/>
      <c r="BA249" s="226"/>
      <c r="BB249" s="226"/>
      <c r="BC249" s="226"/>
      <c r="BD249" s="226"/>
      <c r="BE249" s="226"/>
      <c r="BF249" s="226"/>
      <c r="BG249" s="226"/>
      <c r="BH249" s="226"/>
      <c r="BI249" s="226"/>
      <c r="BJ249" s="226"/>
      <c r="BK249" s="226"/>
      <c r="BL249" s="226"/>
      <c r="BM249" s="230">
        <v>29</v>
      </c>
    </row>
    <row r="250" spans="1:65">
      <c r="A250" s="30"/>
      <c r="B250" s="19">
        <v>1</v>
      </c>
      <c r="C250" s="9">
        <v>3</v>
      </c>
      <c r="D250" s="224">
        <v>18.7</v>
      </c>
      <c r="E250" s="232">
        <v>22</v>
      </c>
      <c r="F250" s="231">
        <v>25</v>
      </c>
      <c r="G250" s="224">
        <v>22.2</v>
      </c>
      <c r="H250" s="224">
        <v>18.899999999999999</v>
      </c>
      <c r="I250" s="224">
        <v>19.7</v>
      </c>
      <c r="J250" s="231">
        <v>20</v>
      </c>
      <c r="K250" s="231">
        <v>28</v>
      </c>
      <c r="L250" s="231">
        <v>12.1</v>
      </c>
      <c r="M250" s="224">
        <v>18.3</v>
      </c>
      <c r="N250" s="224">
        <v>18.7</v>
      </c>
      <c r="O250" s="224">
        <v>18</v>
      </c>
      <c r="P250" s="224">
        <v>17.899999999999999</v>
      </c>
      <c r="Q250" s="224">
        <v>18</v>
      </c>
      <c r="R250" s="224">
        <v>21</v>
      </c>
      <c r="S250" s="224">
        <v>22</v>
      </c>
      <c r="T250" s="224">
        <v>20.7</v>
      </c>
      <c r="U250" s="224">
        <v>19</v>
      </c>
      <c r="V250" s="224">
        <v>18</v>
      </c>
      <c r="W250" s="224">
        <v>20.100000000000001</v>
      </c>
      <c r="X250" s="224">
        <v>18</v>
      </c>
      <c r="Y250" s="224">
        <v>17.899999999999999</v>
      </c>
      <c r="Z250" s="224">
        <v>19.2</v>
      </c>
      <c r="AA250" s="224">
        <v>17.899999999999999</v>
      </c>
      <c r="AB250" s="224">
        <v>20.6</v>
      </c>
      <c r="AC250" s="225"/>
      <c r="AD250" s="226"/>
      <c r="AE250" s="226"/>
      <c r="AF250" s="226"/>
      <c r="AG250" s="226"/>
      <c r="AH250" s="226"/>
      <c r="AI250" s="226"/>
      <c r="AJ250" s="226"/>
      <c r="AK250" s="226"/>
      <c r="AL250" s="226"/>
      <c r="AM250" s="226"/>
      <c r="AN250" s="226"/>
      <c r="AO250" s="226"/>
      <c r="AP250" s="226"/>
      <c r="AQ250" s="226"/>
      <c r="AR250" s="226"/>
      <c r="AS250" s="226"/>
      <c r="AT250" s="226"/>
      <c r="AU250" s="226"/>
      <c r="AV250" s="226"/>
      <c r="AW250" s="226"/>
      <c r="AX250" s="226"/>
      <c r="AY250" s="226"/>
      <c r="AZ250" s="226"/>
      <c r="BA250" s="226"/>
      <c r="BB250" s="226"/>
      <c r="BC250" s="226"/>
      <c r="BD250" s="226"/>
      <c r="BE250" s="226"/>
      <c r="BF250" s="226"/>
      <c r="BG250" s="226"/>
      <c r="BH250" s="226"/>
      <c r="BI250" s="226"/>
      <c r="BJ250" s="226"/>
      <c r="BK250" s="226"/>
      <c r="BL250" s="226"/>
      <c r="BM250" s="230">
        <v>16</v>
      </c>
    </row>
    <row r="251" spans="1:65">
      <c r="A251" s="30"/>
      <c r="B251" s="19">
        <v>1</v>
      </c>
      <c r="C251" s="9">
        <v>4</v>
      </c>
      <c r="D251" s="224">
        <v>18.5</v>
      </c>
      <c r="E251" s="224">
        <v>18</v>
      </c>
      <c r="F251" s="231">
        <v>25</v>
      </c>
      <c r="G251" s="224">
        <v>21.9</v>
      </c>
      <c r="H251" s="224">
        <v>18.8</v>
      </c>
      <c r="I251" s="224">
        <v>20</v>
      </c>
      <c r="J251" s="231">
        <v>20</v>
      </c>
      <c r="K251" s="231">
        <v>28</v>
      </c>
      <c r="L251" s="231">
        <v>12.1</v>
      </c>
      <c r="M251" s="224">
        <v>18.100000000000001</v>
      </c>
      <c r="N251" s="224">
        <v>18.100000000000001</v>
      </c>
      <c r="O251" s="224">
        <v>18</v>
      </c>
      <c r="P251" s="224">
        <v>18.100000000000001</v>
      </c>
      <c r="Q251" s="224">
        <v>19</v>
      </c>
      <c r="R251" s="224">
        <v>19.7</v>
      </c>
      <c r="S251" s="224">
        <v>20</v>
      </c>
      <c r="T251" s="224">
        <v>20.8</v>
      </c>
      <c r="U251" s="224">
        <v>19</v>
      </c>
      <c r="V251" s="224">
        <v>18.100000000000001</v>
      </c>
      <c r="W251" s="224">
        <v>20.3</v>
      </c>
      <c r="X251" s="224">
        <v>18.8</v>
      </c>
      <c r="Y251" s="224">
        <v>16.5</v>
      </c>
      <c r="Z251" s="224">
        <v>19.399999999999999</v>
      </c>
      <c r="AA251" s="224">
        <v>17.7</v>
      </c>
      <c r="AB251" s="224">
        <v>19</v>
      </c>
      <c r="AC251" s="225"/>
      <c r="AD251" s="226"/>
      <c r="AE251" s="226"/>
      <c r="AF251" s="226"/>
      <c r="AG251" s="226"/>
      <c r="AH251" s="226"/>
      <c r="AI251" s="226"/>
      <c r="AJ251" s="226"/>
      <c r="AK251" s="226"/>
      <c r="AL251" s="226"/>
      <c r="AM251" s="226"/>
      <c r="AN251" s="226"/>
      <c r="AO251" s="226"/>
      <c r="AP251" s="226"/>
      <c r="AQ251" s="226"/>
      <c r="AR251" s="226"/>
      <c r="AS251" s="226"/>
      <c r="AT251" s="226"/>
      <c r="AU251" s="226"/>
      <c r="AV251" s="226"/>
      <c r="AW251" s="226"/>
      <c r="AX251" s="226"/>
      <c r="AY251" s="226"/>
      <c r="AZ251" s="226"/>
      <c r="BA251" s="226"/>
      <c r="BB251" s="226"/>
      <c r="BC251" s="226"/>
      <c r="BD251" s="226"/>
      <c r="BE251" s="226"/>
      <c r="BF251" s="226"/>
      <c r="BG251" s="226"/>
      <c r="BH251" s="226"/>
      <c r="BI251" s="226"/>
      <c r="BJ251" s="226"/>
      <c r="BK251" s="226"/>
      <c r="BL251" s="226"/>
      <c r="BM251" s="230">
        <v>19.151111111111113</v>
      </c>
    </row>
    <row r="252" spans="1:65">
      <c r="A252" s="30"/>
      <c r="B252" s="19">
        <v>1</v>
      </c>
      <c r="C252" s="9">
        <v>5</v>
      </c>
      <c r="D252" s="224">
        <v>19.399999999999999</v>
      </c>
      <c r="E252" s="224">
        <v>18</v>
      </c>
      <c r="F252" s="231">
        <v>26</v>
      </c>
      <c r="G252" s="224">
        <v>22.3</v>
      </c>
      <c r="H252" s="224">
        <v>19.100000000000001</v>
      </c>
      <c r="I252" s="224">
        <v>19.899999999999999</v>
      </c>
      <c r="J252" s="231">
        <v>20</v>
      </c>
      <c r="K252" s="231">
        <v>26</v>
      </c>
      <c r="L252" s="231">
        <v>12.4</v>
      </c>
      <c r="M252" s="224">
        <v>18.5</v>
      </c>
      <c r="N252" s="224">
        <v>18.399999999999999</v>
      </c>
      <c r="O252" s="224">
        <v>17</v>
      </c>
      <c r="P252" s="224">
        <v>17.8</v>
      </c>
      <c r="Q252" s="224">
        <v>18.7</v>
      </c>
      <c r="R252" s="224">
        <v>20.3</v>
      </c>
      <c r="S252" s="224">
        <v>22</v>
      </c>
      <c r="T252" s="224">
        <v>20.2</v>
      </c>
      <c r="U252" s="224">
        <v>17</v>
      </c>
      <c r="V252" s="224">
        <v>17.899999999999999</v>
      </c>
      <c r="W252" s="224">
        <v>20.3</v>
      </c>
      <c r="X252" s="224">
        <v>17.899999999999999</v>
      </c>
      <c r="Y252" s="224">
        <v>18.3</v>
      </c>
      <c r="Z252" s="224">
        <v>19.8</v>
      </c>
      <c r="AA252" s="224">
        <v>17.7</v>
      </c>
      <c r="AB252" s="224">
        <v>20.9</v>
      </c>
      <c r="AC252" s="225"/>
      <c r="AD252" s="226"/>
      <c r="AE252" s="226"/>
      <c r="AF252" s="226"/>
      <c r="AG252" s="226"/>
      <c r="AH252" s="226"/>
      <c r="AI252" s="226"/>
      <c r="AJ252" s="226"/>
      <c r="AK252" s="226"/>
      <c r="AL252" s="226"/>
      <c r="AM252" s="226"/>
      <c r="AN252" s="226"/>
      <c r="AO252" s="226"/>
      <c r="AP252" s="226"/>
      <c r="AQ252" s="226"/>
      <c r="AR252" s="226"/>
      <c r="AS252" s="226"/>
      <c r="AT252" s="226"/>
      <c r="AU252" s="226"/>
      <c r="AV252" s="226"/>
      <c r="AW252" s="226"/>
      <c r="AX252" s="226"/>
      <c r="AY252" s="226"/>
      <c r="AZ252" s="226"/>
      <c r="BA252" s="226"/>
      <c r="BB252" s="226"/>
      <c r="BC252" s="226"/>
      <c r="BD252" s="226"/>
      <c r="BE252" s="226"/>
      <c r="BF252" s="226"/>
      <c r="BG252" s="226"/>
      <c r="BH252" s="226"/>
      <c r="BI252" s="226"/>
      <c r="BJ252" s="226"/>
      <c r="BK252" s="226"/>
      <c r="BL252" s="226"/>
      <c r="BM252" s="230">
        <v>23</v>
      </c>
    </row>
    <row r="253" spans="1:65">
      <c r="A253" s="30"/>
      <c r="B253" s="19">
        <v>1</v>
      </c>
      <c r="C253" s="9">
        <v>6</v>
      </c>
      <c r="D253" s="224">
        <v>18.600000000000001</v>
      </c>
      <c r="E253" s="224">
        <v>18</v>
      </c>
      <c r="F253" s="231">
        <v>23</v>
      </c>
      <c r="G253" s="224">
        <v>21.7</v>
      </c>
      <c r="H253" s="224">
        <v>19.399999999999999</v>
      </c>
      <c r="I253" s="224">
        <v>19.3</v>
      </c>
      <c r="J253" s="231">
        <v>20</v>
      </c>
      <c r="K253" s="231">
        <v>28</v>
      </c>
      <c r="L253" s="231">
        <v>12.5</v>
      </c>
      <c r="M253" s="224">
        <v>18.3</v>
      </c>
      <c r="N253" s="224">
        <v>19.399999999999999</v>
      </c>
      <c r="O253" s="224">
        <v>17</v>
      </c>
      <c r="P253" s="224">
        <v>18.100000000000001</v>
      </c>
      <c r="Q253" s="224">
        <v>18.100000000000001</v>
      </c>
      <c r="R253" s="224">
        <v>20.399999999999999</v>
      </c>
      <c r="S253" s="224">
        <v>22</v>
      </c>
      <c r="T253" s="224">
        <v>20.9</v>
      </c>
      <c r="U253" s="224">
        <v>18</v>
      </c>
      <c r="V253" s="224">
        <v>17.8</v>
      </c>
      <c r="W253" s="224">
        <v>20.5</v>
      </c>
      <c r="X253" s="224">
        <v>18</v>
      </c>
      <c r="Y253" s="224">
        <v>16.899999999999999</v>
      </c>
      <c r="Z253" s="224">
        <v>20</v>
      </c>
      <c r="AA253" s="224">
        <v>17.8</v>
      </c>
      <c r="AB253" s="224">
        <v>21</v>
      </c>
      <c r="AC253" s="225"/>
      <c r="AD253" s="226"/>
      <c r="AE253" s="226"/>
      <c r="AF253" s="226"/>
      <c r="AG253" s="226"/>
      <c r="AH253" s="226"/>
      <c r="AI253" s="226"/>
      <c r="AJ253" s="226"/>
      <c r="AK253" s="226"/>
      <c r="AL253" s="226"/>
      <c r="AM253" s="226"/>
      <c r="AN253" s="226"/>
      <c r="AO253" s="226"/>
      <c r="AP253" s="226"/>
      <c r="AQ253" s="226"/>
      <c r="AR253" s="226"/>
      <c r="AS253" s="226"/>
      <c r="AT253" s="226"/>
      <c r="AU253" s="226"/>
      <c r="AV253" s="226"/>
      <c r="AW253" s="226"/>
      <c r="AX253" s="226"/>
      <c r="AY253" s="226"/>
      <c r="AZ253" s="226"/>
      <c r="BA253" s="226"/>
      <c r="BB253" s="226"/>
      <c r="BC253" s="226"/>
      <c r="BD253" s="226"/>
      <c r="BE253" s="226"/>
      <c r="BF253" s="226"/>
      <c r="BG253" s="226"/>
      <c r="BH253" s="226"/>
      <c r="BI253" s="226"/>
      <c r="BJ253" s="226"/>
      <c r="BK253" s="226"/>
      <c r="BL253" s="226"/>
      <c r="BM253" s="227"/>
    </row>
    <row r="254" spans="1:65">
      <c r="A254" s="30"/>
      <c r="B254" s="20" t="s">
        <v>269</v>
      </c>
      <c r="C254" s="12"/>
      <c r="D254" s="233">
        <v>18.666666666666668</v>
      </c>
      <c r="E254" s="233">
        <v>19</v>
      </c>
      <c r="F254" s="233">
        <v>24.666666666666668</v>
      </c>
      <c r="G254" s="233">
        <v>22.099999999999998</v>
      </c>
      <c r="H254" s="233">
        <v>19.066666666666666</v>
      </c>
      <c r="I254" s="233">
        <v>19.8</v>
      </c>
      <c r="J254" s="233">
        <v>20</v>
      </c>
      <c r="K254" s="233">
        <v>27.666666666666668</v>
      </c>
      <c r="L254" s="233">
        <v>12.266666666666666</v>
      </c>
      <c r="M254" s="233">
        <v>18.283333333333335</v>
      </c>
      <c r="N254" s="233">
        <v>18.600000000000005</v>
      </c>
      <c r="O254" s="233">
        <v>17.666666666666668</v>
      </c>
      <c r="P254" s="233">
        <v>17.933333333333334</v>
      </c>
      <c r="Q254" s="233">
        <v>18.916666666666668</v>
      </c>
      <c r="R254" s="233">
        <v>20.483333333333334</v>
      </c>
      <c r="S254" s="233">
        <v>21.833333333333332</v>
      </c>
      <c r="T254" s="233">
        <v>21.133333333333336</v>
      </c>
      <c r="U254" s="233">
        <v>18.166666666666668</v>
      </c>
      <c r="V254" s="233">
        <v>17.966666666666665</v>
      </c>
      <c r="W254" s="233">
        <v>20.683333333333334</v>
      </c>
      <c r="X254" s="233">
        <v>18.433333333333334</v>
      </c>
      <c r="Y254" s="233">
        <v>17.5</v>
      </c>
      <c r="Z254" s="233">
        <v>19.783333333333335</v>
      </c>
      <c r="AA254" s="233">
        <v>17.849999999999998</v>
      </c>
      <c r="AB254" s="233">
        <v>20.450000000000003</v>
      </c>
      <c r="AC254" s="225"/>
      <c r="AD254" s="226"/>
      <c r="AE254" s="226"/>
      <c r="AF254" s="226"/>
      <c r="AG254" s="226"/>
      <c r="AH254" s="226"/>
      <c r="AI254" s="226"/>
      <c r="AJ254" s="226"/>
      <c r="AK254" s="226"/>
      <c r="AL254" s="226"/>
      <c r="AM254" s="226"/>
      <c r="AN254" s="226"/>
      <c r="AO254" s="226"/>
      <c r="AP254" s="226"/>
      <c r="AQ254" s="226"/>
      <c r="AR254" s="226"/>
      <c r="AS254" s="226"/>
      <c r="AT254" s="226"/>
      <c r="AU254" s="226"/>
      <c r="AV254" s="226"/>
      <c r="AW254" s="226"/>
      <c r="AX254" s="226"/>
      <c r="AY254" s="226"/>
      <c r="AZ254" s="226"/>
      <c r="BA254" s="226"/>
      <c r="BB254" s="226"/>
      <c r="BC254" s="226"/>
      <c r="BD254" s="226"/>
      <c r="BE254" s="226"/>
      <c r="BF254" s="226"/>
      <c r="BG254" s="226"/>
      <c r="BH254" s="226"/>
      <c r="BI254" s="226"/>
      <c r="BJ254" s="226"/>
      <c r="BK254" s="226"/>
      <c r="BL254" s="226"/>
      <c r="BM254" s="227"/>
    </row>
    <row r="255" spans="1:65">
      <c r="A255" s="30"/>
      <c r="B255" s="3" t="s">
        <v>270</v>
      </c>
      <c r="C255" s="29"/>
      <c r="D255" s="224">
        <v>18.649999999999999</v>
      </c>
      <c r="E255" s="224">
        <v>18</v>
      </c>
      <c r="F255" s="224">
        <v>25</v>
      </c>
      <c r="G255" s="224">
        <v>22.049999999999997</v>
      </c>
      <c r="H255" s="224">
        <v>19</v>
      </c>
      <c r="I255" s="224">
        <v>19.799999999999997</v>
      </c>
      <c r="J255" s="224">
        <v>20</v>
      </c>
      <c r="K255" s="224">
        <v>28</v>
      </c>
      <c r="L255" s="224">
        <v>12.25</v>
      </c>
      <c r="M255" s="224">
        <v>18.3</v>
      </c>
      <c r="N255" s="224">
        <v>18.5</v>
      </c>
      <c r="O255" s="224">
        <v>18</v>
      </c>
      <c r="P255" s="224">
        <v>17.899999999999999</v>
      </c>
      <c r="Q255" s="224">
        <v>18.799999999999997</v>
      </c>
      <c r="R255" s="224">
        <v>20.549999999999997</v>
      </c>
      <c r="S255" s="224">
        <v>22</v>
      </c>
      <c r="T255" s="224">
        <v>20.75</v>
      </c>
      <c r="U255" s="224">
        <v>18</v>
      </c>
      <c r="V255" s="224">
        <v>17.95</v>
      </c>
      <c r="W255" s="224">
        <v>20.399999999999999</v>
      </c>
      <c r="X255" s="224">
        <v>18.2</v>
      </c>
      <c r="Y255" s="224">
        <v>17.7</v>
      </c>
      <c r="Z255" s="224">
        <v>19.899999999999999</v>
      </c>
      <c r="AA255" s="224">
        <v>17.850000000000001</v>
      </c>
      <c r="AB255" s="224">
        <v>20.75</v>
      </c>
      <c r="AC255" s="225"/>
      <c r="AD255" s="226"/>
      <c r="AE255" s="226"/>
      <c r="AF255" s="226"/>
      <c r="AG255" s="226"/>
      <c r="AH255" s="226"/>
      <c r="AI255" s="226"/>
      <c r="AJ255" s="226"/>
      <c r="AK255" s="226"/>
      <c r="AL255" s="226"/>
      <c r="AM255" s="226"/>
      <c r="AN255" s="226"/>
      <c r="AO255" s="226"/>
      <c r="AP255" s="226"/>
      <c r="AQ255" s="226"/>
      <c r="AR255" s="226"/>
      <c r="AS255" s="226"/>
      <c r="AT255" s="226"/>
      <c r="AU255" s="226"/>
      <c r="AV255" s="226"/>
      <c r="AW255" s="226"/>
      <c r="AX255" s="226"/>
      <c r="AY255" s="226"/>
      <c r="AZ255" s="226"/>
      <c r="BA255" s="226"/>
      <c r="BB255" s="226"/>
      <c r="BC255" s="226"/>
      <c r="BD255" s="226"/>
      <c r="BE255" s="226"/>
      <c r="BF255" s="226"/>
      <c r="BG255" s="226"/>
      <c r="BH255" s="226"/>
      <c r="BI255" s="226"/>
      <c r="BJ255" s="226"/>
      <c r="BK255" s="226"/>
      <c r="BL255" s="226"/>
      <c r="BM255" s="227"/>
    </row>
    <row r="256" spans="1:65">
      <c r="A256" s="30"/>
      <c r="B256" s="3" t="s">
        <v>271</v>
      </c>
      <c r="C256" s="29"/>
      <c r="D256" s="24">
        <v>0.45460605656619474</v>
      </c>
      <c r="E256" s="24">
        <v>1.6733200530681511</v>
      </c>
      <c r="F256" s="24">
        <v>1.0327955589886446</v>
      </c>
      <c r="G256" s="24">
        <v>0.32863353450310068</v>
      </c>
      <c r="H256" s="24">
        <v>0.24221202832779937</v>
      </c>
      <c r="I256" s="24">
        <v>0.38987177379235793</v>
      </c>
      <c r="J256" s="24">
        <v>0</v>
      </c>
      <c r="K256" s="24">
        <v>0.81649658092772603</v>
      </c>
      <c r="L256" s="24">
        <v>0.18618986725025286</v>
      </c>
      <c r="M256" s="24">
        <v>0.25625508125043484</v>
      </c>
      <c r="N256" s="24">
        <v>0.4427188724235725</v>
      </c>
      <c r="O256" s="24">
        <v>0.5163977794943222</v>
      </c>
      <c r="P256" s="24">
        <v>0.13662601021279522</v>
      </c>
      <c r="Q256" s="24">
        <v>1.0107752800037537</v>
      </c>
      <c r="R256" s="24">
        <v>0.46224091842530229</v>
      </c>
      <c r="S256" s="24">
        <v>1.8348478592697182</v>
      </c>
      <c r="T256" s="24">
        <v>1.3321661558028968</v>
      </c>
      <c r="U256" s="24">
        <v>0.752772652709081</v>
      </c>
      <c r="V256" s="24">
        <v>0.21602468994692922</v>
      </c>
      <c r="W256" s="24">
        <v>0.60800219297850044</v>
      </c>
      <c r="X256" s="24">
        <v>0.62182527020592138</v>
      </c>
      <c r="Y256" s="24">
        <v>0.66932802122726065</v>
      </c>
      <c r="Z256" s="24">
        <v>0.40207793606049447</v>
      </c>
      <c r="AA256" s="24">
        <v>0.15165750888103152</v>
      </c>
      <c r="AB256" s="24">
        <v>0.82401456297810638</v>
      </c>
      <c r="AC256" s="155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3" t="s">
        <v>87</v>
      </c>
      <c r="C257" s="29"/>
      <c r="D257" s="13">
        <v>2.4353895887474716E-2</v>
      </c>
      <c r="E257" s="13">
        <v>8.8069476477271105E-2</v>
      </c>
      <c r="F257" s="13">
        <v>4.1870090229269373E-2</v>
      </c>
      <c r="G257" s="13">
        <v>1.4870295678873335E-2</v>
      </c>
      <c r="H257" s="13">
        <v>1.2703428059150316E-2</v>
      </c>
      <c r="I257" s="13">
        <v>1.9690493625876663E-2</v>
      </c>
      <c r="J257" s="13">
        <v>0</v>
      </c>
      <c r="K257" s="13">
        <v>2.9511924611845517E-2</v>
      </c>
      <c r="L257" s="13">
        <v>1.5178521786705397E-2</v>
      </c>
      <c r="M257" s="13">
        <v>1.4015774726550674E-2</v>
      </c>
      <c r="N257" s="13">
        <v>2.3802089915245826E-2</v>
      </c>
      <c r="O257" s="13">
        <v>2.9230062990244651E-2</v>
      </c>
      <c r="P257" s="13">
        <v>7.6185507553603281E-3</v>
      </c>
      <c r="Q257" s="13">
        <v>5.3433054449537637E-2</v>
      </c>
      <c r="R257" s="13">
        <v>2.2566684382032659E-2</v>
      </c>
      <c r="S257" s="13">
        <v>8.4038833248994735E-2</v>
      </c>
      <c r="T257" s="13">
        <v>6.3036253429159139E-2</v>
      </c>
      <c r="U257" s="13">
        <v>4.1437026754628306E-2</v>
      </c>
      <c r="V257" s="13">
        <v>1.2023637659383817E-2</v>
      </c>
      <c r="W257" s="13">
        <v>2.9395754696784872E-2</v>
      </c>
      <c r="X257" s="13">
        <v>3.3733739794172948E-2</v>
      </c>
      <c r="Y257" s="13">
        <v>3.8247315498700606E-2</v>
      </c>
      <c r="Z257" s="13">
        <v>2.0324074274329963E-2</v>
      </c>
      <c r="AA257" s="13">
        <v>8.4962189849317384E-3</v>
      </c>
      <c r="AB257" s="13">
        <v>4.02941106590761E-2</v>
      </c>
      <c r="AC257" s="155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A258" s="30"/>
      <c r="B258" s="3" t="s">
        <v>272</v>
      </c>
      <c r="C258" s="29"/>
      <c r="D258" s="13">
        <v>-2.5295892318403346E-2</v>
      </c>
      <c r="E258" s="13">
        <v>-7.8904618240892566E-3</v>
      </c>
      <c r="F258" s="13">
        <v>0.28800185657925259</v>
      </c>
      <c r="G258" s="13">
        <v>0.15398004177303304</v>
      </c>
      <c r="H258" s="13">
        <v>-4.4093757252263721E-3</v>
      </c>
      <c r="I258" s="13">
        <v>3.3882571362265024E-2</v>
      </c>
      <c r="J258" s="13">
        <v>4.4325829658853344E-2</v>
      </c>
      <c r="K258" s="13">
        <v>0.44465073102808073</v>
      </c>
      <c r="L258" s="13">
        <v>-0.35948015780923659</v>
      </c>
      <c r="M258" s="13">
        <v>-4.5312137386864682E-2</v>
      </c>
      <c r="N258" s="13">
        <v>-2.8776978417266008E-2</v>
      </c>
      <c r="O258" s="13">
        <v>-7.7512183801346057E-2</v>
      </c>
      <c r="P258" s="13">
        <v>-6.3587839405894742E-2</v>
      </c>
      <c r="Q258" s="13">
        <v>-1.2241819447667779E-2</v>
      </c>
      <c r="R258" s="13">
        <v>6.9563703875609173E-2</v>
      </c>
      <c r="S258" s="13">
        <v>0.1400556973775815</v>
      </c>
      <c r="T258" s="13">
        <v>0.10350429333952205</v>
      </c>
      <c r="U258" s="13">
        <v>-5.1404038059874702E-2</v>
      </c>
      <c r="V258" s="13">
        <v>-6.1847296356463466E-2</v>
      </c>
      <c r="W258" s="13">
        <v>8.0006962172197715E-2</v>
      </c>
      <c r="X258" s="13">
        <v>-3.7479693664423386E-2</v>
      </c>
      <c r="Y258" s="13">
        <v>-8.6214899048503213E-2</v>
      </c>
      <c r="Z258" s="13">
        <v>3.3012299837549275E-2</v>
      </c>
      <c r="AA258" s="13">
        <v>-6.7939197029473375E-2</v>
      </c>
      <c r="AB258" s="13">
        <v>6.7823160826177897E-2</v>
      </c>
      <c r="AC258" s="155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5"/>
    </row>
    <row r="259" spans="1:65">
      <c r="A259" s="30"/>
      <c r="B259" s="46" t="s">
        <v>273</v>
      </c>
      <c r="C259" s="47"/>
      <c r="D259" s="45">
        <v>0.18</v>
      </c>
      <c r="E259" s="45">
        <v>0.03</v>
      </c>
      <c r="F259" s="45">
        <v>3.61</v>
      </c>
      <c r="G259" s="45">
        <v>1.99</v>
      </c>
      <c r="H259" s="45">
        <v>7.0000000000000007E-2</v>
      </c>
      <c r="I259" s="45">
        <v>0.53</v>
      </c>
      <c r="J259" s="45" t="s">
        <v>274</v>
      </c>
      <c r="K259" s="45">
        <v>5.51</v>
      </c>
      <c r="L259" s="45">
        <v>4.2300000000000004</v>
      </c>
      <c r="M259" s="45">
        <v>0.43</v>
      </c>
      <c r="N259" s="45">
        <v>0.23</v>
      </c>
      <c r="O259" s="45">
        <v>0.82</v>
      </c>
      <c r="P259" s="45">
        <v>0.65</v>
      </c>
      <c r="Q259" s="45">
        <v>0.03</v>
      </c>
      <c r="R259" s="45">
        <v>0.96</v>
      </c>
      <c r="S259" s="45">
        <v>1.82</v>
      </c>
      <c r="T259" s="45">
        <v>1.37</v>
      </c>
      <c r="U259" s="45">
        <v>0.5</v>
      </c>
      <c r="V259" s="45">
        <v>0.63</v>
      </c>
      <c r="W259" s="45">
        <v>1.0900000000000001</v>
      </c>
      <c r="X259" s="45">
        <v>0.33</v>
      </c>
      <c r="Y259" s="45">
        <v>0.92</v>
      </c>
      <c r="Z259" s="45">
        <v>0.52</v>
      </c>
      <c r="AA259" s="45">
        <v>0.7</v>
      </c>
      <c r="AB259" s="45">
        <v>0.94</v>
      </c>
      <c r="AC259" s="155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55"/>
    </row>
    <row r="260" spans="1:65">
      <c r="B260" s="31" t="s">
        <v>299</v>
      </c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BM260" s="55"/>
    </row>
    <row r="261" spans="1:65">
      <c r="BM261" s="55"/>
    </row>
    <row r="262" spans="1:65" ht="15">
      <c r="B262" s="8" t="s">
        <v>511</v>
      </c>
      <c r="BM262" s="28" t="s">
        <v>67</v>
      </c>
    </row>
    <row r="263" spans="1:65" ht="15">
      <c r="A263" s="25" t="s">
        <v>33</v>
      </c>
      <c r="B263" s="18" t="s">
        <v>110</v>
      </c>
      <c r="C263" s="15" t="s">
        <v>111</v>
      </c>
      <c r="D263" s="16" t="s">
        <v>226</v>
      </c>
      <c r="E263" s="17" t="s">
        <v>226</v>
      </c>
      <c r="F263" s="17" t="s">
        <v>226</v>
      </c>
      <c r="G263" s="17" t="s">
        <v>226</v>
      </c>
      <c r="H263" s="17" t="s">
        <v>226</v>
      </c>
      <c r="I263" s="17" t="s">
        <v>226</v>
      </c>
      <c r="J263" s="17" t="s">
        <v>226</v>
      </c>
      <c r="K263" s="17" t="s">
        <v>226</v>
      </c>
      <c r="L263" s="17" t="s">
        <v>226</v>
      </c>
      <c r="M263" s="17" t="s">
        <v>226</v>
      </c>
      <c r="N263" s="17" t="s">
        <v>226</v>
      </c>
      <c r="O263" s="17" t="s">
        <v>226</v>
      </c>
      <c r="P263" s="155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 t="s">
        <v>227</v>
      </c>
      <c r="C264" s="9" t="s">
        <v>227</v>
      </c>
      <c r="D264" s="153" t="s">
        <v>230</v>
      </c>
      <c r="E264" s="154" t="s">
        <v>233</v>
      </c>
      <c r="F264" s="154" t="s">
        <v>235</v>
      </c>
      <c r="G264" s="154" t="s">
        <v>236</v>
      </c>
      <c r="H264" s="154" t="s">
        <v>238</v>
      </c>
      <c r="I264" s="154" t="s">
        <v>240</v>
      </c>
      <c r="J264" s="154" t="s">
        <v>244</v>
      </c>
      <c r="K264" s="154" t="s">
        <v>246</v>
      </c>
      <c r="L264" s="154" t="s">
        <v>247</v>
      </c>
      <c r="M264" s="154" t="s">
        <v>251</v>
      </c>
      <c r="N264" s="154" t="s">
        <v>255</v>
      </c>
      <c r="O264" s="154" t="s">
        <v>256</v>
      </c>
      <c r="P264" s="155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 t="s">
        <v>3</v>
      </c>
    </row>
    <row r="265" spans="1:65">
      <c r="A265" s="30"/>
      <c r="B265" s="19"/>
      <c r="C265" s="9"/>
      <c r="D265" s="10" t="s">
        <v>286</v>
      </c>
      <c r="E265" s="11" t="s">
        <v>286</v>
      </c>
      <c r="F265" s="11" t="s">
        <v>285</v>
      </c>
      <c r="G265" s="11" t="s">
        <v>286</v>
      </c>
      <c r="H265" s="11" t="s">
        <v>286</v>
      </c>
      <c r="I265" s="11" t="s">
        <v>286</v>
      </c>
      <c r="J265" s="11" t="s">
        <v>285</v>
      </c>
      <c r="K265" s="11" t="s">
        <v>286</v>
      </c>
      <c r="L265" s="11" t="s">
        <v>286</v>
      </c>
      <c r="M265" s="11" t="s">
        <v>285</v>
      </c>
      <c r="N265" s="11" t="s">
        <v>286</v>
      </c>
      <c r="O265" s="11" t="s">
        <v>286</v>
      </c>
      <c r="P265" s="155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2</v>
      </c>
    </row>
    <row r="266" spans="1:65">
      <c r="A266" s="30"/>
      <c r="B266" s="19"/>
      <c r="C266" s="9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155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3</v>
      </c>
    </row>
    <row r="267" spans="1:65">
      <c r="A267" s="30"/>
      <c r="B267" s="18">
        <v>1</v>
      </c>
      <c r="C267" s="14">
        <v>1</v>
      </c>
      <c r="D267" s="22">
        <v>2.6</v>
      </c>
      <c r="E267" s="22">
        <v>2.69</v>
      </c>
      <c r="F267" s="22">
        <v>2.7</v>
      </c>
      <c r="G267" s="22">
        <v>2.65</v>
      </c>
      <c r="H267" s="22">
        <v>2.52</v>
      </c>
      <c r="I267" s="22">
        <v>2.57</v>
      </c>
      <c r="J267" s="22">
        <v>2.5</v>
      </c>
      <c r="K267" s="149">
        <v>2.69</v>
      </c>
      <c r="L267" s="22">
        <v>2.5</v>
      </c>
      <c r="M267" s="22">
        <v>2.4</v>
      </c>
      <c r="N267" s="22">
        <v>2.6</v>
      </c>
      <c r="O267" s="22">
        <v>2.66</v>
      </c>
      <c r="P267" s="155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1</v>
      </c>
    </row>
    <row r="268" spans="1:65">
      <c r="A268" s="30"/>
      <c r="B268" s="19">
        <v>1</v>
      </c>
      <c r="C268" s="9">
        <v>2</v>
      </c>
      <c r="D268" s="11">
        <v>2.65</v>
      </c>
      <c r="E268" s="11">
        <v>2.74</v>
      </c>
      <c r="F268" s="11">
        <v>2.6</v>
      </c>
      <c r="G268" s="11">
        <v>2.65</v>
      </c>
      <c r="H268" s="11">
        <v>2.5299999999999998</v>
      </c>
      <c r="I268" s="11">
        <v>2.52</v>
      </c>
      <c r="J268" s="11">
        <v>2.7</v>
      </c>
      <c r="K268" s="11">
        <v>2.76</v>
      </c>
      <c r="L268" s="11">
        <v>2.5</v>
      </c>
      <c r="M268" s="11">
        <v>2.5</v>
      </c>
      <c r="N268" s="11">
        <v>2.6</v>
      </c>
      <c r="O268" s="11">
        <v>2.64</v>
      </c>
      <c r="P268" s="155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30</v>
      </c>
    </row>
    <row r="269" spans="1:65">
      <c r="A269" s="30"/>
      <c r="B269" s="19">
        <v>1</v>
      </c>
      <c r="C269" s="9">
        <v>3</v>
      </c>
      <c r="D269" s="11">
        <v>2.7</v>
      </c>
      <c r="E269" s="11">
        <v>2.65</v>
      </c>
      <c r="F269" s="11">
        <v>2.8</v>
      </c>
      <c r="G269" s="11">
        <v>2.65</v>
      </c>
      <c r="H269" s="11">
        <v>2.5</v>
      </c>
      <c r="I269" s="11">
        <v>2.7</v>
      </c>
      <c r="J269" s="11">
        <v>2.5</v>
      </c>
      <c r="K269" s="11">
        <v>2.82</v>
      </c>
      <c r="L269" s="11">
        <v>2.2999999999999998</v>
      </c>
      <c r="M269" s="11">
        <v>2.4</v>
      </c>
      <c r="N269" s="11">
        <v>2.7</v>
      </c>
      <c r="O269" s="11">
        <v>2.64</v>
      </c>
      <c r="P269" s="155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>
        <v>16</v>
      </c>
    </row>
    <row r="270" spans="1:65">
      <c r="A270" s="30"/>
      <c r="B270" s="19">
        <v>1</v>
      </c>
      <c r="C270" s="9">
        <v>4</v>
      </c>
      <c r="D270" s="11">
        <v>2.5499999999999998</v>
      </c>
      <c r="E270" s="11">
        <v>2.69</v>
      </c>
      <c r="F270" s="11">
        <v>2.8</v>
      </c>
      <c r="G270" s="11">
        <v>2.65</v>
      </c>
      <c r="H270" s="11">
        <v>2.5099999999999998</v>
      </c>
      <c r="I270" s="11">
        <v>2.63</v>
      </c>
      <c r="J270" s="11">
        <v>2.5</v>
      </c>
      <c r="K270" s="11">
        <v>2.84</v>
      </c>
      <c r="L270" s="11">
        <v>2.4</v>
      </c>
      <c r="M270" s="11">
        <v>2.5</v>
      </c>
      <c r="N270" s="11">
        <v>2.6</v>
      </c>
      <c r="O270" s="11">
        <v>2.5499999999999998</v>
      </c>
      <c r="P270" s="155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2.6078611111111107</v>
      </c>
    </row>
    <row r="271" spans="1:65">
      <c r="A271" s="30"/>
      <c r="B271" s="19">
        <v>1</v>
      </c>
      <c r="C271" s="9">
        <v>5</v>
      </c>
      <c r="D271" s="11">
        <v>2.6</v>
      </c>
      <c r="E271" s="11">
        <v>2.7</v>
      </c>
      <c r="F271" s="11">
        <v>2.6</v>
      </c>
      <c r="G271" s="11">
        <v>2.6</v>
      </c>
      <c r="H271" s="11">
        <v>2.5299999999999998</v>
      </c>
      <c r="I271" s="11">
        <v>2.69</v>
      </c>
      <c r="J271" s="11">
        <v>2.5</v>
      </c>
      <c r="K271" s="11">
        <v>2.8</v>
      </c>
      <c r="L271" s="11">
        <v>2.2999999999999998</v>
      </c>
      <c r="M271" s="11">
        <v>2.4</v>
      </c>
      <c r="N271" s="11">
        <v>2.7</v>
      </c>
      <c r="O271" s="11">
        <v>2.54</v>
      </c>
      <c r="P271" s="155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24</v>
      </c>
    </row>
    <row r="272" spans="1:65">
      <c r="A272" s="30"/>
      <c r="B272" s="19">
        <v>1</v>
      </c>
      <c r="C272" s="9">
        <v>6</v>
      </c>
      <c r="D272" s="11">
        <v>2.7</v>
      </c>
      <c r="E272" s="11">
        <v>2.76</v>
      </c>
      <c r="F272" s="11">
        <v>2.8</v>
      </c>
      <c r="G272" s="11">
        <v>2.65</v>
      </c>
      <c r="H272" s="11">
        <v>2.54</v>
      </c>
      <c r="I272" s="11">
        <v>2.62</v>
      </c>
      <c r="J272" s="11">
        <v>2.5</v>
      </c>
      <c r="K272" s="11">
        <v>2.81</v>
      </c>
      <c r="L272" s="11">
        <v>2.5</v>
      </c>
      <c r="M272" s="11">
        <v>2.5</v>
      </c>
      <c r="N272" s="11">
        <v>2.7</v>
      </c>
      <c r="O272" s="11">
        <v>2.56</v>
      </c>
      <c r="P272" s="155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20" t="s">
        <v>269</v>
      </c>
      <c r="C273" s="12"/>
      <c r="D273" s="23">
        <v>2.6333333333333333</v>
      </c>
      <c r="E273" s="23">
        <v>2.7049999999999996</v>
      </c>
      <c r="F273" s="23">
        <v>2.7166666666666668</v>
      </c>
      <c r="G273" s="23">
        <v>2.6416666666666666</v>
      </c>
      <c r="H273" s="23">
        <v>2.5216666666666665</v>
      </c>
      <c r="I273" s="23">
        <v>2.6216666666666666</v>
      </c>
      <c r="J273" s="23">
        <v>2.5333333333333332</v>
      </c>
      <c r="K273" s="23">
        <v>2.7866666666666666</v>
      </c>
      <c r="L273" s="23">
        <v>2.4166666666666665</v>
      </c>
      <c r="M273" s="23">
        <v>2.4500000000000002</v>
      </c>
      <c r="N273" s="23">
        <v>2.65</v>
      </c>
      <c r="O273" s="23">
        <v>2.5983333333333336</v>
      </c>
      <c r="P273" s="155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3" t="s">
        <v>270</v>
      </c>
      <c r="C274" s="29"/>
      <c r="D274" s="11">
        <v>2.625</v>
      </c>
      <c r="E274" s="11">
        <v>2.6950000000000003</v>
      </c>
      <c r="F274" s="11">
        <v>2.75</v>
      </c>
      <c r="G274" s="11">
        <v>2.65</v>
      </c>
      <c r="H274" s="11">
        <v>2.5249999999999999</v>
      </c>
      <c r="I274" s="11">
        <v>2.625</v>
      </c>
      <c r="J274" s="11">
        <v>2.5</v>
      </c>
      <c r="K274" s="11">
        <v>2.8049999999999997</v>
      </c>
      <c r="L274" s="11">
        <v>2.4500000000000002</v>
      </c>
      <c r="M274" s="11">
        <v>2.4500000000000002</v>
      </c>
      <c r="N274" s="11">
        <v>2.6500000000000004</v>
      </c>
      <c r="O274" s="11">
        <v>2.6</v>
      </c>
      <c r="P274" s="155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3" t="s">
        <v>271</v>
      </c>
      <c r="C275" s="29"/>
      <c r="D275" s="24">
        <v>6.0553007081949939E-2</v>
      </c>
      <c r="E275" s="24">
        <v>3.9370039370059062E-2</v>
      </c>
      <c r="F275" s="24">
        <v>9.8319208025017368E-2</v>
      </c>
      <c r="G275" s="24">
        <v>2.0412414523193079E-2</v>
      </c>
      <c r="H275" s="24">
        <v>1.4719601443879743E-2</v>
      </c>
      <c r="I275" s="24">
        <v>6.9113433330045715E-2</v>
      </c>
      <c r="J275" s="24">
        <v>8.1649658092772678E-2</v>
      </c>
      <c r="K275" s="24">
        <v>5.4283207962192742E-2</v>
      </c>
      <c r="L275" s="24">
        <v>9.831920802501759E-2</v>
      </c>
      <c r="M275" s="24">
        <v>5.4772255750516662E-2</v>
      </c>
      <c r="N275" s="24">
        <v>5.4772255750516662E-2</v>
      </c>
      <c r="O275" s="24">
        <v>5.382068994974587E-2</v>
      </c>
      <c r="P275" s="205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  <c r="AA275" s="206"/>
      <c r="AB275" s="206"/>
      <c r="AC275" s="206"/>
      <c r="AD275" s="206"/>
      <c r="AE275" s="206"/>
      <c r="AF275" s="206"/>
      <c r="AG275" s="206"/>
      <c r="AH275" s="206"/>
      <c r="AI275" s="206"/>
      <c r="AJ275" s="206"/>
      <c r="AK275" s="206"/>
      <c r="AL275" s="206"/>
      <c r="AM275" s="206"/>
      <c r="AN275" s="206"/>
      <c r="AO275" s="206"/>
      <c r="AP275" s="206"/>
      <c r="AQ275" s="206"/>
      <c r="AR275" s="206"/>
      <c r="AS275" s="206"/>
      <c r="AT275" s="206"/>
      <c r="AU275" s="206"/>
      <c r="AV275" s="206"/>
      <c r="AW275" s="206"/>
      <c r="AX275" s="206"/>
      <c r="AY275" s="206"/>
      <c r="AZ275" s="206"/>
      <c r="BA275" s="206"/>
      <c r="BB275" s="206"/>
      <c r="BC275" s="206"/>
      <c r="BD275" s="206"/>
      <c r="BE275" s="206"/>
      <c r="BF275" s="206"/>
      <c r="BG275" s="206"/>
      <c r="BH275" s="206"/>
      <c r="BI275" s="206"/>
      <c r="BJ275" s="206"/>
      <c r="BK275" s="206"/>
      <c r="BL275" s="206"/>
      <c r="BM275" s="56"/>
    </row>
    <row r="276" spans="1:65">
      <c r="A276" s="30"/>
      <c r="B276" s="3" t="s">
        <v>87</v>
      </c>
      <c r="C276" s="29"/>
      <c r="D276" s="13">
        <v>2.2994812815930358E-2</v>
      </c>
      <c r="E276" s="13">
        <v>1.4554543205197437E-2</v>
      </c>
      <c r="F276" s="13">
        <v>3.6191119518411301E-2</v>
      </c>
      <c r="G276" s="13">
        <v>7.7270969803885474E-3</v>
      </c>
      <c r="H276" s="13">
        <v>5.8372510682933552E-3</v>
      </c>
      <c r="I276" s="13">
        <v>2.6362403050239944E-2</v>
      </c>
      <c r="J276" s="13">
        <v>3.2230128194515532E-2</v>
      </c>
      <c r="K276" s="13">
        <v>1.9479620082126583E-2</v>
      </c>
      <c r="L276" s="13">
        <v>4.0683810217248657E-2</v>
      </c>
      <c r="M276" s="13">
        <v>2.2356022755312923E-2</v>
      </c>
      <c r="N276" s="13">
        <v>2.0668775754911949E-2</v>
      </c>
      <c r="O276" s="13">
        <v>2.0713543277644336E-2</v>
      </c>
      <c r="P276" s="155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5"/>
    </row>
    <row r="277" spans="1:65">
      <c r="A277" s="30"/>
      <c r="B277" s="3" t="s">
        <v>272</v>
      </c>
      <c r="C277" s="29"/>
      <c r="D277" s="13">
        <v>9.767476539948694E-3</v>
      </c>
      <c r="E277" s="13">
        <v>3.7248490141985169E-2</v>
      </c>
      <c r="F277" s="13">
        <v>4.1722143519061117E-2</v>
      </c>
      <c r="G277" s="13">
        <v>1.2962943237859959E-2</v>
      </c>
      <c r="H277" s="13">
        <v>-3.3051777212061761E-2</v>
      </c>
      <c r="I277" s="13">
        <v>5.2938231628729682E-3</v>
      </c>
      <c r="J277" s="13">
        <v>-2.8578123834986036E-2</v>
      </c>
      <c r="K277" s="13">
        <v>6.8564063781515472E-2</v>
      </c>
      <c r="L277" s="13">
        <v>-7.3314657605743294E-2</v>
      </c>
      <c r="M277" s="13">
        <v>-6.0532790814098236E-2</v>
      </c>
      <c r="N277" s="13">
        <v>1.6158409935771223E-2</v>
      </c>
      <c r="O277" s="13">
        <v>-3.6534835912782615E-3</v>
      </c>
      <c r="P277" s="155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46" t="s">
        <v>273</v>
      </c>
      <c r="C278" s="47"/>
      <c r="D278" s="45">
        <v>0.05</v>
      </c>
      <c r="E278" s="45">
        <v>0.63</v>
      </c>
      <c r="F278" s="45">
        <v>0.72</v>
      </c>
      <c r="G278" s="45">
        <v>0.11</v>
      </c>
      <c r="H278" s="45">
        <v>0.86</v>
      </c>
      <c r="I278" s="45">
        <v>0.05</v>
      </c>
      <c r="J278" s="45">
        <v>0.76</v>
      </c>
      <c r="K278" s="45">
        <v>1.29</v>
      </c>
      <c r="L278" s="45">
        <v>1.71</v>
      </c>
      <c r="M278" s="45">
        <v>1.44</v>
      </c>
      <c r="N278" s="45">
        <v>0.18</v>
      </c>
      <c r="O278" s="45">
        <v>0.24</v>
      </c>
      <c r="P278" s="155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B279" s="31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BM279" s="55"/>
    </row>
    <row r="280" spans="1:65" ht="15">
      <c r="B280" s="8" t="s">
        <v>512</v>
      </c>
      <c r="BM280" s="28" t="s">
        <v>67</v>
      </c>
    </row>
    <row r="281" spans="1:65" ht="15">
      <c r="A281" s="25" t="s">
        <v>36</v>
      </c>
      <c r="B281" s="18" t="s">
        <v>110</v>
      </c>
      <c r="C281" s="15" t="s">
        <v>111</v>
      </c>
      <c r="D281" s="16" t="s">
        <v>226</v>
      </c>
      <c r="E281" s="17" t="s">
        <v>226</v>
      </c>
      <c r="F281" s="17" t="s">
        <v>226</v>
      </c>
      <c r="G281" s="17" t="s">
        <v>226</v>
      </c>
      <c r="H281" s="17" t="s">
        <v>226</v>
      </c>
      <c r="I281" s="17" t="s">
        <v>226</v>
      </c>
      <c r="J281" s="17" t="s">
        <v>226</v>
      </c>
      <c r="K281" s="17" t="s">
        <v>226</v>
      </c>
      <c r="L281" s="17" t="s">
        <v>226</v>
      </c>
      <c r="M281" s="17" t="s">
        <v>226</v>
      </c>
      <c r="N281" s="17" t="s">
        <v>226</v>
      </c>
      <c r="O281" s="17" t="s">
        <v>226</v>
      </c>
      <c r="P281" s="155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 t="s">
        <v>227</v>
      </c>
      <c r="C282" s="9" t="s">
        <v>227</v>
      </c>
      <c r="D282" s="153" t="s">
        <v>230</v>
      </c>
      <c r="E282" s="154" t="s">
        <v>233</v>
      </c>
      <c r="F282" s="154" t="s">
        <v>235</v>
      </c>
      <c r="G282" s="154" t="s">
        <v>236</v>
      </c>
      <c r="H282" s="154" t="s">
        <v>238</v>
      </c>
      <c r="I282" s="154" t="s">
        <v>240</v>
      </c>
      <c r="J282" s="154" t="s">
        <v>244</v>
      </c>
      <c r="K282" s="154" t="s">
        <v>246</v>
      </c>
      <c r="L282" s="154" t="s">
        <v>247</v>
      </c>
      <c r="M282" s="154" t="s">
        <v>251</v>
      </c>
      <c r="N282" s="154" t="s">
        <v>255</v>
      </c>
      <c r="O282" s="154" t="s">
        <v>256</v>
      </c>
      <c r="P282" s="155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 t="s">
        <v>3</v>
      </c>
    </row>
    <row r="283" spans="1:65">
      <c r="A283" s="30"/>
      <c r="B283" s="19"/>
      <c r="C283" s="9"/>
      <c r="D283" s="10" t="s">
        <v>286</v>
      </c>
      <c r="E283" s="11" t="s">
        <v>286</v>
      </c>
      <c r="F283" s="11" t="s">
        <v>285</v>
      </c>
      <c r="G283" s="11" t="s">
        <v>286</v>
      </c>
      <c r="H283" s="11" t="s">
        <v>286</v>
      </c>
      <c r="I283" s="11" t="s">
        <v>286</v>
      </c>
      <c r="J283" s="11" t="s">
        <v>285</v>
      </c>
      <c r="K283" s="11" t="s">
        <v>286</v>
      </c>
      <c r="L283" s="11" t="s">
        <v>286</v>
      </c>
      <c r="M283" s="11" t="s">
        <v>285</v>
      </c>
      <c r="N283" s="11" t="s">
        <v>286</v>
      </c>
      <c r="O283" s="11" t="s">
        <v>286</v>
      </c>
      <c r="P283" s="155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2</v>
      </c>
    </row>
    <row r="284" spans="1:65">
      <c r="A284" s="30"/>
      <c r="B284" s="19"/>
      <c r="C284" s="9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155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3</v>
      </c>
    </row>
    <row r="285" spans="1:65">
      <c r="A285" s="30"/>
      <c r="B285" s="18">
        <v>1</v>
      </c>
      <c r="C285" s="14">
        <v>1</v>
      </c>
      <c r="D285" s="22">
        <v>1.4</v>
      </c>
      <c r="E285" s="22">
        <v>1.46</v>
      </c>
      <c r="F285" s="22">
        <v>1.35</v>
      </c>
      <c r="G285" s="22">
        <v>1.45</v>
      </c>
      <c r="H285" s="22">
        <v>1.43</v>
      </c>
      <c r="I285" s="22">
        <v>1.6</v>
      </c>
      <c r="J285" s="148">
        <v>1.5</v>
      </c>
      <c r="K285" s="22">
        <v>1.43</v>
      </c>
      <c r="L285" s="148">
        <v>1.4</v>
      </c>
      <c r="M285" s="148">
        <v>1.4</v>
      </c>
      <c r="N285" s="148">
        <v>1.4</v>
      </c>
      <c r="O285" s="148">
        <v>1.66</v>
      </c>
      <c r="P285" s="155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9">
        <v>1</v>
      </c>
      <c r="C286" s="9">
        <v>2</v>
      </c>
      <c r="D286" s="11">
        <v>1.4</v>
      </c>
      <c r="E286" s="11">
        <v>1.47</v>
      </c>
      <c r="F286" s="11">
        <v>1.4</v>
      </c>
      <c r="G286" s="11">
        <v>1.45</v>
      </c>
      <c r="H286" s="11">
        <v>1.42</v>
      </c>
      <c r="I286" s="11">
        <v>1.53</v>
      </c>
      <c r="J286" s="150">
        <v>1.2</v>
      </c>
      <c r="K286" s="11">
        <v>1.46</v>
      </c>
      <c r="L286" s="150">
        <v>1.5</v>
      </c>
      <c r="M286" s="150">
        <v>1.4</v>
      </c>
      <c r="N286" s="150">
        <v>1.5</v>
      </c>
      <c r="O286" s="150">
        <v>1.69</v>
      </c>
      <c r="P286" s="155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31</v>
      </c>
    </row>
    <row r="287" spans="1:65">
      <c r="A287" s="30"/>
      <c r="B287" s="19">
        <v>1</v>
      </c>
      <c r="C287" s="9">
        <v>3</v>
      </c>
      <c r="D287" s="11">
        <v>1.45</v>
      </c>
      <c r="E287" s="11">
        <v>1.44</v>
      </c>
      <c r="F287" s="11">
        <v>1.4</v>
      </c>
      <c r="G287" s="11">
        <v>1.45</v>
      </c>
      <c r="H287" s="11">
        <v>1.42</v>
      </c>
      <c r="I287" s="11">
        <v>1.55</v>
      </c>
      <c r="J287" s="150">
        <v>1.3</v>
      </c>
      <c r="K287" s="11">
        <v>1.47</v>
      </c>
      <c r="L287" s="150">
        <v>1.3</v>
      </c>
      <c r="M287" s="150">
        <v>1.3</v>
      </c>
      <c r="N287" s="150">
        <v>1.5</v>
      </c>
      <c r="O287" s="150">
        <v>1.59</v>
      </c>
      <c r="P287" s="155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16</v>
      </c>
    </row>
    <row r="288" spans="1:65">
      <c r="A288" s="30"/>
      <c r="B288" s="19">
        <v>1</v>
      </c>
      <c r="C288" s="9">
        <v>4</v>
      </c>
      <c r="D288" s="11">
        <v>1.4</v>
      </c>
      <c r="E288" s="11">
        <v>1.45</v>
      </c>
      <c r="F288" s="11">
        <v>1.4</v>
      </c>
      <c r="G288" s="11">
        <v>1.45</v>
      </c>
      <c r="H288" s="11">
        <v>1.42</v>
      </c>
      <c r="I288" s="11">
        <v>1.57</v>
      </c>
      <c r="J288" s="150">
        <v>1.4</v>
      </c>
      <c r="K288" s="11">
        <v>1.52</v>
      </c>
      <c r="L288" s="150">
        <v>1.5</v>
      </c>
      <c r="M288" s="150">
        <v>1.4</v>
      </c>
      <c r="N288" s="150">
        <v>1.4</v>
      </c>
      <c r="O288" s="150">
        <v>1.51</v>
      </c>
      <c r="P288" s="155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1.460952380952381</v>
      </c>
    </row>
    <row r="289" spans="1:65">
      <c r="A289" s="30"/>
      <c r="B289" s="19">
        <v>1</v>
      </c>
      <c r="C289" s="9">
        <v>5</v>
      </c>
      <c r="D289" s="11">
        <v>1.4</v>
      </c>
      <c r="E289" s="11">
        <v>1.49</v>
      </c>
      <c r="F289" s="11">
        <v>1.5</v>
      </c>
      <c r="G289" s="11">
        <v>1.45</v>
      </c>
      <c r="H289" s="11">
        <v>1.45</v>
      </c>
      <c r="I289" s="11">
        <v>1.58</v>
      </c>
      <c r="J289" s="150">
        <v>1.3</v>
      </c>
      <c r="K289" s="11">
        <v>1.5</v>
      </c>
      <c r="L289" s="150">
        <v>1.3</v>
      </c>
      <c r="M289" s="150">
        <v>1.4</v>
      </c>
      <c r="N289" s="150">
        <v>1.4</v>
      </c>
      <c r="O289" s="150">
        <v>1.62</v>
      </c>
      <c r="P289" s="155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25</v>
      </c>
    </row>
    <row r="290" spans="1:65">
      <c r="A290" s="30"/>
      <c r="B290" s="19">
        <v>1</v>
      </c>
      <c r="C290" s="9">
        <v>6</v>
      </c>
      <c r="D290" s="151">
        <v>1.5</v>
      </c>
      <c r="E290" s="11">
        <v>1.49</v>
      </c>
      <c r="F290" s="11">
        <v>1.5</v>
      </c>
      <c r="G290" s="11">
        <v>1.45</v>
      </c>
      <c r="H290" s="11">
        <v>1.41</v>
      </c>
      <c r="I290" s="11">
        <v>1.59</v>
      </c>
      <c r="J290" s="150">
        <v>1.5</v>
      </c>
      <c r="K290" s="11">
        <v>1.5</v>
      </c>
      <c r="L290" s="150">
        <v>1.4</v>
      </c>
      <c r="M290" s="150">
        <v>1.4</v>
      </c>
      <c r="N290" s="150">
        <v>1.5</v>
      </c>
      <c r="O290" s="150">
        <v>1.6</v>
      </c>
      <c r="P290" s="155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20" t="s">
        <v>269</v>
      </c>
      <c r="C291" s="12"/>
      <c r="D291" s="23">
        <v>1.425</v>
      </c>
      <c r="E291" s="23">
        <v>1.4666666666666666</v>
      </c>
      <c r="F291" s="23">
        <v>1.425</v>
      </c>
      <c r="G291" s="23">
        <v>1.45</v>
      </c>
      <c r="H291" s="23">
        <v>1.4249999999999998</v>
      </c>
      <c r="I291" s="23">
        <v>1.57</v>
      </c>
      <c r="J291" s="23">
        <v>1.3666666666666665</v>
      </c>
      <c r="K291" s="23">
        <v>1.4799999999999998</v>
      </c>
      <c r="L291" s="23">
        <v>1.4000000000000001</v>
      </c>
      <c r="M291" s="23">
        <v>1.3833333333333335</v>
      </c>
      <c r="N291" s="23">
        <v>1.4500000000000002</v>
      </c>
      <c r="O291" s="23">
        <v>1.6116666666666666</v>
      </c>
      <c r="P291" s="155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270</v>
      </c>
      <c r="C292" s="29"/>
      <c r="D292" s="11">
        <v>1.4</v>
      </c>
      <c r="E292" s="11">
        <v>1.4649999999999999</v>
      </c>
      <c r="F292" s="11">
        <v>1.4</v>
      </c>
      <c r="G292" s="11">
        <v>1.45</v>
      </c>
      <c r="H292" s="11">
        <v>1.42</v>
      </c>
      <c r="I292" s="11">
        <v>1.5750000000000002</v>
      </c>
      <c r="J292" s="11">
        <v>1.35</v>
      </c>
      <c r="K292" s="11">
        <v>1.4849999999999999</v>
      </c>
      <c r="L292" s="11">
        <v>1.4</v>
      </c>
      <c r="M292" s="11">
        <v>1.4</v>
      </c>
      <c r="N292" s="11">
        <v>1.45</v>
      </c>
      <c r="O292" s="11">
        <v>1.61</v>
      </c>
      <c r="P292" s="155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3" t="s">
        <v>271</v>
      </c>
      <c r="C293" s="29"/>
      <c r="D293" s="24">
        <v>4.1833001326703811E-2</v>
      </c>
      <c r="E293" s="24">
        <v>2.0655911179772911E-2</v>
      </c>
      <c r="F293" s="24">
        <v>6.1237243569579457E-2</v>
      </c>
      <c r="G293" s="24">
        <v>0</v>
      </c>
      <c r="H293" s="24">
        <v>1.3784048752090234E-2</v>
      </c>
      <c r="I293" s="24">
        <v>2.6076809620810618E-2</v>
      </c>
      <c r="J293" s="24">
        <v>0.12110601416389967</v>
      </c>
      <c r="K293" s="24">
        <v>3.2863353450310002E-2</v>
      </c>
      <c r="L293" s="24">
        <v>8.9442719099991574E-2</v>
      </c>
      <c r="M293" s="24">
        <v>4.0824829046386249E-2</v>
      </c>
      <c r="N293" s="24">
        <v>5.4772255750516662E-2</v>
      </c>
      <c r="O293" s="24">
        <v>6.2423286253341884E-2</v>
      </c>
      <c r="P293" s="205"/>
      <c r="Q293" s="206"/>
      <c r="R293" s="206"/>
      <c r="S293" s="206"/>
      <c r="T293" s="206"/>
      <c r="U293" s="206"/>
      <c r="V293" s="206"/>
      <c r="W293" s="206"/>
      <c r="X293" s="206"/>
      <c r="Y293" s="206"/>
      <c r="Z293" s="206"/>
      <c r="AA293" s="206"/>
      <c r="AB293" s="206"/>
      <c r="AC293" s="206"/>
      <c r="AD293" s="206"/>
      <c r="AE293" s="206"/>
      <c r="AF293" s="206"/>
      <c r="AG293" s="206"/>
      <c r="AH293" s="206"/>
      <c r="AI293" s="206"/>
      <c r="AJ293" s="206"/>
      <c r="AK293" s="206"/>
      <c r="AL293" s="206"/>
      <c r="AM293" s="206"/>
      <c r="AN293" s="206"/>
      <c r="AO293" s="206"/>
      <c r="AP293" s="206"/>
      <c r="AQ293" s="206"/>
      <c r="AR293" s="206"/>
      <c r="AS293" s="206"/>
      <c r="AT293" s="206"/>
      <c r="AU293" s="206"/>
      <c r="AV293" s="206"/>
      <c r="AW293" s="206"/>
      <c r="AX293" s="206"/>
      <c r="AY293" s="206"/>
      <c r="AZ293" s="206"/>
      <c r="BA293" s="206"/>
      <c r="BB293" s="206"/>
      <c r="BC293" s="206"/>
      <c r="BD293" s="206"/>
      <c r="BE293" s="206"/>
      <c r="BF293" s="206"/>
      <c r="BG293" s="206"/>
      <c r="BH293" s="206"/>
      <c r="BI293" s="206"/>
      <c r="BJ293" s="206"/>
      <c r="BK293" s="206"/>
      <c r="BL293" s="206"/>
      <c r="BM293" s="56"/>
    </row>
    <row r="294" spans="1:65">
      <c r="A294" s="30"/>
      <c r="B294" s="3" t="s">
        <v>87</v>
      </c>
      <c r="C294" s="29"/>
      <c r="D294" s="13">
        <v>2.9356492159090392E-2</v>
      </c>
      <c r="E294" s="13">
        <v>1.4083575804390623E-2</v>
      </c>
      <c r="F294" s="13">
        <v>4.2973504259354006E-2</v>
      </c>
      <c r="G294" s="13">
        <v>0</v>
      </c>
      <c r="H294" s="13">
        <v>9.6730166681334995E-3</v>
      </c>
      <c r="I294" s="13">
        <v>1.6609432879497208E-2</v>
      </c>
      <c r="J294" s="13">
        <v>8.8614156705292449E-2</v>
      </c>
      <c r="K294" s="13">
        <v>2.2204968547506761E-2</v>
      </c>
      <c r="L294" s="13">
        <v>6.3887656499993978E-2</v>
      </c>
      <c r="M294" s="13">
        <v>2.9511924611845475E-2</v>
      </c>
      <c r="N294" s="13">
        <v>3.7773969483114934E-2</v>
      </c>
      <c r="O294" s="13">
        <v>3.873213211169093E-2</v>
      </c>
      <c r="P294" s="155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5"/>
    </row>
    <row r="295" spans="1:65">
      <c r="A295" s="30"/>
      <c r="B295" s="3" t="s">
        <v>272</v>
      </c>
      <c r="C295" s="29"/>
      <c r="D295" s="13">
        <v>-2.4608865710560646E-2</v>
      </c>
      <c r="E295" s="13">
        <v>3.9113428943935435E-3</v>
      </c>
      <c r="F295" s="13">
        <v>-2.4608865710560646E-2</v>
      </c>
      <c r="G295" s="13">
        <v>-7.4967405475880877E-3</v>
      </c>
      <c r="H295" s="13">
        <v>-2.4608865710560757E-2</v>
      </c>
      <c r="I295" s="13">
        <v>7.4641460234680546E-2</v>
      </c>
      <c r="J295" s="13">
        <v>-6.453715775749691E-2</v>
      </c>
      <c r="K295" s="13">
        <v>1.3037809647978849E-2</v>
      </c>
      <c r="L295" s="13">
        <v>-4.1720990873533204E-2</v>
      </c>
      <c r="M295" s="13">
        <v>-5.3129074315514946E-2</v>
      </c>
      <c r="N295" s="13">
        <v>-7.4967405475878657E-3</v>
      </c>
      <c r="O295" s="13">
        <v>0.10316166883963485</v>
      </c>
      <c r="P295" s="155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55"/>
    </row>
    <row r="296" spans="1:65">
      <c r="A296" s="30"/>
      <c r="B296" s="46" t="s">
        <v>273</v>
      </c>
      <c r="C296" s="47"/>
      <c r="D296" s="45">
        <v>0.67</v>
      </c>
      <c r="E296" s="45">
        <v>0.17</v>
      </c>
      <c r="F296" s="45">
        <v>0.67</v>
      </c>
      <c r="G296" s="45">
        <v>0.17</v>
      </c>
      <c r="H296" s="45">
        <v>0.67</v>
      </c>
      <c r="I296" s="45">
        <v>2.2599999999999998</v>
      </c>
      <c r="J296" s="45" t="s">
        <v>274</v>
      </c>
      <c r="K296" s="45">
        <v>0.44</v>
      </c>
      <c r="L296" s="45" t="s">
        <v>274</v>
      </c>
      <c r="M296" s="45" t="s">
        <v>274</v>
      </c>
      <c r="N296" s="45" t="s">
        <v>274</v>
      </c>
      <c r="O296" s="45">
        <v>3.1</v>
      </c>
      <c r="P296" s="155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55"/>
    </row>
    <row r="297" spans="1:65">
      <c r="B297" s="31" t="s">
        <v>300</v>
      </c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BM297" s="55"/>
    </row>
    <row r="298" spans="1:65">
      <c r="BM298" s="55"/>
    </row>
    <row r="299" spans="1:65" ht="15">
      <c r="B299" s="8" t="s">
        <v>513</v>
      </c>
      <c r="BM299" s="28" t="s">
        <v>67</v>
      </c>
    </row>
    <row r="300" spans="1:65" ht="15">
      <c r="A300" s="25" t="s">
        <v>39</v>
      </c>
      <c r="B300" s="18" t="s">
        <v>110</v>
      </c>
      <c r="C300" s="15" t="s">
        <v>111</v>
      </c>
      <c r="D300" s="16" t="s">
        <v>226</v>
      </c>
      <c r="E300" s="17" t="s">
        <v>226</v>
      </c>
      <c r="F300" s="17" t="s">
        <v>226</v>
      </c>
      <c r="G300" s="17" t="s">
        <v>226</v>
      </c>
      <c r="H300" s="17" t="s">
        <v>226</v>
      </c>
      <c r="I300" s="17" t="s">
        <v>226</v>
      </c>
      <c r="J300" s="17" t="s">
        <v>226</v>
      </c>
      <c r="K300" s="17" t="s">
        <v>226</v>
      </c>
      <c r="L300" s="17" t="s">
        <v>226</v>
      </c>
      <c r="M300" s="17" t="s">
        <v>226</v>
      </c>
      <c r="N300" s="17" t="s">
        <v>226</v>
      </c>
      <c r="O300" s="17" t="s">
        <v>226</v>
      </c>
      <c r="P300" s="155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 t="s">
        <v>227</v>
      </c>
      <c r="C301" s="9" t="s">
        <v>227</v>
      </c>
      <c r="D301" s="153" t="s">
        <v>230</v>
      </c>
      <c r="E301" s="154" t="s">
        <v>233</v>
      </c>
      <c r="F301" s="154" t="s">
        <v>235</v>
      </c>
      <c r="G301" s="154" t="s">
        <v>236</v>
      </c>
      <c r="H301" s="154" t="s">
        <v>238</v>
      </c>
      <c r="I301" s="154" t="s">
        <v>240</v>
      </c>
      <c r="J301" s="154" t="s">
        <v>244</v>
      </c>
      <c r="K301" s="154" t="s">
        <v>246</v>
      </c>
      <c r="L301" s="154" t="s">
        <v>247</v>
      </c>
      <c r="M301" s="154" t="s">
        <v>251</v>
      </c>
      <c r="N301" s="154" t="s">
        <v>255</v>
      </c>
      <c r="O301" s="154" t="s">
        <v>256</v>
      </c>
      <c r="P301" s="155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 t="s">
        <v>3</v>
      </c>
    </row>
    <row r="302" spans="1:65">
      <c r="A302" s="30"/>
      <c r="B302" s="19"/>
      <c r="C302" s="9"/>
      <c r="D302" s="10" t="s">
        <v>286</v>
      </c>
      <c r="E302" s="11" t="s">
        <v>286</v>
      </c>
      <c r="F302" s="11" t="s">
        <v>285</v>
      </c>
      <c r="G302" s="11" t="s">
        <v>286</v>
      </c>
      <c r="H302" s="11" t="s">
        <v>286</v>
      </c>
      <c r="I302" s="11" t="s">
        <v>286</v>
      </c>
      <c r="J302" s="11" t="s">
        <v>285</v>
      </c>
      <c r="K302" s="11" t="s">
        <v>286</v>
      </c>
      <c r="L302" s="11" t="s">
        <v>286</v>
      </c>
      <c r="M302" s="11" t="s">
        <v>285</v>
      </c>
      <c r="N302" s="11" t="s">
        <v>286</v>
      </c>
      <c r="O302" s="11" t="s">
        <v>286</v>
      </c>
      <c r="P302" s="155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2</v>
      </c>
    </row>
    <row r="303" spans="1:65">
      <c r="A303" s="30"/>
      <c r="B303" s="19"/>
      <c r="C303" s="9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155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3</v>
      </c>
    </row>
    <row r="304" spans="1:65">
      <c r="A304" s="30"/>
      <c r="B304" s="18">
        <v>1</v>
      </c>
      <c r="C304" s="14">
        <v>1</v>
      </c>
      <c r="D304" s="22">
        <v>0.7</v>
      </c>
      <c r="E304" s="22">
        <v>0.68</v>
      </c>
      <c r="F304" s="148">
        <v>0.6</v>
      </c>
      <c r="G304" s="22">
        <v>0.65</v>
      </c>
      <c r="H304" s="22">
        <v>0.66</v>
      </c>
      <c r="I304" s="22">
        <v>0.67</v>
      </c>
      <c r="J304" s="22">
        <v>0.61</v>
      </c>
      <c r="K304" s="22">
        <v>0.67</v>
      </c>
      <c r="L304" s="22">
        <v>0.63</v>
      </c>
      <c r="M304" s="148">
        <v>0.6</v>
      </c>
      <c r="N304" s="148">
        <v>0.6</v>
      </c>
      <c r="O304" s="22">
        <v>0.66</v>
      </c>
      <c r="P304" s="155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1</v>
      </c>
    </row>
    <row r="305" spans="1:65">
      <c r="A305" s="30"/>
      <c r="B305" s="19">
        <v>1</v>
      </c>
      <c r="C305" s="9">
        <v>2</v>
      </c>
      <c r="D305" s="11">
        <v>0.65</v>
      </c>
      <c r="E305" s="11">
        <v>0.68</v>
      </c>
      <c r="F305" s="150">
        <v>0.6</v>
      </c>
      <c r="G305" s="11">
        <v>0.65</v>
      </c>
      <c r="H305" s="11">
        <v>0.66</v>
      </c>
      <c r="I305" s="11">
        <v>0.68</v>
      </c>
      <c r="J305" s="11">
        <v>0.63</v>
      </c>
      <c r="K305" s="11">
        <v>0.67</v>
      </c>
      <c r="L305" s="11">
        <v>0.63</v>
      </c>
      <c r="M305" s="150">
        <v>0.6</v>
      </c>
      <c r="N305" s="150">
        <v>0.7</v>
      </c>
      <c r="O305" s="11">
        <v>0.68</v>
      </c>
      <c r="P305" s="155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8">
        <v>32</v>
      </c>
    </row>
    <row r="306" spans="1:65">
      <c r="A306" s="30"/>
      <c r="B306" s="19">
        <v>1</v>
      </c>
      <c r="C306" s="9">
        <v>3</v>
      </c>
      <c r="D306" s="11">
        <v>0.7</v>
      </c>
      <c r="E306" s="11">
        <v>0.68</v>
      </c>
      <c r="F306" s="150">
        <v>0.6</v>
      </c>
      <c r="G306" s="11">
        <v>0.6</v>
      </c>
      <c r="H306" s="11">
        <v>0.66</v>
      </c>
      <c r="I306" s="11">
        <v>0.67</v>
      </c>
      <c r="J306" s="11">
        <v>0.6</v>
      </c>
      <c r="K306" s="11">
        <v>0.66</v>
      </c>
      <c r="L306" s="11">
        <v>0.6</v>
      </c>
      <c r="M306" s="150">
        <v>0.6</v>
      </c>
      <c r="N306" s="150">
        <v>0.7</v>
      </c>
      <c r="O306" s="11">
        <v>0.66</v>
      </c>
      <c r="P306" s="155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28">
        <v>16</v>
      </c>
    </row>
    <row r="307" spans="1:65">
      <c r="A307" s="30"/>
      <c r="B307" s="19">
        <v>1</v>
      </c>
      <c r="C307" s="9">
        <v>4</v>
      </c>
      <c r="D307" s="11">
        <v>0.65</v>
      </c>
      <c r="E307" s="11">
        <v>0.67</v>
      </c>
      <c r="F307" s="150">
        <v>0.6</v>
      </c>
      <c r="G307" s="11">
        <v>0.6</v>
      </c>
      <c r="H307" s="11">
        <v>0.65</v>
      </c>
      <c r="I307" s="11">
        <v>0.64</v>
      </c>
      <c r="J307" s="11">
        <v>0.62</v>
      </c>
      <c r="K307" s="11">
        <v>0.69</v>
      </c>
      <c r="L307" s="11">
        <v>0.57999999999999996</v>
      </c>
      <c r="M307" s="150">
        <v>0.6</v>
      </c>
      <c r="N307" s="150">
        <v>0.7</v>
      </c>
      <c r="O307" s="11">
        <v>0.66</v>
      </c>
      <c r="P307" s="155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28">
        <v>0.65425925925925921</v>
      </c>
    </row>
    <row r="308" spans="1:65">
      <c r="A308" s="30"/>
      <c r="B308" s="19">
        <v>1</v>
      </c>
      <c r="C308" s="9">
        <v>5</v>
      </c>
      <c r="D308" s="11">
        <v>0.65</v>
      </c>
      <c r="E308" s="11">
        <v>0.68</v>
      </c>
      <c r="F308" s="150">
        <v>0.6</v>
      </c>
      <c r="G308" s="11">
        <v>0.65</v>
      </c>
      <c r="H308" s="11">
        <v>0.65</v>
      </c>
      <c r="I308" s="11">
        <v>0.71</v>
      </c>
      <c r="J308" s="11">
        <v>0.61</v>
      </c>
      <c r="K308" s="11">
        <v>0.69</v>
      </c>
      <c r="L308" s="11">
        <v>0.6</v>
      </c>
      <c r="M308" s="150">
        <v>0.6</v>
      </c>
      <c r="N308" s="150">
        <v>0.7</v>
      </c>
      <c r="O308" s="11">
        <v>0.64</v>
      </c>
      <c r="P308" s="155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8">
        <v>26</v>
      </c>
    </row>
    <row r="309" spans="1:65">
      <c r="A309" s="30"/>
      <c r="B309" s="19">
        <v>1</v>
      </c>
      <c r="C309" s="9">
        <v>6</v>
      </c>
      <c r="D309" s="11">
        <v>0.65</v>
      </c>
      <c r="E309" s="11">
        <v>0.68</v>
      </c>
      <c r="F309" s="150">
        <v>0.6</v>
      </c>
      <c r="G309" s="11">
        <v>0.65</v>
      </c>
      <c r="H309" s="11">
        <v>0.67</v>
      </c>
      <c r="I309" s="11">
        <v>0.75</v>
      </c>
      <c r="J309" s="11">
        <v>0.63</v>
      </c>
      <c r="K309" s="11">
        <v>0.68</v>
      </c>
      <c r="L309" s="11">
        <v>0.63</v>
      </c>
      <c r="M309" s="150">
        <v>0.6</v>
      </c>
      <c r="N309" s="150">
        <v>0.7</v>
      </c>
      <c r="O309" s="11">
        <v>0.66</v>
      </c>
      <c r="P309" s="155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20" t="s">
        <v>269</v>
      </c>
      <c r="C310" s="12"/>
      <c r="D310" s="23">
        <v>0.66666666666666663</v>
      </c>
      <c r="E310" s="23">
        <v>0.67833333333333334</v>
      </c>
      <c r="F310" s="23">
        <v>0.6</v>
      </c>
      <c r="G310" s="23">
        <v>0.6333333333333333</v>
      </c>
      <c r="H310" s="23">
        <v>0.65833333333333333</v>
      </c>
      <c r="I310" s="23">
        <v>0.68666666666666665</v>
      </c>
      <c r="J310" s="23">
        <v>0.61666666666666659</v>
      </c>
      <c r="K310" s="23">
        <v>0.67666666666666664</v>
      </c>
      <c r="L310" s="23">
        <v>0.61166666666666669</v>
      </c>
      <c r="M310" s="23">
        <v>0.6</v>
      </c>
      <c r="N310" s="23">
        <v>0.68333333333333324</v>
      </c>
      <c r="O310" s="23">
        <v>0.66</v>
      </c>
      <c r="P310" s="155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3" t="s">
        <v>270</v>
      </c>
      <c r="C311" s="29"/>
      <c r="D311" s="11">
        <v>0.65</v>
      </c>
      <c r="E311" s="11">
        <v>0.68</v>
      </c>
      <c r="F311" s="11">
        <v>0.6</v>
      </c>
      <c r="G311" s="11">
        <v>0.65</v>
      </c>
      <c r="H311" s="11">
        <v>0.66</v>
      </c>
      <c r="I311" s="11">
        <v>0.67500000000000004</v>
      </c>
      <c r="J311" s="11">
        <v>0.61499999999999999</v>
      </c>
      <c r="K311" s="11">
        <v>0.67500000000000004</v>
      </c>
      <c r="L311" s="11">
        <v>0.61499999999999999</v>
      </c>
      <c r="M311" s="11">
        <v>0.6</v>
      </c>
      <c r="N311" s="11">
        <v>0.7</v>
      </c>
      <c r="O311" s="11">
        <v>0.66</v>
      </c>
      <c r="P311" s="155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A312" s="30"/>
      <c r="B312" s="3" t="s">
        <v>271</v>
      </c>
      <c r="C312" s="29"/>
      <c r="D312" s="24">
        <v>2.5819888974716078E-2</v>
      </c>
      <c r="E312" s="24">
        <v>4.0824829046386341E-3</v>
      </c>
      <c r="F312" s="24">
        <v>0</v>
      </c>
      <c r="G312" s="24">
        <v>2.5819888974716137E-2</v>
      </c>
      <c r="H312" s="24">
        <v>7.5277265270908165E-3</v>
      </c>
      <c r="I312" s="24">
        <v>3.8297084310253506E-2</v>
      </c>
      <c r="J312" s="24">
        <v>1.2110601416389977E-2</v>
      </c>
      <c r="K312" s="24">
        <v>1.211060141638993E-2</v>
      </c>
      <c r="L312" s="24">
        <v>2.1369760566432826E-2</v>
      </c>
      <c r="M312" s="24">
        <v>0</v>
      </c>
      <c r="N312" s="24">
        <v>4.0824829046386291E-2</v>
      </c>
      <c r="O312" s="24">
        <v>1.2649110640673528E-2</v>
      </c>
      <c r="P312" s="205"/>
      <c r="Q312" s="206"/>
      <c r="R312" s="206"/>
      <c r="S312" s="206"/>
      <c r="T312" s="206"/>
      <c r="U312" s="206"/>
      <c r="V312" s="206"/>
      <c r="W312" s="206"/>
      <c r="X312" s="206"/>
      <c r="Y312" s="206"/>
      <c r="Z312" s="206"/>
      <c r="AA312" s="206"/>
      <c r="AB312" s="206"/>
      <c r="AC312" s="206"/>
      <c r="AD312" s="206"/>
      <c r="AE312" s="206"/>
      <c r="AF312" s="206"/>
      <c r="AG312" s="206"/>
      <c r="AH312" s="206"/>
      <c r="AI312" s="206"/>
      <c r="AJ312" s="206"/>
      <c r="AK312" s="206"/>
      <c r="AL312" s="206"/>
      <c r="AM312" s="206"/>
      <c r="AN312" s="206"/>
      <c r="AO312" s="206"/>
      <c r="AP312" s="206"/>
      <c r="AQ312" s="206"/>
      <c r="AR312" s="206"/>
      <c r="AS312" s="206"/>
      <c r="AT312" s="206"/>
      <c r="AU312" s="206"/>
      <c r="AV312" s="206"/>
      <c r="AW312" s="206"/>
      <c r="AX312" s="206"/>
      <c r="AY312" s="206"/>
      <c r="AZ312" s="206"/>
      <c r="BA312" s="206"/>
      <c r="BB312" s="206"/>
      <c r="BC312" s="206"/>
      <c r="BD312" s="206"/>
      <c r="BE312" s="206"/>
      <c r="BF312" s="206"/>
      <c r="BG312" s="206"/>
      <c r="BH312" s="206"/>
      <c r="BI312" s="206"/>
      <c r="BJ312" s="206"/>
      <c r="BK312" s="206"/>
      <c r="BL312" s="206"/>
      <c r="BM312" s="56"/>
    </row>
    <row r="313" spans="1:65">
      <c r="A313" s="30"/>
      <c r="B313" s="3" t="s">
        <v>87</v>
      </c>
      <c r="C313" s="29"/>
      <c r="D313" s="13">
        <v>3.872983346207412E-2</v>
      </c>
      <c r="E313" s="13">
        <v>6.0184023164205911E-3</v>
      </c>
      <c r="F313" s="13">
        <v>0</v>
      </c>
      <c r="G313" s="13">
        <v>4.0768245749551797E-2</v>
      </c>
      <c r="H313" s="13">
        <v>1.1434521306973392E-2</v>
      </c>
      <c r="I313" s="13">
        <v>5.5772452879009962E-2</v>
      </c>
      <c r="J313" s="13">
        <v>1.9638813107659425E-2</v>
      </c>
      <c r="K313" s="13">
        <v>1.7897440516832411E-2</v>
      </c>
      <c r="L313" s="13">
        <v>3.4936938255748486E-2</v>
      </c>
      <c r="M313" s="13">
        <v>0</v>
      </c>
      <c r="N313" s="13">
        <v>5.9743652263004335E-2</v>
      </c>
      <c r="O313" s="13">
        <v>1.9165319152535647E-2</v>
      </c>
      <c r="P313" s="155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55"/>
    </row>
    <row r="314" spans="1:65">
      <c r="A314" s="30"/>
      <c r="B314" s="3" t="s">
        <v>272</v>
      </c>
      <c r="C314" s="29"/>
      <c r="D314" s="13">
        <v>1.8964053212567222E-2</v>
      </c>
      <c r="E314" s="13">
        <v>3.6795924143787184E-2</v>
      </c>
      <c r="F314" s="13">
        <v>-8.2932352108689433E-2</v>
      </c>
      <c r="G314" s="13">
        <v>-3.1984149448061161E-2</v>
      </c>
      <c r="H314" s="13">
        <v>6.2270025474102653E-3</v>
      </c>
      <c r="I314" s="13">
        <v>4.9532974808944363E-2</v>
      </c>
      <c r="J314" s="13">
        <v>-5.7458250778375408E-2</v>
      </c>
      <c r="K314" s="13">
        <v>3.4248514010755793E-2</v>
      </c>
      <c r="L314" s="13">
        <v>-6.5100481177469471E-2</v>
      </c>
      <c r="M314" s="13">
        <v>-8.2932352108689433E-2</v>
      </c>
      <c r="N314" s="13">
        <v>4.4438154542881358E-2</v>
      </c>
      <c r="O314" s="13">
        <v>8.7744126804416567E-3</v>
      </c>
      <c r="P314" s="155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55"/>
    </row>
    <row r="315" spans="1:65">
      <c r="A315" s="30"/>
      <c r="B315" s="46" t="s">
        <v>273</v>
      </c>
      <c r="C315" s="47"/>
      <c r="D315" s="45">
        <v>0.25</v>
      </c>
      <c r="E315" s="45">
        <v>0.67</v>
      </c>
      <c r="F315" s="45" t="s">
        <v>274</v>
      </c>
      <c r="G315" s="45">
        <v>0.98</v>
      </c>
      <c r="H315" s="45">
        <v>0.06</v>
      </c>
      <c r="I315" s="45">
        <v>0.98</v>
      </c>
      <c r="J315" s="45">
        <v>1.59</v>
      </c>
      <c r="K315" s="45">
        <v>0.61</v>
      </c>
      <c r="L315" s="45">
        <v>1.78</v>
      </c>
      <c r="M315" s="45" t="s">
        <v>274</v>
      </c>
      <c r="N315" s="45" t="s">
        <v>274</v>
      </c>
      <c r="O315" s="45">
        <v>0</v>
      </c>
      <c r="P315" s="155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55"/>
    </row>
    <row r="316" spans="1:65">
      <c r="B316" s="31" t="s">
        <v>301</v>
      </c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BM316" s="55"/>
    </row>
    <row r="317" spans="1:65">
      <c r="BM317" s="55"/>
    </row>
    <row r="318" spans="1:65" ht="15">
      <c r="B318" s="8" t="s">
        <v>514</v>
      </c>
      <c r="BM318" s="28" t="s">
        <v>67</v>
      </c>
    </row>
    <row r="319" spans="1:65" ht="15">
      <c r="A319" s="25" t="s">
        <v>52</v>
      </c>
      <c r="B319" s="18" t="s">
        <v>110</v>
      </c>
      <c r="C319" s="15" t="s">
        <v>111</v>
      </c>
      <c r="D319" s="16" t="s">
        <v>226</v>
      </c>
      <c r="E319" s="17" t="s">
        <v>226</v>
      </c>
      <c r="F319" s="17" t="s">
        <v>226</v>
      </c>
      <c r="G319" s="17" t="s">
        <v>226</v>
      </c>
      <c r="H319" s="17" t="s">
        <v>226</v>
      </c>
      <c r="I319" s="17" t="s">
        <v>226</v>
      </c>
      <c r="J319" s="17" t="s">
        <v>226</v>
      </c>
      <c r="K319" s="17" t="s">
        <v>226</v>
      </c>
      <c r="L319" s="17" t="s">
        <v>226</v>
      </c>
      <c r="M319" s="17" t="s">
        <v>226</v>
      </c>
      <c r="N319" s="17" t="s">
        <v>226</v>
      </c>
      <c r="O319" s="17" t="s">
        <v>226</v>
      </c>
      <c r="P319" s="17" t="s">
        <v>226</v>
      </c>
      <c r="Q319" s="17" t="s">
        <v>226</v>
      </c>
      <c r="R319" s="17" t="s">
        <v>226</v>
      </c>
      <c r="S319" s="17" t="s">
        <v>226</v>
      </c>
      <c r="T319" s="17" t="s">
        <v>226</v>
      </c>
      <c r="U319" s="17" t="s">
        <v>226</v>
      </c>
      <c r="V319" s="17" t="s">
        <v>226</v>
      </c>
      <c r="W319" s="17" t="s">
        <v>226</v>
      </c>
      <c r="X319" s="17" t="s">
        <v>226</v>
      </c>
      <c r="Y319" s="17" t="s">
        <v>226</v>
      </c>
      <c r="Z319" s="17" t="s">
        <v>226</v>
      </c>
      <c r="AA319" s="17" t="s">
        <v>226</v>
      </c>
      <c r="AB319" s="17" t="s">
        <v>226</v>
      </c>
      <c r="AC319" s="155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</v>
      </c>
    </row>
    <row r="320" spans="1:65">
      <c r="A320" s="30"/>
      <c r="B320" s="19" t="s">
        <v>227</v>
      </c>
      <c r="C320" s="9" t="s">
        <v>227</v>
      </c>
      <c r="D320" s="153" t="s">
        <v>229</v>
      </c>
      <c r="E320" s="154" t="s">
        <v>230</v>
      </c>
      <c r="F320" s="154" t="s">
        <v>231</v>
      </c>
      <c r="G320" s="154" t="s">
        <v>232</v>
      </c>
      <c r="H320" s="154" t="s">
        <v>233</v>
      </c>
      <c r="I320" s="154" t="s">
        <v>234</v>
      </c>
      <c r="J320" s="154" t="s">
        <v>235</v>
      </c>
      <c r="K320" s="154" t="s">
        <v>236</v>
      </c>
      <c r="L320" s="154" t="s">
        <v>237</v>
      </c>
      <c r="M320" s="154" t="s">
        <v>238</v>
      </c>
      <c r="N320" s="154" t="s">
        <v>240</v>
      </c>
      <c r="O320" s="154" t="s">
        <v>241</v>
      </c>
      <c r="P320" s="154" t="s">
        <v>243</v>
      </c>
      <c r="Q320" s="154" t="s">
        <v>244</v>
      </c>
      <c r="R320" s="154" t="s">
        <v>246</v>
      </c>
      <c r="S320" s="154" t="s">
        <v>247</v>
      </c>
      <c r="T320" s="154" t="s">
        <v>248</v>
      </c>
      <c r="U320" s="154" t="s">
        <v>249</v>
      </c>
      <c r="V320" s="154" t="s">
        <v>251</v>
      </c>
      <c r="W320" s="154" t="s">
        <v>253</v>
      </c>
      <c r="X320" s="154" t="s">
        <v>255</v>
      </c>
      <c r="Y320" s="154" t="s">
        <v>256</v>
      </c>
      <c r="Z320" s="154" t="s">
        <v>257</v>
      </c>
      <c r="AA320" s="154" t="s">
        <v>258</v>
      </c>
      <c r="AB320" s="154" t="s">
        <v>259</v>
      </c>
      <c r="AC320" s="155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 t="s">
        <v>1</v>
      </c>
    </row>
    <row r="321" spans="1:65">
      <c r="A321" s="30"/>
      <c r="B321" s="19"/>
      <c r="C321" s="9"/>
      <c r="D321" s="10" t="s">
        <v>285</v>
      </c>
      <c r="E321" s="11" t="s">
        <v>114</v>
      </c>
      <c r="F321" s="11" t="s">
        <v>114</v>
      </c>
      <c r="G321" s="11" t="s">
        <v>285</v>
      </c>
      <c r="H321" s="11" t="s">
        <v>114</v>
      </c>
      <c r="I321" s="11" t="s">
        <v>114</v>
      </c>
      <c r="J321" s="11" t="s">
        <v>285</v>
      </c>
      <c r="K321" s="11" t="s">
        <v>114</v>
      </c>
      <c r="L321" s="11" t="s">
        <v>285</v>
      </c>
      <c r="M321" s="11" t="s">
        <v>114</v>
      </c>
      <c r="N321" s="11" t="s">
        <v>114</v>
      </c>
      <c r="O321" s="11" t="s">
        <v>114</v>
      </c>
      <c r="P321" s="11" t="s">
        <v>286</v>
      </c>
      <c r="Q321" s="11" t="s">
        <v>285</v>
      </c>
      <c r="R321" s="11" t="s">
        <v>285</v>
      </c>
      <c r="S321" s="11" t="s">
        <v>114</v>
      </c>
      <c r="T321" s="11" t="s">
        <v>285</v>
      </c>
      <c r="U321" s="11" t="s">
        <v>114</v>
      </c>
      <c r="V321" s="11" t="s">
        <v>285</v>
      </c>
      <c r="W321" s="11" t="s">
        <v>286</v>
      </c>
      <c r="X321" s="11" t="s">
        <v>286</v>
      </c>
      <c r="Y321" s="11" t="s">
        <v>285</v>
      </c>
      <c r="Z321" s="11" t="s">
        <v>285</v>
      </c>
      <c r="AA321" s="11" t="s">
        <v>285</v>
      </c>
      <c r="AB321" s="11" t="s">
        <v>285</v>
      </c>
      <c r="AC321" s="155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2</v>
      </c>
    </row>
    <row r="322" spans="1:65">
      <c r="A322" s="30"/>
      <c r="B322" s="19"/>
      <c r="C322" s="9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155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3</v>
      </c>
    </row>
    <row r="323" spans="1:65">
      <c r="A323" s="30"/>
      <c r="B323" s="18">
        <v>1</v>
      </c>
      <c r="C323" s="14">
        <v>1</v>
      </c>
      <c r="D323" s="22">
        <v>1.06</v>
      </c>
      <c r="E323" s="148">
        <v>1.1399999999999999</v>
      </c>
      <c r="F323" s="22">
        <v>0.98</v>
      </c>
      <c r="G323" s="22">
        <v>1.0900000000000001</v>
      </c>
      <c r="H323" s="22">
        <v>1.1259999999999999</v>
      </c>
      <c r="I323" s="22">
        <v>1.0900000000000001</v>
      </c>
      <c r="J323" s="22">
        <v>1.03</v>
      </c>
      <c r="K323" s="149">
        <v>1.05</v>
      </c>
      <c r="L323" s="22">
        <v>1.04</v>
      </c>
      <c r="M323" s="22">
        <v>1.1499999999999999</v>
      </c>
      <c r="N323" s="22">
        <v>1.06</v>
      </c>
      <c r="O323" s="22">
        <v>1.05</v>
      </c>
      <c r="P323" s="22">
        <v>1.06</v>
      </c>
      <c r="Q323" s="22">
        <v>1.03</v>
      </c>
      <c r="R323" s="22">
        <v>1.05</v>
      </c>
      <c r="S323" s="22">
        <v>1.01</v>
      </c>
      <c r="T323" s="22">
        <v>1.06</v>
      </c>
      <c r="U323" s="148">
        <v>0.96</v>
      </c>
      <c r="V323" s="22">
        <v>1.05</v>
      </c>
      <c r="W323" s="22">
        <v>1.01</v>
      </c>
      <c r="X323" s="22">
        <v>1.0493000000000001</v>
      </c>
      <c r="Y323" s="22">
        <v>1.07</v>
      </c>
      <c r="Z323" s="22">
        <v>1.1000000000000001</v>
      </c>
      <c r="AA323" s="22">
        <v>1.1100000000000001</v>
      </c>
      <c r="AB323" s="22">
        <v>1.1100000000000001</v>
      </c>
      <c r="AC323" s="155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1</v>
      </c>
    </row>
    <row r="324" spans="1:65">
      <c r="A324" s="30"/>
      <c r="B324" s="19">
        <v>1</v>
      </c>
      <c r="C324" s="9">
        <v>2</v>
      </c>
      <c r="D324" s="11">
        <v>1.07</v>
      </c>
      <c r="E324" s="150">
        <v>1.2</v>
      </c>
      <c r="F324" s="11">
        <v>1.01</v>
      </c>
      <c r="G324" s="11">
        <v>1.1100000000000001</v>
      </c>
      <c r="H324" s="11">
        <v>1.1120000000000001</v>
      </c>
      <c r="I324" s="11">
        <v>1.1200000000000001</v>
      </c>
      <c r="J324" s="11">
        <v>1.0149999999999999</v>
      </c>
      <c r="K324" s="11">
        <v>1.0999999999999999</v>
      </c>
      <c r="L324" s="11">
        <v>1.05</v>
      </c>
      <c r="M324" s="11">
        <v>1.1200000000000001</v>
      </c>
      <c r="N324" s="11">
        <v>1.1200000000000001</v>
      </c>
      <c r="O324" s="11">
        <v>1.07</v>
      </c>
      <c r="P324" s="11">
        <v>1.07</v>
      </c>
      <c r="Q324" s="11">
        <v>0.98999999999999988</v>
      </c>
      <c r="R324" s="11">
        <v>1.05</v>
      </c>
      <c r="S324" s="11">
        <v>0.97</v>
      </c>
      <c r="T324" s="11">
        <v>1.05</v>
      </c>
      <c r="U324" s="150">
        <v>0.95</v>
      </c>
      <c r="V324" s="11">
        <v>1.06</v>
      </c>
      <c r="W324" s="11">
        <v>1.02</v>
      </c>
      <c r="X324" s="11">
        <v>1.0293000000000001</v>
      </c>
      <c r="Y324" s="11">
        <v>1.1000000000000001</v>
      </c>
      <c r="Z324" s="11">
        <v>1.08</v>
      </c>
      <c r="AA324" s="11">
        <v>1.1000000000000001</v>
      </c>
      <c r="AB324" s="11">
        <v>1.08</v>
      </c>
      <c r="AC324" s="155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 t="e">
        <v>#N/A</v>
      </c>
    </row>
    <row r="325" spans="1:65">
      <c r="A325" s="30"/>
      <c r="B325" s="19">
        <v>1</v>
      </c>
      <c r="C325" s="9">
        <v>3</v>
      </c>
      <c r="D325" s="11">
        <v>1.06</v>
      </c>
      <c r="E325" s="150">
        <v>1.22</v>
      </c>
      <c r="F325" s="11">
        <v>1.01</v>
      </c>
      <c r="G325" s="11">
        <v>1.0900000000000001</v>
      </c>
      <c r="H325" s="11">
        <v>1.119</v>
      </c>
      <c r="I325" s="11">
        <v>1.1299999999999999</v>
      </c>
      <c r="J325" s="11">
        <v>1.04</v>
      </c>
      <c r="K325" s="11">
        <v>1.0999999999999999</v>
      </c>
      <c r="L325" s="11">
        <v>1.04</v>
      </c>
      <c r="M325" s="11">
        <v>1.1399999999999999</v>
      </c>
      <c r="N325" s="11">
        <v>1.07</v>
      </c>
      <c r="O325" s="11">
        <v>1.08</v>
      </c>
      <c r="P325" s="11">
        <v>1.07</v>
      </c>
      <c r="Q325" s="11">
        <v>1.05</v>
      </c>
      <c r="R325" s="11">
        <v>1.05</v>
      </c>
      <c r="S325" s="11">
        <v>1.04</v>
      </c>
      <c r="T325" s="11">
        <v>1.06</v>
      </c>
      <c r="U325" s="150">
        <v>0.97</v>
      </c>
      <c r="V325" s="11">
        <v>1.05</v>
      </c>
      <c r="W325" s="11">
        <v>0.98999999999999988</v>
      </c>
      <c r="X325" s="11">
        <v>1.0793000000000001</v>
      </c>
      <c r="Y325" s="11">
        <v>1.0900000000000001</v>
      </c>
      <c r="Z325" s="11">
        <v>1.08</v>
      </c>
      <c r="AA325" s="11">
        <v>1.1000000000000001</v>
      </c>
      <c r="AB325" s="11">
        <v>1.06</v>
      </c>
      <c r="AC325" s="155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>
        <v>16</v>
      </c>
    </row>
    <row r="326" spans="1:65">
      <c r="A326" s="30"/>
      <c r="B326" s="19">
        <v>1</v>
      </c>
      <c r="C326" s="9">
        <v>4</v>
      </c>
      <c r="D326" s="11">
        <v>1.0900000000000001</v>
      </c>
      <c r="E326" s="150">
        <v>1.1599999999999999</v>
      </c>
      <c r="F326" s="11">
        <v>0.98</v>
      </c>
      <c r="G326" s="11">
        <v>1.1299999999999999</v>
      </c>
      <c r="H326" s="11">
        <v>1.105</v>
      </c>
      <c r="I326" s="11">
        <v>1.1000000000000001</v>
      </c>
      <c r="J326" s="11">
        <v>1.02</v>
      </c>
      <c r="K326" s="11">
        <v>1.0900000000000001</v>
      </c>
      <c r="L326" s="11">
        <v>1.04</v>
      </c>
      <c r="M326" s="11">
        <v>1.1299999999999999</v>
      </c>
      <c r="N326" s="11">
        <v>1.04</v>
      </c>
      <c r="O326" s="11">
        <v>1.08</v>
      </c>
      <c r="P326" s="11">
        <v>1.06</v>
      </c>
      <c r="Q326" s="11">
        <v>1.01</v>
      </c>
      <c r="R326" s="11">
        <v>1.05</v>
      </c>
      <c r="S326" s="11">
        <v>1.04</v>
      </c>
      <c r="T326" s="11">
        <v>1.06</v>
      </c>
      <c r="U326" s="150">
        <v>0.95</v>
      </c>
      <c r="V326" s="11">
        <v>1.06</v>
      </c>
      <c r="W326" s="11">
        <v>0.98999999999999988</v>
      </c>
      <c r="X326" s="11">
        <v>1.0493000000000001</v>
      </c>
      <c r="Y326" s="11">
        <v>1.07</v>
      </c>
      <c r="Z326" s="11">
        <v>1.0900000000000001</v>
      </c>
      <c r="AA326" s="11">
        <v>1.1000000000000001</v>
      </c>
      <c r="AB326" s="11">
        <v>1.01</v>
      </c>
      <c r="AC326" s="155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1.0641448941350826</v>
      </c>
    </row>
    <row r="327" spans="1:65">
      <c r="A327" s="30"/>
      <c r="B327" s="19">
        <v>1</v>
      </c>
      <c r="C327" s="9">
        <v>5</v>
      </c>
      <c r="D327" s="11">
        <v>1.07</v>
      </c>
      <c r="E327" s="150">
        <v>1.17</v>
      </c>
      <c r="F327" s="11">
        <v>1</v>
      </c>
      <c r="G327" s="11">
        <v>1.1100000000000001</v>
      </c>
      <c r="H327" s="11">
        <v>1.133</v>
      </c>
      <c r="I327" s="11">
        <v>1.1000000000000001</v>
      </c>
      <c r="J327" s="11">
        <v>1.02</v>
      </c>
      <c r="K327" s="11">
        <v>1.08</v>
      </c>
      <c r="L327" s="11">
        <v>1.03</v>
      </c>
      <c r="M327" s="11">
        <v>1.1399999999999999</v>
      </c>
      <c r="N327" s="11">
        <v>1</v>
      </c>
      <c r="O327" s="11">
        <v>1.06</v>
      </c>
      <c r="P327" s="11">
        <v>1.06</v>
      </c>
      <c r="Q327" s="11">
        <v>1</v>
      </c>
      <c r="R327" s="11">
        <v>1.07</v>
      </c>
      <c r="S327" s="11">
        <v>0.98899999999999999</v>
      </c>
      <c r="T327" s="11">
        <v>1.05</v>
      </c>
      <c r="U327" s="150">
        <v>0.97</v>
      </c>
      <c r="V327" s="11">
        <v>1.04</v>
      </c>
      <c r="W327" s="11">
        <v>1.01</v>
      </c>
      <c r="X327" s="11">
        <v>1.0692999999999999</v>
      </c>
      <c r="Y327" s="11">
        <v>1.07</v>
      </c>
      <c r="Z327" s="11">
        <v>1.0900000000000001</v>
      </c>
      <c r="AA327" s="11">
        <v>1.0900000000000001</v>
      </c>
      <c r="AB327" s="11">
        <v>1.0900000000000001</v>
      </c>
      <c r="AC327" s="155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27</v>
      </c>
    </row>
    <row r="328" spans="1:65">
      <c r="A328" s="30"/>
      <c r="B328" s="19">
        <v>1</v>
      </c>
      <c r="C328" s="9">
        <v>6</v>
      </c>
      <c r="D328" s="11">
        <v>1.08</v>
      </c>
      <c r="E328" s="150">
        <v>1.18</v>
      </c>
      <c r="F328" s="151">
        <v>1.1000000000000001</v>
      </c>
      <c r="G328" s="11">
        <v>1.1000000000000001</v>
      </c>
      <c r="H328" s="11">
        <v>1.119</v>
      </c>
      <c r="I328" s="11">
        <v>1.07</v>
      </c>
      <c r="J328" s="11">
        <v>1.02</v>
      </c>
      <c r="K328" s="11">
        <v>1.0900000000000001</v>
      </c>
      <c r="L328" s="11">
        <v>1.03</v>
      </c>
      <c r="M328" s="11">
        <v>1.1200000000000001</v>
      </c>
      <c r="N328" s="11">
        <v>1.07</v>
      </c>
      <c r="O328" s="11">
        <v>1.05</v>
      </c>
      <c r="P328" s="11">
        <v>1.08</v>
      </c>
      <c r="Q328" s="11">
        <v>1.05</v>
      </c>
      <c r="R328" s="11">
        <v>1.07</v>
      </c>
      <c r="S328" s="11">
        <v>0.96699999999999997</v>
      </c>
      <c r="T328" s="11">
        <v>1.06</v>
      </c>
      <c r="U328" s="150">
        <v>0.96</v>
      </c>
      <c r="V328" s="11">
        <v>1.04</v>
      </c>
      <c r="W328" s="11">
        <v>1.01</v>
      </c>
      <c r="X328" s="11">
        <v>1.1117999999999999</v>
      </c>
      <c r="Y328" s="11">
        <v>1.0900000000000001</v>
      </c>
      <c r="Z328" s="11">
        <v>1.0900000000000001</v>
      </c>
      <c r="AA328" s="11">
        <v>1.1000000000000001</v>
      </c>
      <c r="AB328" s="11">
        <v>1.1000000000000001</v>
      </c>
      <c r="AC328" s="155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20" t="s">
        <v>269</v>
      </c>
      <c r="C329" s="12"/>
      <c r="D329" s="23">
        <v>1.0716666666666668</v>
      </c>
      <c r="E329" s="23">
        <v>1.1783333333333332</v>
      </c>
      <c r="F329" s="23">
        <v>1.0133333333333334</v>
      </c>
      <c r="G329" s="23">
        <v>1.1050000000000002</v>
      </c>
      <c r="H329" s="23">
        <v>1.119</v>
      </c>
      <c r="I329" s="23">
        <v>1.1016666666666666</v>
      </c>
      <c r="J329" s="23">
        <v>1.0241666666666667</v>
      </c>
      <c r="K329" s="23">
        <v>1.085</v>
      </c>
      <c r="L329" s="23">
        <v>1.0383333333333333</v>
      </c>
      <c r="M329" s="23">
        <v>1.1333333333333333</v>
      </c>
      <c r="N329" s="23">
        <v>1.06</v>
      </c>
      <c r="O329" s="23">
        <v>1.0649999999999999</v>
      </c>
      <c r="P329" s="23">
        <v>1.0666666666666667</v>
      </c>
      <c r="Q329" s="23">
        <v>1.0216666666666667</v>
      </c>
      <c r="R329" s="23">
        <v>1.0566666666666669</v>
      </c>
      <c r="S329" s="23">
        <v>1.0026666666666666</v>
      </c>
      <c r="T329" s="23">
        <v>1.0566666666666666</v>
      </c>
      <c r="U329" s="23">
        <v>0.96</v>
      </c>
      <c r="V329" s="23">
        <v>1.05</v>
      </c>
      <c r="W329" s="23">
        <v>1.0049999999999999</v>
      </c>
      <c r="X329" s="23">
        <v>1.0647166666666668</v>
      </c>
      <c r="Y329" s="23">
        <v>1.0816666666666668</v>
      </c>
      <c r="Z329" s="23">
        <v>1.0883333333333334</v>
      </c>
      <c r="AA329" s="23">
        <v>1.0999999999999999</v>
      </c>
      <c r="AB329" s="23">
        <v>1.0750000000000002</v>
      </c>
      <c r="AC329" s="155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3" t="s">
        <v>270</v>
      </c>
      <c r="C330" s="29"/>
      <c r="D330" s="11">
        <v>1.07</v>
      </c>
      <c r="E330" s="11">
        <v>1.1749999999999998</v>
      </c>
      <c r="F330" s="11">
        <v>1.0049999999999999</v>
      </c>
      <c r="G330" s="11">
        <v>1.105</v>
      </c>
      <c r="H330" s="11">
        <v>1.119</v>
      </c>
      <c r="I330" s="11">
        <v>1.1000000000000001</v>
      </c>
      <c r="J330" s="11">
        <v>1.02</v>
      </c>
      <c r="K330" s="11">
        <v>1.0900000000000001</v>
      </c>
      <c r="L330" s="11">
        <v>1.04</v>
      </c>
      <c r="M330" s="11">
        <v>1.1349999999999998</v>
      </c>
      <c r="N330" s="11">
        <v>1.0649999999999999</v>
      </c>
      <c r="O330" s="11">
        <v>1.0649999999999999</v>
      </c>
      <c r="P330" s="11">
        <v>1.0649999999999999</v>
      </c>
      <c r="Q330" s="11">
        <v>1.02</v>
      </c>
      <c r="R330" s="11">
        <v>1.05</v>
      </c>
      <c r="S330" s="11">
        <v>0.99950000000000006</v>
      </c>
      <c r="T330" s="11">
        <v>1.06</v>
      </c>
      <c r="U330" s="11">
        <v>0.96</v>
      </c>
      <c r="V330" s="11">
        <v>1.05</v>
      </c>
      <c r="W330" s="11">
        <v>1.01</v>
      </c>
      <c r="X330" s="11">
        <v>1.0592999999999999</v>
      </c>
      <c r="Y330" s="11">
        <v>1.08</v>
      </c>
      <c r="Z330" s="11">
        <v>1.0900000000000001</v>
      </c>
      <c r="AA330" s="11">
        <v>1.1000000000000001</v>
      </c>
      <c r="AB330" s="11">
        <v>1.085</v>
      </c>
      <c r="AC330" s="155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A331" s="30"/>
      <c r="B331" s="3" t="s">
        <v>271</v>
      </c>
      <c r="C331" s="29"/>
      <c r="D331" s="24">
        <v>1.169045194450013E-2</v>
      </c>
      <c r="E331" s="24">
        <v>2.8577380332470436E-2</v>
      </c>
      <c r="F331" s="24">
        <v>4.4572039067858116E-2</v>
      </c>
      <c r="G331" s="24">
        <v>1.5165750888103043E-2</v>
      </c>
      <c r="H331" s="24">
        <v>9.8994949366116424E-3</v>
      </c>
      <c r="I331" s="24">
        <v>2.1369760566432767E-2</v>
      </c>
      <c r="J331" s="24">
        <v>9.1742392963486217E-3</v>
      </c>
      <c r="K331" s="24">
        <v>1.8708286933869653E-2</v>
      </c>
      <c r="L331" s="24">
        <v>7.5277265270908165E-3</v>
      </c>
      <c r="M331" s="24">
        <v>1.211060141638988E-2</v>
      </c>
      <c r="N331" s="24">
        <v>3.9496835316263031E-2</v>
      </c>
      <c r="O331" s="24">
        <v>1.3784048752090236E-2</v>
      </c>
      <c r="P331" s="24">
        <v>8.1649658092772665E-3</v>
      </c>
      <c r="Q331" s="24">
        <v>2.5625508125043477E-2</v>
      </c>
      <c r="R331" s="24">
        <v>1.0327955589886454E-2</v>
      </c>
      <c r="S331" s="24">
        <v>3.2763801163275742E-2</v>
      </c>
      <c r="T331" s="24">
        <v>5.1639777949432277E-3</v>
      </c>
      <c r="U331" s="24">
        <v>8.9442719099991665E-3</v>
      </c>
      <c r="V331" s="24">
        <v>8.9442719099991665E-3</v>
      </c>
      <c r="W331" s="24">
        <v>1.2247448713915955E-2</v>
      </c>
      <c r="X331" s="24">
        <v>2.8914385116523965E-2</v>
      </c>
      <c r="Y331" s="24">
        <v>1.3291601358251269E-2</v>
      </c>
      <c r="Z331" s="24">
        <v>7.5277265270908174E-3</v>
      </c>
      <c r="AA331" s="24">
        <v>6.324555320336764E-3</v>
      </c>
      <c r="AB331" s="24">
        <v>3.6193922141707746E-2</v>
      </c>
      <c r="AC331" s="205"/>
      <c r="AD331" s="206"/>
      <c r="AE331" s="206"/>
      <c r="AF331" s="206"/>
      <c r="AG331" s="206"/>
      <c r="AH331" s="206"/>
      <c r="AI331" s="206"/>
      <c r="AJ331" s="206"/>
      <c r="AK331" s="206"/>
      <c r="AL331" s="206"/>
      <c r="AM331" s="206"/>
      <c r="AN331" s="206"/>
      <c r="AO331" s="206"/>
      <c r="AP331" s="206"/>
      <c r="AQ331" s="206"/>
      <c r="AR331" s="206"/>
      <c r="AS331" s="206"/>
      <c r="AT331" s="206"/>
      <c r="AU331" s="206"/>
      <c r="AV331" s="206"/>
      <c r="AW331" s="206"/>
      <c r="AX331" s="206"/>
      <c r="AY331" s="206"/>
      <c r="AZ331" s="206"/>
      <c r="BA331" s="206"/>
      <c r="BB331" s="206"/>
      <c r="BC331" s="206"/>
      <c r="BD331" s="206"/>
      <c r="BE331" s="206"/>
      <c r="BF331" s="206"/>
      <c r="BG331" s="206"/>
      <c r="BH331" s="206"/>
      <c r="BI331" s="206"/>
      <c r="BJ331" s="206"/>
      <c r="BK331" s="206"/>
      <c r="BL331" s="206"/>
      <c r="BM331" s="56"/>
    </row>
    <row r="332" spans="1:65">
      <c r="A332" s="30"/>
      <c r="B332" s="3" t="s">
        <v>87</v>
      </c>
      <c r="C332" s="29"/>
      <c r="D332" s="13">
        <v>1.0908664333903697E-2</v>
      </c>
      <c r="E332" s="13">
        <v>2.425237369092258E-2</v>
      </c>
      <c r="F332" s="13">
        <v>4.3985564869596823E-2</v>
      </c>
      <c r="G332" s="13">
        <v>1.3724661437197321E-2</v>
      </c>
      <c r="H332" s="13">
        <v>8.8467336341480265E-3</v>
      </c>
      <c r="I332" s="13">
        <v>1.9397664659394343E-2</v>
      </c>
      <c r="J332" s="13">
        <v>8.9577600940751387E-3</v>
      </c>
      <c r="K332" s="13">
        <v>1.7242660768543458E-2</v>
      </c>
      <c r="L332" s="13">
        <v>7.2498168800232583E-3</v>
      </c>
      <c r="M332" s="13">
        <v>1.0685824779167541E-2</v>
      </c>
      <c r="N332" s="13">
        <v>3.7261165392700968E-2</v>
      </c>
      <c r="O332" s="13">
        <v>1.2942768781305387E-2</v>
      </c>
      <c r="P332" s="13">
        <v>7.6546554461974373E-3</v>
      </c>
      <c r="Q332" s="13">
        <v>2.5082063417660824E-2</v>
      </c>
      <c r="R332" s="13">
        <v>9.774090463614939E-3</v>
      </c>
      <c r="S332" s="13">
        <v>3.2676663394224481E-2</v>
      </c>
      <c r="T332" s="13">
        <v>4.8870452318074712E-3</v>
      </c>
      <c r="U332" s="13">
        <v>9.3169499062491327E-3</v>
      </c>
      <c r="V332" s="13">
        <v>8.5183541999992052E-3</v>
      </c>
      <c r="W332" s="13">
        <v>1.2186516133249708E-2</v>
      </c>
      <c r="X332" s="13">
        <v>2.7156882222053407E-2</v>
      </c>
      <c r="Y332" s="13">
        <v>1.2288075215640617E-2</v>
      </c>
      <c r="Z332" s="13">
        <v>6.9167471918139206E-3</v>
      </c>
      <c r="AA332" s="13">
        <v>5.7495957457606951E-3</v>
      </c>
      <c r="AB332" s="13">
        <v>3.3668764782983945E-2</v>
      </c>
      <c r="AC332" s="155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55"/>
    </row>
    <row r="333" spans="1:65">
      <c r="A333" s="30"/>
      <c r="B333" s="3" t="s">
        <v>272</v>
      </c>
      <c r="C333" s="29"/>
      <c r="D333" s="13">
        <v>7.0683725243052553E-3</v>
      </c>
      <c r="E333" s="13">
        <v>0.10730534894974131</v>
      </c>
      <c r="F333" s="13">
        <v>-4.7748723958355277E-2</v>
      </c>
      <c r="G333" s="13">
        <v>3.8392427657254258E-2</v>
      </c>
      <c r="H333" s="13">
        <v>5.1548530813092519E-2</v>
      </c>
      <c r="I333" s="13">
        <v>3.5260022143958958E-2</v>
      </c>
      <c r="J333" s="13">
        <v>-3.7568406040146884E-2</v>
      </c>
      <c r="K333" s="13">
        <v>1.9597994577484679E-2</v>
      </c>
      <c r="L333" s="13">
        <v>-2.4255682608643636E-2</v>
      </c>
      <c r="M333" s="13">
        <v>6.5017874520260532E-2</v>
      </c>
      <c r="N333" s="13">
        <v>-3.8950467722268511E-3</v>
      </c>
      <c r="O333" s="13">
        <v>8.0356149771532159E-4</v>
      </c>
      <c r="P333" s="13">
        <v>2.3697642543627495E-3</v>
      </c>
      <c r="Q333" s="13">
        <v>-3.9917710175118026E-2</v>
      </c>
      <c r="R333" s="13">
        <v>-7.027452285521596E-3</v>
      </c>
      <c r="S333" s="13">
        <v>-5.7772421600899015E-2</v>
      </c>
      <c r="T333" s="13">
        <v>-7.027452285521818E-3</v>
      </c>
      <c r="U333" s="13">
        <v>-9.7867212171073525E-2</v>
      </c>
      <c r="V333" s="13">
        <v>-1.329226331211153E-2</v>
      </c>
      <c r="W333" s="13">
        <v>-5.5579737741592639E-2</v>
      </c>
      <c r="X333" s="13">
        <v>5.3730702908549866E-4</v>
      </c>
      <c r="Y333" s="13">
        <v>1.6465589064189823E-2</v>
      </c>
      <c r="Z333" s="13">
        <v>2.2730400090779534E-2</v>
      </c>
      <c r="AA333" s="13">
        <v>3.369381938731153E-2</v>
      </c>
      <c r="AB333" s="13">
        <v>1.0200778037600111E-2</v>
      </c>
      <c r="AC333" s="155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46" t="s">
        <v>273</v>
      </c>
      <c r="C334" s="47"/>
      <c r="D334" s="45">
        <v>0.17</v>
      </c>
      <c r="E334" s="45">
        <v>2.87</v>
      </c>
      <c r="F334" s="45">
        <v>1.31</v>
      </c>
      <c r="G334" s="45">
        <v>1.01</v>
      </c>
      <c r="H334" s="45">
        <v>1.37</v>
      </c>
      <c r="I334" s="45">
        <v>0.93</v>
      </c>
      <c r="J334" s="45">
        <v>1.03</v>
      </c>
      <c r="K334" s="45">
        <v>0.51</v>
      </c>
      <c r="L334" s="45">
        <v>0.67</v>
      </c>
      <c r="M334" s="45">
        <v>1.73</v>
      </c>
      <c r="N334" s="45">
        <v>0.13</v>
      </c>
      <c r="O334" s="45">
        <v>0</v>
      </c>
      <c r="P334" s="45">
        <v>0.04</v>
      </c>
      <c r="Q334" s="45">
        <v>1.1000000000000001</v>
      </c>
      <c r="R334" s="45">
        <v>0.21</v>
      </c>
      <c r="S334" s="45">
        <v>1.58</v>
      </c>
      <c r="T334" s="45">
        <v>0.21</v>
      </c>
      <c r="U334" s="45">
        <v>2.66</v>
      </c>
      <c r="V334" s="45">
        <v>0.38</v>
      </c>
      <c r="W334" s="45">
        <v>1.52</v>
      </c>
      <c r="X334" s="45">
        <v>0.01</v>
      </c>
      <c r="Y334" s="45">
        <v>0.42</v>
      </c>
      <c r="Z334" s="45">
        <v>0.59</v>
      </c>
      <c r="AA334" s="45">
        <v>0.89</v>
      </c>
      <c r="AB334" s="45">
        <v>0.25</v>
      </c>
      <c r="AC334" s="155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B335" s="31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BM335" s="55"/>
    </row>
    <row r="336" spans="1:65" ht="15">
      <c r="B336" s="8" t="s">
        <v>515</v>
      </c>
      <c r="BM336" s="28" t="s">
        <v>67</v>
      </c>
    </row>
    <row r="337" spans="1:65" ht="15">
      <c r="A337" s="25" t="s">
        <v>42</v>
      </c>
      <c r="B337" s="18" t="s">
        <v>110</v>
      </c>
      <c r="C337" s="15" t="s">
        <v>111</v>
      </c>
      <c r="D337" s="16" t="s">
        <v>226</v>
      </c>
      <c r="E337" s="17" t="s">
        <v>226</v>
      </c>
      <c r="F337" s="17" t="s">
        <v>226</v>
      </c>
      <c r="G337" s="17" t="s">
        <v>226</v>
      </c>
      <c r="H337" s="17" t="s">
        <v>226</v>
      </c>
      <c r="I337" s="17" t="s">
        <v>226</v>
      </c>
      <c r="J337" s="17" t="s">
        <v>226</v>
      </c>
      <c r="K337" s="17" t="s">
        <v>226</v>
      </c>
      <c r="L337" s="17" t="s">
        <v>226</v>
      </c>
      <c r="M337" s="17" t="s">
        <v>226</v>
      </c>
      <c r="N337" s="17" t="s">
        <v>226</v>
      </c>
      <c r="O337" s="17" t="s">
        <v>226</v>
      </c>
      <c r="P337" s="17" t="s">
        <v>226</v>
      </c>
      <c r="Q337" s="17" t="s">
        <v>226</v>
      </c>
      <c r="R337" s="17" t="s">
        <v>226</v>
      </c>
      <c r="S337" s="17" t="s">
        <v>226</v>
      </c>
      <c r="T337" s="17" t="s">
        <v>226</v>
      </c>
      <c r="U337" s="17" t="s">
        <v>226</v>
      </c>
      <c r="V337" s="17" t="s">
        <v>226</v>
      </c>
      <c r="W337" s="17" t="s">
        <v>226</v>
      </c>
      <c r="X337" s="17" t="s">
        <v>226</v>
      </c>
      <c r="Y337" s="17" t="s">
        <v>226</v>
      </c>
      <c r="Z337" s="17" t="s">
        <v>226</v>
      </c>
      <c r="AA337" s="17" t="s">
        <v>226</v>
      </c>
      <c r="AB337" s="155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</v>
      </c>
    </row>
    <row r="338" spans="1:65">
      <c r="A338" s="30"/>
      <c r="B338" s="19" t="s">
        <v>227</v>
      </c>
      <c r="C338" s="9" t="s">
        <v>227</v>
      </c>
      <c r="D338" s="153" t="s">
        <v>229</v>
      </c>
      <c r="E338" s="154" t="s">
        <v>230</v>
      </c>
      <c r="F338" s="154" t="s">
        <v>231</v>
      </c>
      <c r="G338" s="154" t="s">
        <v>232</v>
      </c>
      <c r="H338" s="154" t="s">
        <v>233</v>
      </c>
      <c r="I338" s="154" t="s">
        <v>235</v>
      </c>
      <c r="J338" s="154" t="s">
        <v>236</v>
      </c>
      <c r="K338" s="154" t="s">
        <v>237</v>
      </c>
      <c r="L338" s="154" t="s">
        <v>238</v>
      </c>
      <c r="M338" s="154" t="s">
        <v>240</v>
      </c>
      <c r="N338" s="154" t="s">
        <v>241</v>
      </c>
      <c r="O338" s="154" t="s">
        <v>243</v>
      </c>
      <c r="P338" s="154" t="s">
        <v>244</v>
      </c>
      <c r="Q338" s="154" t="s">
        <v>246</v>
      </c>
      <c r="R338" s="154" t="s">
        <v>247</v>
      </c>
      <c r="S338" s="154" t="s">
        <v>248</v>
      </c>
      <c r="T338" s="154" t="s">
        <v>249</v>
      </c>
      <c r="U338" s="154" t="s">
        <v>251</v>
      </c>
      <c r="V338" s="154" t="s">
        <v>253</v>
      </c>
      <c r="W338" s="154" t="s">
        <v>255</v>
      </c>
      <c r="X338" s="154" t="s">
        <v>256</v>
      </c>
      <c r="Y338" s="154" t="s">
        <v>257</v>
      </c>
      <c r="Z338" s="154" t="s">
        <v>258</v>
      </c>
      <c r="AA338" s="154" t="s">
        <v>259</v>
      </c>
      <c r="AB338" s="155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 t="s">
        <v>3</v>
      </c>
    </row>
    <row r="339" spans="1:65">
      <c r="A339" s="30"/>
      <c r="B339" s="19"/>
      <c r="C339" s="9"/>
      <c r="D339" s="10" t="s">
        <v>285</v>
      </c>
      <c r="E339" s="11" t="s">
        <v>286</v>
      </c>
      <c r="F339" s="11" t="s">
        <v>114</v>
      </c>
      <c r="G339" s="11" t="s">
        <v>285</v>
      </c>
      <c r="H339" s="11" t="s">
        <v>286</v>
      </c>
      <c r="I339" s="11" t="s">
        <v>285</v>
      </c>
      <c r="J339" s="11" t="s">
        <v>286</v>
      </c>
      <c r="K339" s="11" t="s">
        <v>285</v>
      </c>
      <c r="L339" s="11" t="s">
        <v>286</v>
      </c>
      <c r="M339" s="11" t="s">
        <v>286</v>
      </c>
      <c r="N339" s="11" t="s">
        <v>114</v>
      </c>
      <c r="O339" s="11" t="s">
        <v>286</v>
      </c>
      <c r="P339" s="11" t="s">
        <v>285</v>
      </c>
      <c r="Q339" s="11" t="s">
        <v>286</v>
      </c>
      <c r="R339" s="11" t="s">
        <v>286</v>
      </c>
      <c r="S339" s="11" t="s">
        <v>285</v>
      </c>
      <c r="T339" s="11" t="s">
        <v>286</v>
      </c>
      <c r="U339" s="11" t="s">
        <v>285</v>
      </c>
      <c r="V339" s="11" t="s">
        <v>286</v>
      </c>
      <c r="W339" s="11" t="s">
        <v>286</v>
      </c>
      <c r="X339" s="11" t="s">
        <v>286</v>
      </c>
      <c r="Y339" s="11" t="s">
        <v>285</v>
      </c>
      <c r="Z339" s="11" t="s">
        <v>285</v>
      </c>
      <c r="AA339" s="11" t="s">
        <v>285</v>
      </c>
      <c r="AB339" s="155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2</v>
      </c>
    </row>
    <row r="340" spans="1:65">
      <c r="A340" s="30"/>
      <c r="B340" s="19"/>
      <c r="C340" s="9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155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3</v>
      </c>
    </row>
    <row r="341" spans="1:65">
      <c r="A341" s="30"/>
      <c r="B341" s="18">
        <v>1</v>
      </c>
      <c r="C341" s="14">
        <v>1</v>
      </c>
      <c r="D341" s="22">
        <v>6.93</v>
      </c>
      <c r="E341" s="22">
        <v>7.4</v>
      </c>
      <c r="F341" s="148">
        <v>6</v>
      </c>
      <c r="G341" s="22">
        <v>7.3</v>
      </c>
      <c r="H341" s="22">
        <v>6.8</v>
      </c>
      <c r="I341" s="148">
        <v>10</v>
      </c>
      <c r="J341" s="22">
        <v>6.8</v>
      </c>
      <c r="K341" s="148">
        <v>8</v>
      </c>
      <c r="L341" s="22">
        <v>7.22</v>
      </c>
      <c r="M341" s="22">
        <v>6.98</v>
      </c>
      <c r="N341" s="22">
        <v>7</v>
      </c>
      <c r="O341" s="22">
        <v>7.11</v>
      </c>
      <c r="P341" s="22">
        <v>6.2</v>
      </c>
      <c r="Q341" s="22">
        <v>6.8</v>
      </c>
      <c r="R341" s="22">
        <v>7.4</v>
      </c>
      <c r="S341" s="22">
        <v>7.4</v>
      </c>
      <c r="T341" s="22">
        <v>8.1</v>
      </c>
      <c r="U341" s="22">
        <v>6.8</v>
      </c>
      <c r="V341" s="148">
        <v>8.43</v>
      </c>
      <c r="W341" s="22">
        <v>6.61</v>
      </c>
      <c r="X341" s="148">
        <v>4.92</v>
      </c>
      <c r="Y341" s="22">
        <v>7.54</v>
      </c>
      <c r="Z341" s="22">
        <v>7.38</v>
      </c>
      <c r="AA341" s="22">
        <v>7.9300000000000006</v>
      </c>
      <c r="AB341" s="155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9">
        <v>1</v>
      </c>
      <c r="C342" s="9">
        <v>2</v>
      </c>
      <c r="D342" s="11">
        <v>7.15</v>
      </c>
      <c r="E342" s="11">
        <v>7.6</v>
      </c>
      <c r="F342" s="150">
        <v>7</v>
      </c>
      <c r="G342" s="11">
        <v>7.7000000000000011</v>
      </c>
      <c r="H342" s="11">
        <v>6.7</v>
      </c>
      <c r="I342" s="150">
        <v>10</v>
      </c>
      <c r="J342" s="11">
        <v>7</v>
      </c>
      <c r="K342" s="150">
        <v>8</v>
      </c>
      <c r="L342" s="11">
        <v>7.05</v>
      </c>
      <c r="M342" s="11">
        <v>7.8</v>
      </c>
      <c r="N342" s="11">
        <v>7.1</v>
      </c>
      <c r="O342" s="11">
        <v>7.12</v>
      </c>
      <c r="P342" s="11">
        <v>6.1</v>
      </c>
      <c r="Q342" s="11">
        <v>7.1</v>
      </c>
      <c r="R342" s="11">
        <v>6.9</v>
      </c>
      <c r="S342" s="11">
        <v>7.36</v>
      </c>
      <c r="T342" s="11">
        <v>7.9</v>
      </c>
      <c r="U342" s="11">
        <v>7.04</v>
      </c>
      <c r="V342" s="150">
        <v>9.18</v>
      </c>
      <c r="W342" s="11">
        <v>6.39</v>
      </c>
      <c r="X342" s="150">
        <v>4.96</v>
      </c>
      <c r="Y342" s="11">
        <v>7.7199999999999989</v>
      </c>
      <c r="Z342" s="11">
        <v>7.29</v>
      </c>
      <c r="AA342" s="11">
        <v>7.7000000000000011</v>
      </c>
      <c r="AB342" s="155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33</v>
      </c>
    </row>
    <row r="343" spans="1:65">
      <c r="A343" s="30"/>
      <c r="B343" s="19">
        <v>1</v>
      </c>
      <c r="C343" s="9">
        <v>3</v>
      </c>
      <c r="D343" s="11">
        <v>7.05</v>
      </c>
      <c r="E343" s="11">
        <v>7.4</v>
      </c>
      <c r="F343" s="150">
        <v>7</v>
      </c>
      <c r="G343" s="11">
        <v>7.2</v>
      </c>
      <c r="H343" s="11">
        <v>6.6</v>
      </c>
      <c r="I343" s="150">
        <v>10</v>
      </c>
      <c r="J343" s="11">
        <v>6.6</v>
      </c>
      <c r="K343" s="150">
        <v>8</v>
      </c>
      <c r="L343" s="11">
        <v>7.03</v>
      </c>
      <c r="M343" s="11">
        <v>7.22</v>
      </c>
      <c r="N343" s="11">
        <v>6.9</v>
      </c>
      <c r="O343" s="11">
        <v>7.32</v>
      </c>
      <c r="P343" s="11">
        <v>6.2</v>
      </c>
      <c r="Q343" s="11">
        <v>6.8</v>
      </c>
      <c r="R343" s="11">
        <v>7.1</v>
      </c>
      <c r="S343" s="11">
        <v>7.37</v>
      </c>
      <c r="T343" s="11">
        <v>8.1</v>
      </c>
      <c r="U343" s="11">
        <v>6.85</v>
      </c>
      <c r="V343" s="150">
        <v>8.48</v>
      </c>
      <c r="W343" s="11">
        <v>6.55</v>
      </c>
      <c r="X343" s="150">
        <v>5</v>
      </c>
      <c r="Y343" s="11">
        <v>7.29</v>
      </c>
      <c r="Z343" s="11">
        <v>7.03</v>
      </c>
      <c r="AA343" s="11">
        <v>7.870000000000001</v>
      </c>
      <c r="AB343" s="155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16</v>
      </c>
    </row>
    <row r="344" spans="1:65">
      <c r="A344" s="30"/>
      <c r="B344" s="19">
        <v>1</v>
      </c>
      <c r="C344" s="9">
        <v>4</v>
      </c>
      <c r="D344" s="11">
        <v>7.07</v>
      </c>
      <c r="E344" s="11">
        <v>7.4</v>
      </c>
      <c r="F344" s="150">
        <v>6</v>
      </c>
      <c r="G344" s="11">
        <v>7.7000000000000011</v>
      </c>
      <c r="H344" s="11">
        <v>6.6</v>
      </c>
      <c r="I344" s="150">
        <v>10</v>
      </c>
      <c r="J344" s="11">
        <v>7</v>
      </c>
      <c r="K344" s="150">
        <v>8</v>
      </c>
      <c r="L344" s="11">
        <v>6.88</v>
      </c>
      <c r="M344" s="11">
        <v>6.9</v>
      </c>
      <c r="N344" s="11">
        <v>7.1</v>
      </c>
      <c r="O344" s="11">
        <v>7.27</v>
      </c>
      <c r="P344" s="11">
        <v>6.2</v>
      </c>
      <c r="Q344" s="11">
        <v>7</v>
      </c>
      <c r="R344" s="11">
        <v>6.4</v>
      </c>
      <c r="S344" s="11">
        <v>7.46</v>
      </c>
      <c r="T344" s="11">
        <v>8</v>
      </c>
      <c r="U344" s="11">
        <v>6.93</v>
      </c>
      <c r="V344" s="150">
        <v>8.7899999999999991</v>
      </c>
      <c r="W344" s="11">
        <v>6.66</v>
      </c>
      <c r="X344" s="150">
        <v>4.93</v>
      </c>
      <c r="Y344" s="11">
        <v>7.56</v>
      </c>
      <c r="Z344" s="11">
        <v>7.15</v>
      </c>
      <c r="AA344" s="151">
        <v>7.26</v>
      </c>
      <c r="AB344" s="155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7.146140350877193</v>
      </c>
    </row>
    <row r="345" spans="1:65">
      <c r="A345" s="30"/>
      <c r="B345" s="19">
        <v>1</v>
      </c>
      <c r="C345" s="9">
        <v>5</v>
      </c>
      <c r="D345" s="11">
        <v>7.16</v>
      </c>
      <c r="E345" s="11">
        <v>7.4</v>
      </c>
      <c r="F345" s="150">
        <v>7</v>
      </c>
      <c r="G345" s="11">
        <v>7.7000000000000011</v>
      </c>
      <c r="H345" s="11">
        <v>6.8</v>
      </c>
      <c r="I345" s="150">
        <v>10</v>
      </c>
      <c r="J345" s="11">
        <v>6.8</v>
      </c>
      <c r="K345" s="150">
        <v>8</v>
      </c>
      <c r="L345" s="11">
        <v>6.87</v>
      </c>
      <c r="M345" s="11">
        <v>7.39</v>
      </c>
      <c r="N345" s="11">
        <v>6.9</v>
      </c>
      <c r="O345" s="11">
        <v>7.14</v>
      </c>
      <c r="P345" s="11">
        <v>6.1</v>
      </c>
      <c r="Q345" s="11">
        <v>7.1</v>
      </c>
      <c r="R345" s="11">
        <v>6.8</v>
      </c>
      <c r="S345" s="151">
        <v>7.04</v>
      </c>
      <c r="T345" s="11">
        <v>8.1</v>
      </c>
      <c r="U345" s="11">
        <v>7.01</v>
      </c>
      <c r="V345" s="150">
        <v>8.75</v>
      </c>
      <c r="W345" s="11">
        <v>6.65</v>
      </c>
      <c r="X345" s="150">
        <v>5.01</v>
      </c>
      <c r="Y345" s="11">
        <v>7.8899999999999988</v>
      </c>
      <c r="Z345" s="11">
        <v>7.26</v>
      </c>
      <c r="AA345" s="11">
        <v>7.85</v>
      </c>
      <c r="AB345" s="155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28</v>
      </c>
    </row>
    <row r="346" spans="1:65">
      <c r="A346" s="30"/>
      <c r="B346" s="19">
        <v>1</v>
      </c>
      <c r="C346" s="9">
        <v>6</v>
      </c>
      <c r="D346" s="11">
        <v>7</v>
      </c>
      <c r="E346" s="11">
        <v>7.6</v>
      </c>
      <c r="F346" s="150">
        <v>7</v>
      </c>
      <c r="G346" s="11">
        <v>6.9</v>
      </c>
      <c r="H346" s="11">
        <v>6.8</v>
      </c>
      <c r="I346" s="150">
        <v>10</v>
      </c>
      <c r="J346" s="11">
        <v>6.8</v>
      </c>
      <c r="K346" s="150">
        <v>8</v>
      </c>
      <c r="L346" s="11">
        <v>7.03</v>
      </c>
      <c r="M346" s="11">
        <v>7.33</v>
      </c>
      <c r="N346" s="11">
        <v>7.1</v>
      </c>
      <c r="O346" s="11">
        <v>7.38</v>
      </c>
      <c r="P346" s="11">
        <v>6.2</v>
      </c>
      <c r="Q346" s="11">
        <v>7.2</v>
      </c>
      <c r="R346" s="11">
        <v>7.6</v>
      </c>
      <c r="S346" s="11">
        <v>7.25</v>
      </c>
      <c r="T346" s="11">
        <v>8.1</v>
      </c>
      <c r="U346" s="11">
        <v>6.75</v>
      </c>
      <c r="V346" s="150">
        <v>8.4700000000000006</v>
      </c>
      <c r="W346" s="151">
        <v>7.12</v>
      </c>
      <c r="X346" s="150">
        <v>4.9000000000000004</v>
      </c>
      <c r="Y346" s="11">
        <v>7.5</v>
      </c>
      <c r="Z346" s="11">
        <v>7.21</v>
      </c>
      <c r="AA346" s="11">
        <v>8</v>
      </c>
      <c r="AB346" s="155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20" t="s">
        <v>269</v>
      </c>
      <c r="C347" s="12"/>
      <c r="D347" s="23">
        <v>7.06</v>
      </c>
      <c r="E347" s="23">
        <v>7.4666666666666659</v>
      </c>
      <c r="F347" s="23">
        <v>6.666666666666667</v>
      </c>
      <c r="G347" s="23">
        <v>7.416666666666667</v>
      </c>
      <c r="H347" s="23">
        <v>6.7166666666666659</v>
      </c>
      <c r="I347" s="23">
        <v>10</v>
      </c>
      <c r="J347" s="23">
        <v>6.8333333333333321</v>
      </c>
      <c r="K347" s="23">
        <v>8</v>
      </c>
      <c r="L347" s="23">
        <v>7.0133333333333328</v>
      </c>
      <c r="M347" s="23">
        <v>7.27</v>
      </c>
      <c r="N347" s="23">
        <v>7.0166666666666666</v>
      </c>
      <c r="O347" s="23">
        <v>7.2233333333333336</v>
      </c>
      <c r="P347" s="23">
        <v>6.166666666666667</v>
      </c>
      <c r="Q347" s="23">
        <v>7</v>
      </c>
      <c r="R347" s="23">
        <v>7.0333333333333323</v>
      </c>
      <c r="S347" s="23">
        <v>7.3133333333333335</v>
      </c>
      <c r="T347" s="23">
        <v>8.0500000000000007</v>
      </c>
      <c r="U347" s="23">
        <v>6.8966666666666656</v>
      </c>
      <c r="V347" s="23">
        <v>8.6833333333333318</v>
      </c>
      <c r="W347" s="23">
        <v>6.6633333333333331</v>
      </c>
      <c r="X347" s="23">
        <v>4.9533333333333331</v>
      </c>
      <c r="Y347" s="23">
        <v>7.5833333333333321</v>
      </c>
      <c r="Z347" s="23">
        <v>7.22</v>
      </c>
      <c r="AA347" s="23">
        <v>7.7683333333333344</v>
      </c>
      <c r="AB347" s="155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270</v>
      </c>
      <c r="C348" s="29"/>
      <c r="D348" s="11">
        <v>7.0600000000000005</v>
      </c>
      <c r="E348" s="11">
        <v>7.4</v>
      </c>
      <c r="F348" s="11">
        <v>7</v>
      </c>
      <c r="G348" s="11">
        <v>7.5</v>
      </c>
      <c r="H348" s="11">
        <v>6.75</v>
      </c>
      <c r="I348" s="11">
        <v>10</v>
      </c>
      <c r="J348" s="11">
        <v>6.8</v>
      </c>
      <c r="K348" s="11">
        <v>8</v>
      </c>
      <c r="L348" s="11">
        <v>7.03</v>
      </c>
      <c r="M348" s="11">
        <v>7.2750000000000004</v>
      </c>
      <c r="N348" s="11">
        <v>7.05</v>
      </c>
      <c r="O348" s="11">
        <v>7.2050000000000001</v>
      </c>
      <c r="P348" s="11">
        <v>6.2</v>
      </c>
      <c r="Q348" s="11">
        <v>7.05</v>
      </c>
      <c r="R348" s="11">
        <v>7</v>
      </c>
      <c r="S348" s="11">
        <v>7.3650000000000002</v>
      </c>
      <c r="T348" s="11">
        <v>8.1</v>
      </c>
      <c r="U348" s="11">
        <v>6.89</v>
      </c>
      <c r="V348" s="11">
        <v>8.6150000000000002</v>
      </c>
      <c r="W348" s="11">
        <v>6.6300000000000008</v>
      </c>
      <c r="X348" s="11">
        <v>4.9450000000000003</v>
      </c>
      <c r="Y348" s="11">
        <v>7.55</v>
      </c>
      <c r="Z348" s="11">
        <v>7.2349999999999994</v>
      </c>
      <c r="AA348" s="11">
        <v>7.86</v>
      </c>
      <c r="AB348" s="155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3" t="s">
        <v>271</v>
      </c>
      <c r="C349" s="29"/>
      <c r="D349" s="24">
        <v>8.8090862182181151E-2</v>
      </c>
      <c r="E349" s="24">
        <v>0.10327955589886409</v>
      </c>
      <c r="F349" s="24">
        <v>0.51639777949432231</v>
      </c>
      <c r="G349" s="24">
        <v>0.33714487489307465</v>
      </c>
      <c r="H349" s="24">
        <v>9.8319208025017577E-2</v>
      </c>
      <c r="I349" s="24">
        <v>0</v>
      </c>
      <c r="J349" s="24">
        <v>0.15055453054181633</v>
      </c>
      <c r="K349" s="24">
        <v>0</v>
      </c>
      <c r="L349" s="24">
        <v>0.12878923350446125</v>
      </c>
      <c r="M349" s="24">
        <v>0.32323366161339057</v>
      </c>
      <c r="N349" s="24">
        <v>9.831920802501716E-2</v>
      </c>
      <c r="O349" s="24">
        <v>0.11535452599125297</v>
      </c>
      <c r="P349" s="24">
        <v>5.1639777949432503E-2</v>
      </c>
      <c r="Q349" s="24">
        <v>0.16733200530681516</v>
      </c>
      <c r="R349" s="24">
        <v>0.43204937989385722</v>
      </c>
      <c r="S349" s="24">
        <v>0.15042162965034875</v>
      </c>
      <c r="T349" s="24">
        <v>8.3666002653407262E-2</v>
      </c>
      <c r="U349" s="24">
        <v>0.11621818561080131</v>
      </c>
      <c r="V349" s="24">
        <v>0.2875876677930862</v>
      </c>
      <c r="W349" s="24">
        <v>0.24459490319028873</v>
      </c>
      <c r="X349" s="24">
        <v>4.4572039067857984E-2</v>
      </c>
      <c r="Y349" s="24">
        <v>0.20402614211582412</v>
      </c>
      <c r="Z349" s="24">
        <v>0.12099586769803324</v>
      </c>
      <c r="AA349" s="24">
        <v>0.26828467467722927</v>
      </c>
      <c r="AB349" s="205"/>
      <c r="AC349" s="206"/>
      <c r="AD349" s="206"/>
      <c r="AE349" s="206"/>
      <c r="AF349" s="206"/>
      <c r="AG349" s="206"/>
      <c r="AH349" s="206"/>
      <c r="AI349" s="206"/>
      <c r="AJ349" s="206"/>
      <c r="AK349" s="206"/>
      <c r="AL349" s="206"/>
      <c r="AM349" s="206"/>
      <c r="AN349" s="206"/>
      <c r="AO349" s="206"/>
      <c r="AP349" s="206"/>
      <c r="AQ349" s="206"/>
      <c r="AR349" s="206"/>
      <c r="AS349" s="206"/>
      <c r="AT349" s="206"/>
      <c r="AU349" s="206"/>
      <c r="AV349" s="206"/>
      <c r="AW349" s="206"/>
      <c r="AX349" s="206"/>
      <c r="AY349" s="206"/>
      <c r="AZ349" s="206"/>
      <c r="BA349" s="206"/>
      <c r="BB349" s="206"/>
      <c r="BC349" s="206"/>
      <c r="BD349" s="206"/>
      <c r="BE349" s="206"/>
      <c r="BF349" s="206"/>
      <c r="BG349" s="206"/>
      <c r="BH349" s="206"/>
      <c r="BI349" s="206"/>
      <c r="BJ349" s="206"/>
      <c r="BK349" s="206"/>
      <c r="BL349" s="206"/>
      <c r="BM349" s="56"/>
    </row>
    <row r="350" spans="1:65">
      <c r="A350" s="30"/>
      <c r="B350" s="3" t="s">
        <v>87</v>
      </c>
      <c r="C350" s="29"/>
      <c r="D350" s="13">
        <v>1.2477459232603563E-2</v>
      </c>
      <c r="E350" s="13">
        <v>1.3832083379312157E-2</v>
      </c>
      <c r="F350" s="13">
        <v>7.7459666924148338E-2</v>
      </c>
      <c r="G350" s="13">
        <v>4.5457735940639274E-2</v>
      </c>
      <c r="H350" s="13">
        <v>1.4638095487595671E-2</v>
      </c>
      <c r="I350" s="13">
        <v>0</v>
      </c>
      <c r="J350" s="13">
        <v>2.2032370323192638E-2</v>
      </c>
      <c r="K350" s="13">
        <v>0</v>
      </c>
      <c r="L350" s="13">
        <v>1.8363483864704554E-2</v>
      </c>
      <c r="M350" s="13">
        <v>4.4461301459888664E-2</v>
      </c>
      <c r="N350" s="13">
        <v>1.4012238673399121E-2</v>
      </c>
      <c r="O350" s="13">
        <v>1.5969708259056709E-2</v>
      </c>
      <c r="P350" s="13">
        <v>8.3740180458539183E-3</v>
      </c>
      <c r="Q350" s="13">
        <v>2.3904572186687879E-2</v>
      </c>
      <c r="R350" s="13">
        <v>6.1428821785856486E-2</v>
      </c>
      <c r="S350" s="13">
        <v>2.0568135321378588E-2</v>
      </c>
      <c r="T350" s="13">
        <v>1.0393292255081647E-2</v>
      </c>
      <c r="U350" s="13">
        <v>1.6851356057631901E-2</v>
      </c>
      <c r="V350" s="13">
        <v>3.3119501089414922E-2</v>
      </c>
      <c r="W350" s="13">
        <v>3.6707589273179901E-2</v>
      </c>
      <c r="X350" s="13">
        <v>8.9983928131611001E-3</v>
      </c>
      <c r="Y350" s="13">
        <v>2.6904546213075711E-2</v>
      </c>
      <c r="Z350" s="13">
        <v>1.6758430429090476E-2</v>
      </c>
      <c r="AA350" s="13">
        <v>3.4535680070014493E-2</v>
      </c>
      <c r="AB350" s="155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55"/>
    </row>
    <row r="351" spans="1:65">
      <c r="A351" s="30"/>
      <c r="B351" s="3" t="s">
        <v>272</v>
      </c>
      <c r="C351" s="29"/>
      <c r="D351" s="13">
        <v>-1.205410846242605E-2</v>
      </c>
      <c r="E351" s="13">
        <v>4.48530675373775E-2</v>
      </c>
      <c r="F351" s="13">
        <v>-6.7095475413055716E-2</v>
      </c>
      <c r="G351" s="13">
        <v>3.7856283602975438E-2</v>
      </c>
      <c r="H351" s="13">
        <v>-6.0098691478653765E-2</v>
      </c>
      <c r="I351" s="13">
        <v>0.39935678688041643</v>
      </c>
      <c r="J351" s="13">
        <v>-4.3772862298382287E-2</v>
      </c>
      <c r="K351" s="13">
        <v>0.11948542950433305</v>
      </c>
      <c r="L351" s="13">
        <v>-1.8584440134534752E-2</v>
      </c>
      <c r="M351" s="13">
        <v>1.7332384062062722E-2</v>
      </c>
      <c r="N351" s="13">
        <v>-1.811798787224117E-2</v>
      </c>
      <c r="O351" s="13">
        <v>1.0802052389954131E-2</v>
      </c>
      <c r="P351" s="13">
        <v>-0.13706331475707656</v>
      </c>
      <c r="Q351" s="13">
        <v>-2.0450249183708524E-2</v>
      </c>
      <c r="R351" s="13">
        <v>-1.5785726560773927E-2</v>
      </c>
      <c r="S351" s="13">
        <v>2.3396263471877843E-2</v>
      </c>
      <c r="T351" s="13">
        <v>0.12648221343873534</v>
      </c>
      <c r="U351" s="13">
        <v>-3.4910269314806341E-2</v>
      </c>
      <c r="V351" s="13">
        <v>0.21510814327449457</v>
      </c>
      <c r="W351" s="13">
        <v>-6.7561927675349298E-2</v>
      </c>
      <c r="X351" s="13">
        <v>-0.30685193823190049</v>
      </c>
      <c r="Y351" s="13">
        <v>6.1178896717648978E-2</v>
      </c>
      <c r="Z351" s="13">
        <v>1.033560012766066E-2</v>
      </c>
      <c r="AA351" s="13">
        <v>8.7066997274936941E-2</v>
      </c>
      <c r="AB351" s="155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55"/>
    </row>
    <row r="352" spans="1:65">
      <c r="A352" s="30"/>
      <c r="B352" s="46" t="s">
        <v>273</v>
      </c>
      <c r="C352" s="47"/>
      <c r="D352" s="45">
        <v>0</v>
      </c>
      <c r="E352" s="45">
        <v>1.08</v>
      </c>
      <c r="F352" s="45" t="s">
        <v>274</v>
      </c>
      <c r="G352" s="45">
        <v>0.95</v>
      </c>
      <c r="H352" s="45">
        <v>0.91</v>
      </c>
      <c r="I352" s="45" t="s">
        <v>274</v>
      </c>
      <c r="J352" s="45">
        <v>0.6</v>
      </c>
      <c r="K352" s="45" t="s">
        <v>274</v>
      </c>
      <c r="L352" s="45">
        <v>0.12</v>
      </c>
      <c r="M352" s="45">
        <v>0.56000000000000005</v>
      </c>
      <c r="N352" s="45">
        <v>0.12</v>
      </c>
      <c r="O352" s="45">
        <v>0.43</v>
      </c>
      <c r="P352" s="45">
        <v>2.38</v>
      </c>
      <c r="Q352" s="45">
        <v>0.16</v>
      </c>
      <c r="R352" s="45">
        <v>7.0000000000000007E-2</v>
      </c>
      <c r="S352" s="45">
        <v>0.67</v>
      </c>
      <c r="T352" s="45">
        <v>2.64</v>
      </c>
      <c r="U352" s="45">
        <v>0.43</v>
      </c>
      <c r="V352" s="45">
        <v>4.32</v>
      </c>
      <c r="W352" s="45">
        <v>1.06</v>
      </c>
      <c r="X352" s="45">
        <v>5.61</v>
      </c>
      <c r="Y352" s="45">
        <v>1.39</v>
      </c>
      <c r="Z352" s="45">
        <v>0.43</v>
      </c>
      <c r="AA352" s="45">
        <v>1.89</v>
      </c>
      <c r="AB352" s="155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55"/>
    </row>
    <row r="353" spans="1:65">
      <c r="B353" s="31" t="s">
        <v>302</v>
      </c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BM353" s="55"/>
    </row>
    <row r="354" spans="1:65">
      <c r="BM354" s="55"/>
    </row>
    <row r="355" spans="1:65" ht="15">
      <c r="B355" s="8" t="s">
        <v>516</v>
      </c>
      <c r="BM355" s="28" t="s">
        <v>67</v>
      </c>
    </row>
    <row r="356" spans="1:65" ht="15">
      <c r="A356" s="25" t="s">
        <v>5</v>
      </c>
      <c r="B356" s="18" t="s">
        <v>110</v>
      </c>
      <c r="C356" s="15" t="s">
        <v>111</v>
      </c>
      <c r="D356" s="16" t="s">
        <v>226</v>
      </c>
      <c r="E356" s="17" t="s">
        <v>226</v>
      </c>
      <c r="F356" s="17" t="s">
        <v>226</v>
      </c>
      <c r="G356" s="17" t="s">
        <v>226</v>
      </c>
      <c r="H356" s="17" t="s">
        <v>226</v>
      </c>
      <c r="I356" s="17" t="s">
        <v>226</v>
      </c>
      <c r="J356" s="17" t="s">
        <v>226</v>
      </c>
      <c r="K356" s="17" t="s">
        <v>226</v>
      </c>
      <c r="L356" s="17" t="s">
        <v>226</v>
      </c>
      <c r="M356" s="17" t="s">
        <v>226</v>
      </c>
      <c r="N356" s="17" t="s">
        <v>226</v>
      </c>
      <c r="O356" s="17" t="s">
        <v>226</v>
      </c>
      <c r="P356" s="155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 t="s">
        <v>227</v>
      </c>
      <c r="C357" s="9" t="s">
        <v>227</v>
      </c>
      <c r="D357" s="153" t="s">
        <v>230</v>
      </c>
      <c r="E357" s="154" t="s">
        <v>233</v>
      </c>
      <c r="F357" s="154" t="s">
        <v>235</v>
      </c>
      <c r="G357" s="154" t="s">
        <v>236</v>
      </c>
      <c r="H357" s="154" t="s">
        <v>238</v>
      </c>
      <c r="I357" s="154" t="s">
        <v>240</v>
      </c>
      <c r="J357" s="154" t="s">
        <v>244</v>
      </c>
      <c r="K357" s="154" t="s">
        <v>246</v>
      </c>
      <c r="L357" s="154" t="s">
        <v>247</v>
      </c>
      <c r="M357" s="154" t="s">
        <v>251</v>
      </c>
      <c r="N357" s="154" t="s">
        <v>255</v>
      </c>
      <c r="O357" s="154" t="s">
        <v>256</v>
      </c>
      <c r="P357" s="155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 t="s">
        <v>3</v>
      </c>
    </row>
    <row r="358" spans="1:65">
      <c r="A358" s="30"/>
      <c r="B358" s="19"/>
      <c r="C358" s="9"/>
      <c r="D358" s="10" t="s">
        <v>286</v>
      </c>
      <c r="E358" s="11" t="s">
        <v>286</v>
      </c>
      <c r="F358" s="11" t="s">
        <v>285</v>
      </c>
      <c r="G358" s="11" t="s">
        <v>286</v>
      </c>
      <c r="H358" s="11" t="s">
        <v>286</v>
      </c>
      <c r="I358" s="11" t="s">
        <v>286</v>
      </c>
      <c r="J358" s="11" t="s">
        <v>285</v>
      </c>
      <c r="K358" s="11" t="s">
        <v>286</v>
      </c>
      <c r="L358" s="11" t="s">
        <v>286</v>
      </c>
      <c r="M358" s="11" t="s">
        <v>285</v>
      </c>
      <c r="N358" s="11" t="s">
        <v>286</v>
      </c>
      <c r="O358" s="11" t="s">
        <v>286</v>
      </c>
      <c r="P358" s="155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2</v>
      </c>
    </row>
    <row r="359" spans="1:65">
      <c r="A359" s="30"/>
      <c r="B359" s="19"/>
      <c r="C359" s="9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155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3</v>
      </c>
    </row>
    <row r="360" spans="1:65">
      <c r="A360" s="30"/>
      <c r="B360" s="18">
        <v>1</v>
      </c>
      <c r="C360" s="14">
        <v>1</v>
      </c>
      <c r="D360" s="22">
        <v>3</v>
      </c>
      <c r="E360" s="22">
        <v>2.9</v>
      </c>
      <c r="F360" s="22">
        <v>3.2</v>
      </c>
      <c r="G360" s="22">
        <v>3</v>
      </c>
      <c r="H360" s="22">
        <v>2.93</v>
      </c>
      <c r="I360" s="22">
        <v>2.94</v>
      </c>
      <c r="J360" s="22">
        <v>2.8</v>
      </c>
      <c r="K360" s="22">
        <v>3.4</v>
      </c>
      <c r="L360" s="22">
        <v>3</v>
      </c>
      <c r="M360" s="22">
        <v>2.7</v>
      </c>
      <c r="N360" s="22">
        <v>3</v>
      </c>
      <c r="O360" s="22">
        <v>3.14</v>
      </c>
      <c r="P360" s="155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1</v>
      </c>
    </row>
    <row r="361" spans="1:65">
      <c r="A361" s="30"/>
      <c r="B361" s="19">
        <v>1</v>
      </c>
      <c r="C361" s="9">
        <v>2</v>
      </c>
      <c r="D361" s="11">
        <v>3</v>
      </c>
      <c r="E361" s="11">
        <v>2.9</v>
      </c>
      <c r="F361" s="11">
        <v>3.3</v>
      </c>
      <c r="G361" s="11">
        <v>3</v>
      </c>
      <c r="H361" s="11">
        <v>2.95</v>
      </c>
      <c r="I361" s="11">
        <v>3.06</v>
      </c>
      <c r="J361" s="11">
        <v>3</v>
      </c>
      <c r="K361" s="11">
        <v>3.4</v>
      </c>
      <c r="L361" s="11">
        <v>3</v>
      </c>
      <c r="M361" s="11">
        <v>2.7</v>
      </c>
      <c r="N361" s="11">
        <v>3</v>
      </c>
      <c r="O361" s="11">
        <v>3.11</v>
      </c>
      <c r="P361" s="155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8">
        <v>34</v>
      </c>
    </row>
    <row r="362" spans="1:65">
      <c r="A362" s="30"/>
      <c r="B362" s="19">
        <v>1</v>
      </c>
      <c r="C362" s="9">
        <v>3</v>
      </c>
      <c r="D362" s="11">
        <v>3.2</v>
      </c>
      <c r="E362" s="11">
        <v>2.9</v>
      </c>
      <c r="F362" s="11">
        <v>3.5</v>
      </c>
      <c r="G362" s="11">
        <v>3.2</v>
      </c>
      <c r="H362" s="11">
        <v>2.95</v>
      </c>
      <c r="I362" s="11">
        <v>3.08</v>
      </c>
      <c r="J362" s="11">
        <v>3</v>
      </c>
      <c r="K362" s="11">
        <v>3.4</v>
      </c>
      <c r="L362" s="11">
        <v>2.9</v>
      </c>
      <c r="M362" s="11">
        <v>2.6</v>
      </c>
      <c r="N362" s="11">
        <v>3.1</v>
      </c>
      <c r="O362" s="11">
        <v>3.14</v>
      </c>
      <c r="P362" s="155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8">
        <v>16</v>
      </c>
    </row>
    <row r="363" spans="1:65">
      <c r="A363" s="30"/>
      <c r="B363" s="19">
        <v>1</v>
      </c>
      <c r="C363" s="9">
        <v>4</v>
      </c>
      <c r="D363" s="11">
        <v>3</v>
      </c>
      <c r="E363" s="11">
        <v>3</v>
      </c>
      <c r="F363" s="11">
        <v>3.3</v>
      </c>
      <c r="G363" s="11">
        <v>3.2</v>
      </c>
      <c r="H363" s="11">
        <v>2.96</v>
      </c>
      <c r="I363" s="11">
        <v>3</v>
      </c>
      <c r="J363" s="11">
        <v>2.9</v>
      </c>
      <c r="K363" s="11">
        <v>3.4</v>
      </c>
      <c r="L363" s="11">
        <v>2.8</v>
      </c>
      <c r="M363" s="11">
        <v>2.7</v>
      </c>
      <c r="N363" s="11">
        <v>3.1</v>
      </c>
      <c r="O363" s="11">
        <v>3.03</v>
      </c>
      <c r="P363" s="155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8">
        <v>3.0463888888888886</v>
      </c>
    </row>
    <row r="364" spans="1:65">
      <c r="A364" s="30"/>
      <c r="B364" s="19">
        <v>1</v>
      </c>
      <c r="C364" s="9">
        <v>5</v>
      </c>
      <c r="D364" s="11">
        <v>3.2</v>
      </c>
      <c r="E364" s="11">
        <v>3</v>
      </c>
      <c r="F364" s="11">
        <v>3.2</v>
      </c>
      <c r="G364" s="11">
        <v>3.2</v>
      </c>
      <c r="H364" s="11">
        <v>3</v>
      </c>
      <c r="I364" s="11">
        <v>3.19</v>
      </c>
      <c r="J364" s="11">
        <v>2.9</v>
      </c>
      <c r="K364" s="11">
        <v>3.5</v>
      </c>
      <c r="L364" s="11">
        <v>2.8</v>
      </c>
      <c r="M364" s="11">
        <v>2.7</v>
      </c>
      <c r="N364" s="11">
        <v>3.2</v>
      </c>
      <c r="O364" s="11">
        <v>3.12</v>
      </c>
      <c r="P364" s="155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>
        <v>29</v>
      </c>
    </row>
    <row r="365" spans="1:65">
      <c r="A365" s="30"/>
      <c r="B365" s="19">
        <v>1</v>
      </c>
      <c r="C365" s="9">
        <v>6</v>
      </c>
      <c r="D365" s="11">
        <v>3</v>
      </c>
      <c r="E365" s="11">
        <v>3</v>
      </c>
      <c r="F365" s="11">
        <v>3</v>
      </c>
      <c r="G365" s="11">
        <v>3.2</v>
      </c>
      <c r="H365" s="11">
        <v>2.95</v>
      </c>
      <c r="I365" s="11">
        <v>3.07</v>
      </c>
      <c r="J365" s="11">
        <v>3</v>
      </c>
      <c r="K365" s="11">
        <v>3.4</v>
      </c>
      <c r="L365" s="11">
        <v>3</v>
      </c>
      <c r="M365" s="11">
        <v>2.6</v>
      </c>
      <c r="N365" s="11">
        <v>3.2</v>
      </c>
      <c r="O365" s="11">
        <v>3.12</v>
      </c>
      <c r="P365" s="155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20" t="s">
        <v>269</v>
      </c>
      <c r="C366" s="12"/>
      <c r="D366" s="23">
        <v>3.0666666666666664</v>
      </c>
      <c r="E366" s="23">
        <v>2.9499999999999997</v>
      </c>
      <c r="F366" s="23">
        <v>3.25</v>
      </c>
      <c r="G366" s="23">
        <v>3.1333333333333329</v>
      </c>
      <c r="H366" s="23">
        <v>2.956666666666667</v>
      </c>
      <c r="I366" s="23">
        <v>3.0566666666666666</v>
      </c>
      <c r="J366" s="23">
        <v>2.9333333333333336</v>
      </c>
      <c r="K366" s="23">
        <v>3.4166666666666665</v>
      </c>
      <c r="L366" s="23">
        <v>2.9166666666666665</v>
      </c>
      <c r="M366" s="23">
        <v>2.6666666666666665</v>
      </c>
      <c r="N366" s="23">
        <v>3.0999999999999996</v>
      </c>
      <c r="O366" s="23">
        <v>3.11</v>
      </c>
      <c r="P366" s="155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3" t="s">
        <v>270</v>
      </c>
      <c r="C367" s="29"/>
      <c r="D367" s="11">
        <v>3</v>
      </c>
      <c r="E367" s="11">
        <v>2.95</v>
      </c>
      <c r="F367" s="11">
        <v>3.25</v>
      </c>
      <c r="G367" s="11">
        <v>3.2</v>
      </c>
      <c r="H367" s="11">
        <v>2.95</v>
      </c>
      <c r="I367" s="11">
        <v>3.0649999999999999</v>
      </c>
      <c r="J367" s="11">
        <v>2.95</v>
      </c>
      <c r="K367" s="11">
        <v>3.4</v>
      </c>
      <c r="L367" s="11">
        <v>2.95</v>
      </c>
      <c r="M367" s="11">
        <v>2.7</v>
      </c>
      <c r="N367" s="11">
        <v>3.1</v>
      </c>
      <c r="O367" s="11">
        <v>3.12</v>
      </c>
      <c r="P367" s="155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A368" s="30"/>
      <c r="B368" s="3" t="s">
        <v>271</v>
      </c>
      <c r="C368" s="29"/>
      <c r="D368" s="24">
        <v>0.10327955589886455</v>
      </c>
      <c r="E368" s="24">
        <v>5.4772255750516662E-2</v>
      </c>
      <c r="F368" s="24">
        <v>0.16431676725154981</v>
      </c>
      <c r="G368" s="24">
        <v>0.10327955589886453</v>
      </c>
      <c r="H368" s="24">
        <v>2.3380903889000174E-2</v>
      </c>
      <c r="I368" s="24">
        <v>8.4063468086123264E-2</v>
      </c>
      <c r="J368" s="24">
        <v>8.1649658092772678E-2</v>
      </c>
      <c r="K368" s="24">
        <v>4.0824829046386339E-2</v>
      </c>
      <c r="L368" s="24">
        <v>9.831920802501759E-2</v>
      </c>
      <c r="M368" s="24">
        <v>5.1639777949432274E-2</v>
      </c>
      <c r="N368" s="24">
        <v>8.9442719099991672E-2</v>
      </c>
      <c r="O368" s="24">
        <v>4.0987803063838514E-2</v>
      </c>
      <c r="P368" s="205"/>
      <c r="Q368" s="206"/>
      <c r="R368" s="206"/>
      <c r="S368" s="206"/>
      <c r="T368" s="206"/>
      <c r="U368" s="206"/>
      <c r="V368" s="206"/>
      <c r="W368" s="206"/>
      <c r="X368" s="206"/>
      <c r="Y368" s="206"/>
      <c r="Z368" s="206"/>
      <c r="AA368" s="206"/>
      <c r="AB368" s="206"/>
      <c r="AC368" s="206"/>
      <c r="AD368" s="206"/>
      <c r="AE368" s="206"/>
      <c r="AF368" s="206"/>
      <c r="AG368" s="206"/>
      <c r="AH368" s="206"/>
      <c r="AI368" s="206"/>
      <c r="AJ368" s="206"/>
      <c r="AK368" s="206"/>
      <c r="AL368" s="206"/>
      <c r="AM368" s="206"/>
      <c r="AN368" s="206"/>
      <c r="AO368" s="206"/>
      <c r="AP368" s="206"/>
      <c r="AQ368" s="206"/>
      <c r="AR368" s="206"/>
      <c r="AS368" s="206"/>
      <c r="AT368" s="206"/>
      <c r="AU368" s="206"/>
      <c r="AV368" s="206"/>
      <c r="AW368" s="206"/>
      <c r="AX368" s="206"/>
      <c r="AY368" s="206"/>
      <c r="AZ368" s="206"/>
      <c r="BA368" s="206"/>
      <c r="BB368" s="206"/>
      <c r="BC368" s="206"/>
      <c r="BD368" s="206"/>
      <c r="BE368" s="206"/>
      <c r="BF368" s="206"/>
      <c r="BG368" s="206"/>
      <c r="BH368" s="206"/>
      <c r="BI368" s="206"/>
      <c r="BJ368" s="206"/>
      <c r="BK368" s="206"/>
      <c r="BL368" s="206"/>
      <c r="BM368" s="56"/>
    </row>
    <row r="369" spans="1:65">
      <c r="A369" s="30"/>
      <c r="B369" s="3" t="s">
        <v>87</v>
      </c>
      <c r="C369" s="29"/>
      <c r="D369" s="13">
        <v>3.3678116053977573E-2</v>
      </c>
      <c r="E369" s="13">
        <v>1.8566866356107346E-2</v>
      </c>
      <c r="F369" s="13">
        <v>5.0559005308169175E-2</v>
      </c>
      <c r="G369" s="13">
        <v>3.2961560393254645E-2</v>
      </c>
      <c r="H369" s="13">
        <v>7.9078592634724363E-3</v>
      </c>
      <c r="I369" s="13">
        <v>2.7501679853693544E-2</v>
      </c>
      <c r="J369" s="13">
        <v>2.783511071344523E-2</v>
      </c>
      <c r="K369" s="13">
        <v>1.194873045260088E-2</v>
      </c>
      <c r="L369" s="13">
        <v>3.3709442751434601E-2</v>
      </c>
      <c r="M369" s="13">
        <v>1.9364916731037105E-2</v>
      </c>
      <c r="N369" s="13">
        <v>2.885249003225538E-2</v>
      </c>
      <c r="O369" s="13">
        <v>1.3179357898340358E-2</v>
      </c>
      <c r="P369" s="155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55"/>
    </row>
    <row r="370" spans="1:65">
      <c r="A370" s="30"/>
      <c r="B370" s="3" t="s">
        <v>272</v>
      </c>
      <c r="C370" s="29"/>
      <c r="D370" s="13">
        <v>6.6563326342663487E-3</v>
      </c>
      <c r="E370" s="13">
        <v>-3.164037567247191E-2</v>
      </c>
      <c r="F370" s="13">
        <v>6.6836874259141199E-2</v>
      </c>
      <c r="G370" s="13">
        <v>2.8540165952402718E-2</v>
      </c>
      <c r="H370" s="13">
        <v>-2.9451992340658095E-2</v>
      </c>
      <c r="I370" s="13">
        <v>3.3737576365460153E-3</v>
      </c>
      <c r="J370" s="13">
        <v>-3.7111334002005836E-2</v>
      </c>
      <c r="K370" s="13">
        <v>0.12154645755448179</v>
      </c>
      <c r="L370" s="13">
        <v>-4.2582292331539984E-2</v>
      </c>
      <c r="M370" s="13">
        <v>-0.12464666727455087</v>
      </c>
      <c r="N370" s="13">
        <v>1.7598249293334423E-2</v>
      </c>
      <c r="O370" s="13">
        <v>2.0880824291054978E-2</v>
      </c>
      <c r="P370" s="155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55"/>
    </row>
    <row r="371" spans="1:65">
      <c r="A371" s="30"/>
      <c r="B371" s="46" t="s">
        <v>273</v>
      </c>
      <c r="C371" s="47"/>
      <c r="D371" s="45">
        <v>0.03</v>
      </c>
      <c r="E371" s="45">
        <v>0.7</v>
      </c>
      <c r="F371" s="45">
        <v>1.17</v>
      </c>
      <c r="G371" s="45">
        <v>0.45</v>
      </c>
      <c r="H371" s="45">
        <v>0.65</v>
      </c>
      <c r="I371" s="45">
        <v>0.03</v>
      </c>
      <c r="J371" s="45">
        <v>0.8</v>
      </c>
      <c r="K371" s="45">
        <v>2.21</v>
      </c>
      <c r="L371" s="45">
        <v>0.9</v>
      </c>
      <c r="M371" s="45">
        <v>2.46</v>
      </c>
      <c r="N371" s="45">
        <v>0.24</v>
      </c>
      <c r="O371" s="45">
        <v>0.3</v>
      </c>
      <c r="P371" s="155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5"/>
    </row>
    <row r="372" spans="1:65">
      <c r="B372" s="31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BM372" s="55"/>
    </row>
    <row r="373" spans="1:65" ht="15">
      <c r="B373" s="8" t="s">
        <v>517</v>
      </c>
      <c r="BM373" s="28" t="s">
        <v>275</v>
      </c>
    </row>
    <row r="374" spans="1:65" ht="15">
      <c r="A374" s="25" t="s">
        <v>82</v>
      </c>
      <c r="B374" s="18" t="s">
        <v>110</v>
      </c>
      <c r="C374" s="15" t="s">
        <v>111</v>
      </c>
      <c r="D374" s="16" t="s">
        <v>226</v>
      </c>
      <c r="E374" s="17" t="s">
        <v>226</v>
      </c>
      <c r="F374" s="17" t="s">
        <v>226</v>
      </c>
      <c r="G374" s="17" t="s">
        <v>226</v>
      </c>
      <c r="H374" s="17" t="s">
        <v>226</v>
      </c>
      <c r="I374" s="17" t="s">
        <v>226</v>
      </c>
      <c r="J374" s="17" t="s">
        <v>226</v>
      </c>
      <c r="K374" s="17" t="s">
        <v>226</v>
      </c>
      <c r="L374" s="17" t="s">
        <v>226</v>
      </c>
      <c r="M374" s="17" t="s">
        <v>226</v>
      </c>
      <c r="N374" s="17" t="s">
        <v>226</v>
      </c>
      <c r="O374" s="17" t="s">
        <v>226</v>
      </c>
      <c r="P374" s="17" t="s">
        <v>226</v>
      </c>
      <c r="Q374" s="17" t="s">
        <v>226</v>
      </c>
      <c r="R374" s="17" t="s">
        <v>226</v>
      </c>
      <c r="S374" s="17" t="s">
        <v>226</v>
      </c>
      <c r="T374" s="155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</v>
      </c>
    </row>
    <row r="375" spans="1:65">
      <c r="A375" s="30"/>
      <c r="B375" s="19" t="s">
        <v>227</v>
      </c>
      <c r="C375" s="9" t="s">
        <v>227</v>
      </c>
      <c r="D375" s="153" t="s">
        <v>229</v>
      </c>
      <c r="E375" s="154" t="s">
        <v>232</v>
      </c>
      <c r="F375" s="154" t="s">
        <v>235</v>
      </c>
      <c r="G375" s="154" t="s">
        <v>237</v>
      </c>
      <c r="H375" s="154" t="s">
        <v>238</v>
      </c>
      <c r="I375" s="154" t="s">
        <v>240</v>
      </c>
      <c r="J375" s="154" t="s">
        <v>241</v>
      </c>
      <c r="K375" s="154" t="s">
        <v>243</v>
      </c>
      <c r="L375" s="154" t="s">
        <v>244</v>
      </c>
      <c r="M375" s="154" t="s">
        <v>248</v>
      </c>
      <c r="N375" s="154" t="s">
        <v>249</v>
      </c>
      <c r="O375" s="154" t="s">
        <v>255</v>
      </c>
      <c r="P375" s="154" t="s">
        <v>256</v>
      </c>
      <c r="Q375" s="154" t="s">
        <v>257</v>
      </c>
      <c r="R375" s="154" t="s">
        <v>258</v>
      </c>
      <c r="S375" s="154" t="s">
        <v>259</v>
      </c>
      <c r="T375" s="155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 t="s">
        <v>3</v>
      </c>
    </row>
    <row r="376" spans="1:65">
      <c r="A376" s="30"/>
      <c r="B376" s="19"/>
      <c r="C376" s="9"/>
      <c r="D376" s="10" t="s">
        <v>285</v>
      </c>
      <c r="E376" s="11" t="s">
        <v>285</v>
      </c>
      <c r="F376" s="11" t="s">
        <v>285</v>
      </c>
      <c r="G376" s="11" t="s">
        <v>285</v>
      </c>
      <c r="H376" s="11" t="s">
        <v>286</v>
      </c>
      <c r="I376" s="11" t="s">
        <v>286</v>
      </c>
      <c r="J376" s="11" t="s">
        <v>114</v>
      </c>
      <c r="K376" s="11" t="s">
        <v>286</v>
      </c>
      <c r="L376" s="11" t="s">
        <v>285</v>
      </c>
      <c r="M376" s="11" t="s">
        <v>285</v>
      </c>
      <c r="N376" s="11" t="s">
        <v>286</v>
      </c>
      <c r="O376" s="11" t="s">
        <v>286</v>
      </c>
      <c r="P376" s="11" t="s">
        <v>286</v>
      </c>
      <c r="Q376" s="11" t="s">
        <v>285</v>
      </c>
      <c r="R376" s="11" t="s">
        <v>285</v>
      </c>
      <c r="S376" s="11" t="s">
        <v>285</v>
      </c>
      <c r="T376" s="155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2</v>
      </c>
    </row>
    <row r="377" spans="1:65">
      <c r="A377" s="30"/>
      <c r="B377" s="19"/>
      <c r="C377" s="9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155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2</v>
      </c>
    </row>
    <row r="378" spans="1:65">
      <c r="A378" s="30"/>
      <c r="B378" s="18">
        <v>1</v>
      </c>
      <c r="C378" s="14">
        <v>1</v>
      </c>
      <c r="D378" s="22">
        <v>0.14000000000000001</v>
      </c>
      <c r="E378" s="148" t="s">
        <v>105</v>
      </c>
      <c r="F378" s="148" t="s">
        <v>104</v>
      </c>
      <c r="G378" s="148">
        <v>1.3</v>
      </c>
      <c r="H378" s="22">
        <v>0.5</v>
      </c>
      <c r="I378" s="148" t="s">
        <v>303</v>
      </c>
      <c r="J378" s="22">
        <v>0.3</v>
      </c>
      <c r="K378" s="22">
        <v>0.1</v>
      </c>
      <c r="L378" s="148" t="s">
        <v>105</v>
      </c>
      <c r="M378" s="22">
        <v>0.12</v>
      </c>
      <c r="N378" s="148">
        <v>0.6</v>
      </c>
      <c r="O378" s="148" t="s">
        <v>303</v>
      </c>
      <c r="P378" s="148">
        <v>3.05</v>
      </c>
      <c r="Q378" s="148" t="s">
        <v>303</v>
      </c>
      <c r="R378" s="22">
        <v>0.14000000000000001</v>
      </c>
      <c r="S378" s="149">
        <v>0.28000000000000003</v>
      </c>
      <c r="T378" s="155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1</v>
      </c>
    </row>
    <row r="379" spans="1:65">
      <c r="A379" s="30"/>
      <c r="B379" s="19">
        <v>1</v>
      </c>
      <c r="C379" s="9">
        <v>2</v>
      </c>
      <c r="D379" s="11">
        <v>0.14000000000000001</v>
      </c>
      <c r="E379" s="150" t="s">
        <v>105</v>
      </c>
      <c r="F379" s="150" t="s">
        <v>104</v>
      </c>
      <c r="G379" s="150">
        <v>1.4</v>
      </c>
      <c r="H379" s="11">
        <v>0.4</v>
      </c>
      <c r="I379" s="150" t="s">
        <v>303</v>
      </c>
      <c r="J379" s="11">
        <v>0.3</v>
      </c>
      <c r="K379" s="11">
        <v>0.1</v>
      </c>
      <c r="L379" s="150" t="s">
        <v>105</v>
      </c>
      <c r="M379" s="11">
        <v>0.12</v>
      </c>
      <c r="N379" s="150">
        <v>0.6</v>
      </c>
      <c r="O379" s="150" t="s">
        <v>303</v>
      </c>
      <c r="P379" s="150">
        <v>2.57</v>
      </c>
      <c r="Q379" s="11">
        <v>0.09</v>
      </c>
      <c r="R379" s="11">
        <v>0.12</v>
      </c>
      <c r="S379" s="11">
        <v>0.15</v>
      </c>
      <c r="T379" s="155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8">
        <v>35</v>
      </c>
    </row>
    <row r="380" spans="1:65">
      <c r="A380" s="30"/>
      <c r="B380" s="19">
        <v>1</v>
      </c>
      <c r="C380" s="9">
        <v>3</v>
      </c>
      <c r="D380" s="11">
        <v>0.14000000000000001</v>
      </c>
      <c r="E380" s="150" t="s">
        <v>105</v>
      </c>
      <c r="F380" s="150" t="s">
        <v>104</v>
      </c>
      <c r="G380" s="150">
        <v>1.3</v>
      </c>
      <c r="H380" s="11">
        <v>0.4</v>
      </c>
      <c r="I380" s="150" t="s">
        <v>303</v>
      </c>
      <c r="J380" s="11">
        <v>0.3</v>
      </c>
      <c r="K380" s="150" t="s">
        <v>105</v>
      </c>
      <c r="L380" s="150" t="s">
        <v>105</v>
      </c>
      <c r="M380" s="11">
        <v>0.13</v>
      </c>
      <c r="N380" s="150">
        <v>0.6</v>
      </c>
      <c r="O380" s="150" t="s">
        <v>303</v>
      </c>
      <c r="P380" s="150">
        <v>2.74</v>
      </c>
      <c r="Q380" s="11">
        <v>0.11</v>
      </c>
      <c r="R380" s="11">
        <v>0.12</v>
      </c>
      <c r="S380" s="11">
        <v>0.18</v>
      </c>
      <c r="T380" s="155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16</v>
      </c>
    </row>
    <row r="381" spans="1:65">
      <c r="A381" s="30"/>
      <c r="B381" s="19">
        <v>1</v>
      </c>
      <c r="C381" s="9">
        <v>4</v>
      </c>
      <c r="D381" s="11">
        <v>0.15</v>
      </c>
      <c r="E381" s="150" t="s">
        <v>105</v>
      </c>
      <c r="F381" s="150" t="s">
        <v>104</v>
      </c>
      <c r="G381" s="150">
        <v>1.3</v>
      </c>
      <c r="H381" s="11">
        <v>0.5</v>
      </c>
      <c r="I381" s="150" t="s">
        <v>303</v>
      </c>
      <c r="J381" s="11">
        <v>0.3</v>
      </c>
      <c r="K381" s="150" t="s">
        <v>105</v>
      </c>
      <c r="L381" s="150" t="s">
        <v>105</v>
      </c>
      <c r="M381" s="11">
        <v>0.11</v>
      </c>
      <c r="N381" s="150">
        <v>0.6</v>
      </c>
      <c r="O381" s="150" t="s">
        <v>303</v>
      </c>
      <c r="P381" s="150">
        <v>3.01</v>
      </c>
      <c r="Q381" s="11">
        <v>7.0000000000000007E-2</v>
      </c>
      <c r="R381" s="11">
        <v>0.13</v>
      </c>
      <c r="S381" s="11">
        <v>0.22</v>
      </c>
      <c r="T381" s="155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>
        <v>0.190291666666667</v>
      </c>
    </row>
    <row r="382" spans="1:65">
      <c r="A382" s="30"/>
      <c r="B382" s="19">
        <v>1</v>
      </c>
      <c r="C382" s="9">
        <v>5</v>
      </c>
      <c r="D382" s="11">
        <v>0.15</v>
      </c>
      <c r="E382" s="150" t="s">
        <v>105</v>
      </c>
      <c r="F382" s="150" t="s">
        <v>104</v>
      </c>
      <c r="G382" s="150">
        <v>1.2</v>
      </c>
      <c r="H382" s="11">
        <v>0.4</v>
      </c>
      <c r="I382" s="150" t="s">
        <v>303</v>
      </c>
      <c r="J382" s="11">
        <v>0.3</v>
      </c>
      <c r="K382" s="11">
        <v>0.2</v>
      </c>
      <c r="L382" s="150" t="s">
        <v>105</v>
      </c>
      <c r="M382" s="11">
        <v>0.11</v>
      </c>
      <c r="N382" s="150">
        <v>0.6</v>
      </c>
      <c r="O382" s="150" t="s">
        <v>303</v>
      </c>
      <c r="P382" s="150">
        <v>3.23</v>
      </c>
      <c r="Q382" s="11">
        <v>0.06</v>
      </c>
      <c r="R382" s="11">
        <v>0.13</v>
      </c>
      <c r="S382" s="11">
        <v>0.17</v>
      </c>
      <c r="T382" s="155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9</v>
      </c>
    </row>
    <row r="383" spans="1:65">
      <c r="A383" s="30"/>
      <c r="B383" s="19">
        <v>1</v>
      </c>
      <c r="C383" s="9">
        <v>6</v>
      </c>
      <c r="D383" s="11">
        <v>0.13</v>
      </c>
      <c r="E383" s="150" t="s">
        <v>105</v>
      </c>
      <c r="F383" s="150" t="s">
        <v>104</v>
      </c>
      <c r="G383" s="150">
        <v>1.3</v>
      </c>
      <c r="H383" s="11">
        <v>0.4</v>
      </c>
      <c r="I383" s="150" t="s">
        <v>303</v>
      </c>
      <c r="J383" s="11">
        <v>0.3</v>
      </c>
      <c r="K383" s="11">
        <v>0.1</v>
      </c>
      <c r="L383" s="150" t="s">
        <v>105</v>
      </c>
      <c r="M383" s="11">
        <v>0.12</v>
      </c>
      <c r="N383" s="150">
        <v>0.6</v>
      </c>
      <c r="O383" s="150" t="s">
        <v>303</v>
      </c>
      <c r="P383" s="150">
        <v>2.4</v>
      </c>
      <c r="Q383" s="11">
        <v>0.14000000000000001</v>
      </c>
      <c r="R383" s="11">
        <v>0.14000000000000001</v>
      </c>
      <c r="S383" s="11">
        <v>0.18</v>
      </c>
      <c r="T383" s="155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20" t="s">
        <v>269</v>
      </c>
      <c r="C384" s="12"/>
      <c r="D384" s="23">
        <v>0.14166666666666669</v>
      </c>
      <c r="E384" s="23" t="s">
        <v>688</v>
      </c>
      <c r="F384" s="23" t="s">
        <v>688</v>
      </c>
      <c r="G384" s="23">
        <v>1.3</v>
      </c>
      <c r="H384" s="23">
        <v>0.43333333333333335</v>
      </c>
      <c r="I384" s="23" t="s">
        <v>688</v>
      </c>
      <c r="J384" s="23">
        <v>0.3</v>
      </c>
      <c r="K384" s="23">
        <v>0.125</v>
      </c>
      <c r="L384" s="23" t="s">
        <v>688</v>
      </c>
      <c r="M384" s="23">
        <v>0.11833333333333333</v>
      </c>
      <c r="N384" s="23">
        <v>0.6</v>
      </c>
      <c r="O384" s="23" t="s">
        <v>688</v>
      </c>
      <c r="P384" s="23">
        <v>2.8333333333333335</v>
      </c>
      <c r="Q384" s="23">
        <v>9.4E-2</v>
      </c>
      <c r="R384" s="23">
        <v>0.13</v>
      </c>
      <c r="S384" s="23">
        <v>0.19666666666666666</v>
      </c>
      <c r="T384" s="155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3" t="s">
        <v>270</v>
      </c>
      <c r="C385" s="29"/>
      <c r="D385" s="11">
        <v>0.14000000000000001</v>
      </c>
      <c r="E385" s="11" t="s">
        <v>688</v>
      </c>
      <c r="F385" s="11" t="s">
        <v>688</v>
      </c>
      <c r="G385" s="11">
        <v>1.3</v>
      </c>
      <c r="H385" s="11">
        <v>0.4</v>
      </c>
      <c r="I385" s="11" t="s">
        <v>688</v>
      </c>
      <c r="J385" s="11">
        <v>0.3</v>
      </c>
      <c r="K385" s="11">
        <v>0.1</v>
      </c>
      <c r="L385" s="11" t="s">
        <v>688</v>
      </c>
      <c r="M385" s="11">
        <v>0.12</v>
      </c>
      <c r="N385" s="11">
        <v>0.6</v>
      </c>
      <c r="O385" s="11" t="s">
        <v>688</v>
      </c>
      <c r="P385" s="11">
        <v>2.875</v>
      </c>
      <c r="Q385" s="11">
        <v>0.09</v>
      </c>
      <c r="R385" s="11">
        <v>0.13</v>
      </c>
      <c r="S385" s="11">
        <v>0.18</v>
      </c>
      <c r="T385" s="155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A386" s="30"/>
      <c r="B386" s="3" t="s">
        <v>271</v>
      </c>
      <c r="C386" s="29"/>
      <c r="D386" s="24">
        <v>7.5277265270908044E-3</v>
      </c>
      <c r="E386" s="24" t="s">
        <v>688</v>
      </c>
      <c r="F386" s="24" t="s">
        <v>688</v>
      </c>
      <c r="G386" s="24">
        <v>6.3245553203367569E-2</v>
      </c>
      <c r="H386" s="24">
        <v>5.1639777949432392E-2</v>
      </c>
      <c r="I386" s="24" t="s">
        <v>688</v>
      </c>
      <c r="J386" s="24">
        <v>0</v>
      </c>
      <c r="K386" s="24">
        <v>5.0000000000000024E-2</v>
      </c>
      <c r="L386" s="24" t="s">
        <v>688</v>
      </c>
      <c r="M386" s="24">
        <v>7.5277265270908104E-3</v>
      </c>
      <c r="N386" s="24">
        <v>0</v>
      </c>
      <c r="O386" s="24" t="s">
        <v>688</v>
      </c>
      <c r="P386" s="24">
        <v>0.31664912232101161</v>
      </c>
      <c r="Q386" s="24">
        <v>3.2093613071762395E-2</v>
      </c>
      <c r="R386" s="24">
        <v>8.9442719099991665E-3</v>
      </c>
      <c r="S386" s="24">
        <v>4.6761807778000646E-2</v>
      </c>
      <c r="T386" s="155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5"/>
    </row>
    <row r="387" spans="1:65">
      <c r="A387" s="30"/>
      <c r="B387" s="3" t="s">
        <v>87</v>
      </c>
      <c r="C387" s="29"/>
      <c r="D387" s="13">
        <v>5.3136893132405667E-2</v>
      </c>
      <c r="E387" s="13" t="s">
        <v>688</v>
      </c>
      <c r="F387" s="13" t="s">
        <v>688</v>
      </c>
      <c r="G387" s="13">
        <v>4.8650425541051971E-2</v>
      </c>
      <c r="H387" s="13">
        <v>0.11916871834484398</v>
      </c>
      <c r="I387" s="13" t="s">
        <v>688</v>
      </c>
      <c r="J387" s="13">
        <v>0</v>
      </c>
      <c r="K387" s="13">
        <v>0.40000000000000019</v>
      </c>
      <c r="L387" s="13" t="s">
        <v>688</v>
      </c>
      <c r="M387" s="13">
        <v>6.3614590369781496E-2</v>
      </c>
      <c r="N387" s="13">
        <v>0</v>
      </c>
      <c r="O387" s="13" t="s">
        <v>688</v>
      </c>
      <c r="P387" s="13">
        <v>0.11175851376035703</v>
      </c>
      <c r="Q387" s="13">
        <v>0.34142141565704676</v>
      </c>
      <c r="R387" s="13">
        <v>6.8802091615378203E-2</v>
      </c>
      <c r="S387" s="13">
        <v>0.2377719039559355</v>
      </c>
      <c r="T387" s="155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55"/>
    </row>
    <row r="388" spans="1:65">
      <c r="A388" s="30"/>
      <c r="B388" s="3" t="s">
        <v>272</v>
      </c>
      <c r="C388" s="29"/>
      <c r="D388" s="13">
        <v>-0.25552879351872237</v>
      </c>
      <c r="E388" s="13" t="s">
        <v>688</v>
      </c>
      <c r="F388" s="13" t="s">
        <v>688</v>
      </c>
      <c r="G388" s="13">
        <v>5.8316181300634877</v>
      </c>
      <c r="H388" s="13">
        <v>1.2772060433544956</v>
      </c>
      <c r="I388" s="13" t="s">
        <v>688</v>
      </c>
      <c r="J388" s="13">
        <v>0.57652726078388161</v>
      </c>
      <c r="K388" s="13">
        <v>-0.34311364134004929</v>
      </c>
      <c r="L388" s="13" t="s">
        <v>688</v>
      </c>
      <c r="M388" s="13">
        <v>-0.37814758046857999</v>
      </c>
      <c r="N388" s="13">
        <v>2.1530545215677632</v>
      </c>
      <c r="O388" s="13" t="s">
        <v>688</v>
      </c>
      <c r="P388" s="13">
        <v>13.889424129625549</v>
      </c>
      <c r="Q388" s="13">
        <v>-0.50602145828771716</v>
      </c>
      <c r="R388" s="13">
        <v>-0.31683818699365129</v>
      </c>
      <c r="S388" s="13">
        <v>3.3501204291655595E-2</v>
      </c>
      <c r="T388" s="155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55"/>
    </row>
    <row r="389" spans="1:65">
      <c r="A389" s="30"/>
      <c r="B389" s="46" t="s">
        <v>273</v>
      </c>
      <c r="C389" s="47"/>
      <c r="D389" s="45">
        <v>0.04</v>
      </c>
      <c r="E389" s="45">
        <v>0.59</v>
      </c>
      <c r="F389" s="45">
        <v>16.21</v>
      </c>
      <c r="G389" s="45">
        <v>7.98</v>
      </c>
      <c r="H389" s="45">
        <v>2.04</v>
      </c>
      <c r="I389" s="45">
        <v>0.76</v>
      </c>
      <c r="J389" s="45">
        <v>1.1299999999999999</v>
      </c>
      <c r="K389" s="45">
        <v>0.25</v>
      </c>
      <c r="L389" s="45">
        <v>0.59</v>
      </c>
      <c r="M389" s="45">
        <v>0.12</v>
      </c>
      <c r="N389" s="45">
        <v>3.18</v>
      </c>
      <c r="O389" s="45">
        <v>0.76</v>
      </c>
      <c r="P389" s="45">
        <v>18.5</v>
      </c>
      <c r="Q389" s="45">
        <v>0.37</v>
      </c>
      <c r="R389" s="45">
        <v>0.04</v>
      </c>
      <c r="S389" s="45">
        <v>0.42</v>
      </c>
      <c r="T389" s="155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B390" s="31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BM390" s="55"/>
    </row>
    <row r="391" spans="1:65" ht="15">
      <c r="B391" s="8" t="s">
        <v>518</v>
      </c>
      <c r="BM391" s="28" t="s">
        <v>67</v>
      </c>
    </row>
    <row r="392" spans="1:65" ht="15">
      <c r="A392" s="25" t="s">
        <v>8</v>
      </c>
      <c r="B392" s="18" t="s">
        <v>110</v>
      </c>
      <c r="C392" s="15" t="s">
        <v>111</v>
      </c>
      <c r="D392" s="16" t="s">
        <v>226</v>
      </c>
      <c r="E392" s="17" t="s">
        <v>226</v>
      </c>
      <c r="F392" s="17" t="s">
        <v>226</v>
      </c>
      <c r="G392" s="17" t="s">
        <v>226</v>
      </c>
      <c r="H392" s="17" t="s">
        <v>226</v>
      </c>
      <c r="I392" s="17" t="s">
        <v>226</v>
      </c>
      <c r="J392" s="17" t="s">
        <v>226</v>
      </c>
      <c r="K392" s="17" t="s">
        <v>226</v>
      </c>
      <c r="L392" s="17" t="s">
        <v>226</v>
      </c>
      <c r="M392" s="17" t="s">
        <v>226</v>
      </c>
      <c r="N392" s="17" t="s">
        <v>226</v>
      </c>
      <c r="O392" s="17" t="s">
        <v>226</v>
      </c>
      <c r="P392" s="17" t="s">
        <v>226</v>
      </c>
      <c r="Q392" s="17" t="s">
        <v>226</v>
      </c>
      <c r="R392" s="17" t="s">
        <v>226</v>
      </c>
      <c r="S392" s="17" t="s">
        <v>226</v>
      </c>
      <c r="T392" s="17" t="s">
        <v>226</v>
      </c>
      <c r="U392" s="17" t="s">
        <v>226</v>
      </c>
      <c r="V392" s="17" t="s">
        <v>226</v>
      </c>
      <c r="W392" s="17" t="s">
        <v>226</v>
      </c>
      <c r="X392" s="17" t="s">
        <v>226</v>
      </c>
      <c r="Y392" s="17" t="s">
        <v>226</v>
      </c>
      <c r="Z392" s="155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</v>
      </c>
    </row>
    <row r="393" spans="1:65">
      <c r="A393" s="30"/>
      <c r="B393" s="19" t="s">
        <v>227</v>
      </c>
      <c r="C393" s="9" t="s">
        <v>227</v>
      </c>
      <c r="D393" s="153" t="s">
        <v>229</v>
      </c>
      <c r="E393" s="154" t="s">
        <v>230</v>
      </c>
      <c r="F393" s="154" t="s">
        <v>232</v>
      </c>
      <c r="G393" s="154" t="s">
        <v>233</v>
      </c>
      <c r="H393" s="154" t="s">
        <v>235</v>
      </c>
      <c r="I393" s="154" t="s">
        <v>236</v>
      </c>
      <c r="J393" s="154" t="s">
        <v>237</v>
      </c>
      <c r="K393" s="154" t="s">
        <v>238</v>
      </c>
      <c r="L393" s="154" t="s">
        <v>240</v>
      </c>
      <c r="M393" s="154" t="s">
        <v>241</v>
      </c>
      <c r="N393" s="154" t="s">
        <v>243</v>
      </c>
      <c r="O393" s="154" t="s">
        <v>244</v>
      </c>
      <c r="P393" s="154" t="s">
        <v>246</v>
      </c>
      <c r="Q393" s="154" t="s">
        <v>247</v>
      </c>
      <c r="R393" s="154" t="s">
        <v>248</v>
      </c>
      <c r="S393" s="154" t="s">
        <v>249</v>
      </c>
      <c r="T393" s="154" t="s">
        <v>251</v>
      </c>
      <c r="U393" s="154" t="s">
        <v>255</v>
      </c>
      <c r="V393" s="154" t="s">
        <v>256</v>
      </c>
      <c r="W393" s="154" t="s">
        <v>257</v>
      </c>
      <c r="X393" s="154" t="s">
        <v>258</v>
      </c>
      <c r="Y393" s="154" t="s">
        <v>259</v>
      </c>
      <c r="Z393" s="155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 t="s">
        <v>3</v>
      </c>
    </row>
    <row r="394" spans="1:65">
      <c r="A394" s="30"/>
      <c r="B394" s="19"/>
      <c r="C394" s="9"/>
      <c r="D394" s="10" t="s">
        <v>285</v>
      </c>
      <c r="E394" s="11" t="s">
        <v>286</v>
      </c>
      <c r="F394" s="11" t="s">
        <v>285</v>
      </c>
      <c r="G394" s="11" t="s">
        <v>286</v>
      </c>
      <c r="H394" s="11" t="s">
        <v>285</v>
      </c>
      <c r="I394" s="11" t="s">
        <v>286</v>
      </c>
      <c r="J394" s="11" t="s">
        <v>285</v>
      </c>
      <c r="K394" s="11" t="s">
        <v>286</v>
      </c>
      <c r="L394" s="11" t="s">
        <v>286</v>
      </c>
      <c r="M394" s="11" t="s">
        <v>114</v>
      </c>
      <c r="N394" s="11" t="s">
        <v>286</v>
      </c>
      <c r="O394" s="11" t="s">
        <v>285</v>
      </c>
      <c r="P394" s="11" t="s">
        <v>286</v>
      </c>
      <c r="Q394" s="11" t="s">
        <v>286</v>
      </c>
      <c r="R394" s="11" t="s">
        <v>285</v>
      </c>
      <c r="S394" s="11" t="s">
        <v>286</v>
      </c>
      <c r="T394" s="11" t="s">
        <v>285</v>
      </c>
      <c r="U394" s="11" t="s">
        <v>286</v>
      </c>
      <c r="V394" s="11" t="s">
        <v>286</v>
      </c>
      <c r="W394" s="11" t="s">
        <v>285</v>
      </c>
      <c r="X394" s="11" t="s">
        <v>285</v>
      </c>
      <c r="Y394" s="11" t="s">
        <v>285</v>
      </c>
      <c r="Z394" s="155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2</v>
      </c>
    </row>
    <row r="395" spans="1:65">
      <c r="A395" s="30"/>
      <c r="B395" s="19"/>
      <c r="C395" s="9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155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3</v>
      </c>
    </row>
    <row r="396" spans="1:65">
      <c r="A396" s="30"/>
      <c r="B396" s="18">
        <v>1</v>
      </c>
      <c r="C396" s="14">
        <v>1</v>
      </c>
      <c r="D396" s="22">
        <v>1.7</v>
      </c>
      <c r="E396" s="22">
        <v>1.4</v>
      </c>
      <c r="F396" s="148">
        <v>2.31</v>
      </c>
      <c r="G396" s="22">
        <v>1.8</v>
      </c>
      <c r="H396" s="148">
        <v>0.5</v>
      </c>
      <c r="I396" s="22">
        <v>1.8</v>
      </c>
      <c r="J396" s="22">
        <v>1.6</v>
      </c>
      <c r="K396" s="149">
        <v>1.76</v>
      </c>
      <c r="L396" s="22">
        <v>1.73</v>
      </c>
      <c r="M396" s="22">
        <v>1.6</v>
      </c>
      <c r="N396" s="22">
        <v>1.59</v>
      </c>
      <c r="O396" s="22">
        <v>1.8</v>
      </c>
      <c r="P396" s="22">
        <v>1.41</v>
      </c>
      <c r="Q396" s="22">
        <v>1.71</v>
      </c>
      <c r="R396" s="22">
        <v>1.7</v>
      </c>
      <c r="S396" s="22">
        <v>1.6</v>
      </c>
      <c r="T396" s="22">
        <v>1.3</v>
      </c>
      <c r="U396" s="22">
        <v>1.7</v>
      </c>
      <c r="V396" s="148">
        <v>1.1000000000000001</v>
      </c>
      <c r="W396" s="22">
        <v>1.7</v>
      </c>
      <c r="X396" s="22">
        <v>1.7</v>
      </c>
      <c r="Y396" s="22">
        <v>1.9</v>
      </c>
      <c r="Z396" s="155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1</v>
      </c>
    </row>
    <row r="397" spans="1:65">
      <c r="A397" s="30"/>
      <c r="B397" s="19">
        <v>1</v>
      </c>
      <c r="C397" s="9">
        <v>2</v>
      </c>
      <c r="D397" s="11">
        <v>1.5</v>
      </c>
      <c r="E397" s="11">
        <v>1.6</v>
      </c>
      <c r="F397" s="150">
        <v>2.2599999999999998</v>
      </c>
      <c r="G397" s="11">
        <v>1.8</v>
      </c>
      <c r="H397" s="150" t="s">
        <v>287</v>
      </c>
      <c r="I397" s="11">
        <v>1.6</v>
      </c>
      <c r="J397" s="11">
        <v>1.6</v>
      </c>
      <c r="K397" s="11">
        <v>1.6</v>
      </c>
      <c r="L397" s="11">
        <v>1.67</v>
      </c>
      <c r="M397" s="11">
        <v>1.6</v>
      </c>
      <c r="N397" s="11">
        <v>1.5</v>
      </c>
      <c r="O397" s="11">
        <v>1.8</v>
      </c>
      <c r="P397" s="11">
        <v>1.45</v>
      </c>
      <c r="Q397" s="11">
        <v>1.73</v>
      </c>
      <c r="R397" s="11">
        <v>1.6</v>
      </c>
      <c r="S397" s="11">
        <v>1.5</v>
      </c>
      <c r="T397" s="11">
        <v>1.39</v>
      </c>
      <c r="U397" s="11">
        <v>1.72</v>
      </c>
      <c r="V397" s="150">
        <v>1.1000000000000001</v>
      </c>
      <c r="W397" s="11">
        <v>1.5</v>
      </c>
      <c r="X397" s="11">
        <v>1.7</v>
      </c>
      <c r="Y397" s="11">
        <v>1.8</v>
      </c>
      <c r="Z397" s="155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19</v>
      </c>
    </row>
    <row r="398" spans="1:65">
      <c r="A398" s="30"/>
      <c r="B398" s="19">
        <v>1</v>
      </c>
      <c r="C398" s="9">
        <v>3</v>
      </c>
      <c r="D398" s="11">
        <v>1.8</v>
      </c>
      <c r="E398" s="11">
        <v>1.6</v>
      </c>
      <c r="F398" s="150">
        <v>2.4900000000000002</v>
      </c>
      <c r="G398" s="11">
        <v>1.8</v>
      </c>
      <c r="H398" s="150" t="s">
        <v>287</v>
      </c>
      <c r="I398" s="11">
        <v>1.4</v>
      </c>
      <c r="J398" s="11">
        <v>1.5</v>
      </c>
      <c r="K398" s="11">
        <v>1.47</v>
      </c>
      <c r="L398" s="11">
        <v>1.74</v>
      </c>
      <c r="M398" s="11">
        <v>1.6</v>
      </c>
      <c r="N398" s="11">
        <v>1.5</v>
      </c>
      <c r="O398" s="11">
        <v>1.9</v>
      </c>
      <c r="P398" s="11">
        <v>1.48</v>
      </c>
      <c r="Q398" s="11">
        <v>1.6</v>
      </c>
      <c r="R398" s="11">
        <v>1.6</v>
      </c>
      <c r="S398" s="11">
        <v>1.6</v>
      </c>
      <c r="T398" s="11">
        <v>1.33</v>
      </c>
      <c r="U398" s="11">
        <v>1.65</v>
      </c>
      <c r="V398" s="150">
        <v>1</v>
      </c>
      <c r="W398" s="11">
        <v>1.7</v>
      </c>
      <c r="X398" s="11">
        <v>1.8</v>
      </c>
      <c r="Y398" s="11">
        <v>1.7</v>
      </c>
      <c r="Z398" s="155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16</v>
      </c>
    </row>
    <row r="399" spans="1:65">
      <c r="A399" s="30"/>
      <c r="B399" s="19">
        <v>1</v>
      </c>
      <c r="C399" s="9">
        <v>4</v>
      </c>
      <c r="D399" s="11">
        <v>1.5</v>
      </c>
      <c r="E399" s="11">
        <v>1.6</v>
      </c>
      <c r="F399" s="150">
        <v>2.3199999999999998</v>
      </c>
      <c r="G399" s="11">
        <v>1.9</v>
      </c>
      <c r="H399" s="150">
        <v>0.5</v>
      </c>
      <c r="I399" s="11">
        <v>1.8</v>
      </c>
      <c r="J399" s="11">
        <v>1.6</v>
      </c>
      <c r="K399" s="11">
        <v>1.57</v>
      </c>
      <c r="L399" s="11">
        <v>1.67</v>
      </c>
      <c r="M399" s="11">
        <v>1.6</v>
      </c>
      <c r="N399" s="11">
        <v>1.62</v>
      </c>
      <c r="O399" s="11">
        <v>1.8</v>
      </c>
      <c r="P399" s="11">
        <v>1.52</v>
      </c>
      <c r="Q399" s="11">
        <v>1.48</v>
      </c>
      <c r="R399" s="11">
        <v>1.6</v>
      </c>
      <c r="S399" s="11">
        <v>1.5</v>
      </c>
      <c r="T399" s="11">
        <v>1.34</v>
      </c>
      <c r="U399" s="11">
        <v>1.64</v>
      </c>
      <c r="V399" s="150">
        <v>1</v>
      </c>
      <c r="W399" s="11">
        <v>1.7</v>
      </c>
      <c r="X399" s="11">
        <v>1.7</v>
      </c>
      <c r="Y399" s="11">
        <v>1.6</v>
      </c>
      <c r="Z399" s="155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1.6264912280701753</v>
      </c>
    </row>
    <row r="400" spans="1:65">
      <c r="A400" s="30"/>
      <c r="B400" s="19">
        <v>1</v>
      </c>
      <c r="C400" s="9">
        <v>5</v>
      </c>
      <c r="D400" s="11">
        <v>1.5</v>
      </c>
      <c r="E400" s="11">
        <v>1.6</v>
      </c>
      <c r="F400" s="150">
        <v>2.15</v>
      </c>
      <c r="G400" s="11">
        <v>1.9</v>
      </c>
      <c r="H400" s="150">
        <v>1</v>
      </c>
      <c r="I400" s="11">
        <v>1.8</v>
      </c>
      <c r="J400" s="11">
        <v>1.6</v>
      </c>
      <c r="K400" s="11">
        <v>1.52</v>
      </c>
      <c r="L400" s="11">
        <v>1.82</v>
      </c>
      <c r="M400" s="11">
        <v>1.5</v>
      </c>
      <c r="N400" s="11">
        <v>1.63</v>
      </c>
      <c r="O400" s="11">
        <v>1.8</v>
      </c>
      <c r="P400" s="11">
        <v>1.46</v>
      </c>
      <c r="Q400" s="11">
        <v>1.67</v>
      </c>
      <c r="R400" s="11">
        <v>1.5</v>
      </c>
      <c r="S400" s="11">
        <v>1.5</v>
      </c>
      <c r="T400" s="151">
        <v>1.5</v>
      </c>
      <c r="U400" s="11">
        <v>1.68</v>
      </c>
      <c r="V400" s="150">
        <v>1</v>
      </c>
      <c r="W400" s="11">
        <v>1.8</v>
      </c>
      <c r="X400" s="11">
        <v>1.7</v>
      </c>
      <c r="Y400" s="11">
        <v>1.8</v>
      </c>
      <c r="Z400" s="155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30</v>
      </c>
    </row>
    <row r="401" spans="1:65">
      <c r="A401" s="30"/>
      <c r="B401" s="19">
        <v>1</v>
      </c>
      <c r="C401" s="9">
        <v>6</v>
      </c>
      <c r="D401" s="11">
        <v>1.6</v>
      </c>
      <c r="E401" s="11">
        <v>1.6</v>
      </c>
      <c r="F401" s="150">
        <v>2.4</v>
      </c>
      <c r="G401" s="11">
        <v>1.8</v>
      </c>
      <c r="H401" s="150" t="s">
        <v>287</v>
      </c>
      <c r="I401" s="11">
        <v>1.4</v>
      </c>
      <c r="J401" s="11">
        <v>1.5</v>
      </c>
      <c r="K401" s="11">
        <v>1.54</v>
      </c>
      <c r="L401" s="11">
        <v>1.88</v>
      </c>
      <c r="M401" s="11">
        <v>1.5</v>
      </c>
      <c r="N401" s="11">
        <v>1.57</v>
      </c>
      <c r="O401" s="11">
        <v>1.9</v>
      </c>
      <c r="P401" s="11">
        <v>1.49</v>
      </c>
      <c r="Q401" s="11">
        <v>1.65</v>
      </c>
      <c r="R401" s="11">
        <v>1.5</v>
      </c>
      <c r="S401" s="11">
        <v>1.6</v>
      </c>
      <c r="T401" s="11">
        <v>1.34</v>
      </c>
      <c r="U401" s="11">
        <v>1.68</v>
      </c>
      <c r="V401" s="150">
        <v>1</v>
      </c>
      <c r="W401" s="11">
        <v>1.8</v>
      </c>
      <c r="X401" s="11">
        <v>1.7</v>
      </c>
      <c r="Y401" s="11">
        <v>1.8</v>
      </c>
      <c r="Z401" s="155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20" t="s">
        <v>269</v>
      </c>
      <c r="C402" s="12"/>
      <c r="D402" s="23">
        <v>1.5999999999999999</v>
      </c>
      <c r="E402" s="23">
        <v>1.5666666666666664</v>
      </c>
      <c r="F402" s="23">
        <v>2.3216666666666668</v>
      </c>
      <c r="G402" s="23">
        <v>1.8333333333333337</v>
      </c>
      <c r="H402" s="23">
        <v>0.66666666666666663</v>
      </c>
      <c r="I402" s="23">
        <v>1.6333333333333335</v>
      </c>
      <c r="J402" s="23">
        <v>1.5666666666666667</v>
      </c>
      <c r="K402" s="23">
        <v>1.5766666666666669</v>
      </c>
      <c r="L402" s="23">
        <v>1.7516666666666663</v>
      </c>
      <c r="M402" s="23">
        <v>1.5666666666666667</v>
      </c>
      <c r="N402" s="23">
        <v>1.5683333333333334</v>
      </c>
      <c r="O402" s="23">
        <v>1.8333333333333333</v>
      </c>
      <c r="P402" s="23">
        <v>1.468333333333333</v>
      </c>
      <c r="Q402" s="23">
        <v>1.64</v>
      </c>
      <c r="R402" s="23">
        <v>1.5833333333333333</v>
      </c>
      <c r="S402" s="23">
        <v>1.55</v>
      </c>
      <c r="T402" s="23">
        <v>1.3666666666666665</v>
      </c>
      <c r="U402" s="23">
        <v>1.6783333333333335</v>
      </c>
      <c r="V402" s="23">
        <v>1.0333333333333334</v>
      </c>
      <c r="W402" s="23">
        <v>1.7000000000000002</v>
      </c>
      <c r="X402" s="23">
        <v>1.7166666666666666</v>
      </c>
      <c r="Y402" s="23">
        <v>1.7666666666666668</v>
      </c>
      <c r="Z402" s="155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3" t="s">
        <v>270</v>
      </c>
      <c r="C403" s="29"/>
      <c r="D403" s="11">
        <v>1.55</v>
      </c>
      <c r="E403" s="11">
        <v>1.6</v>
      </c>
      <c r="F403" s="11">
        <v>2.3149999999999999</v>
      </c>
      <c r="G403" s="11">
        <v>1.8</v>
      </c>
      <c r="H403" s="11">
        <v>0.5</v>
      </c>
      <c r="I403" s="11">
        <v>1.7000000000000002</v>
      </c>
      <c r="J403" s="11">
        <v>1.6</v>
      </c>
      <c r="K403" s="11">
        <v>1.5550000000000002</v>
      </c>
      <c r="L403" s="11">
        <v>1.7349999999999999</v>
      </c>
      <c r="M403" s="11">
        <v>1.6</v>
      </c>
      <c r="N403" s="11">
        <v>1.58</v>
      </c>
      <c r="O403" s="11">
        <v>1.8</v>
      </c>
      <c r="P403" s="11">
        <v>1.47</v>
      </c>
      <c r="Q403" s="11">
        <v>1.66</v>
      </c>
      <c r="R403" s="11">
        <v>1.6</v>
      </c>
      <c r="S403" s="11">
        <v>1.55</v>
      </c>
      <c r="T403" s="11">
        <v>1.34</v>
      </c>
      <c r="U403" s="11">
        <v>1.68</v>
      </c>
      <c r="V403" s="11">
        <v>1</v>
      </c>
      <c r="W403" s="11">
        <v>1.7</v>
      </c>
      <c r="X403" s="11">
        <v>1.7</v>
      </c>
      <c r="Y403" s="11">
        <v>1.8</v>
      </c>
      <c r="Z403" s="155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271</v>
      </c>
      <c r="C404" s="29"/>
      <c r="D404" s="24">
        <v>0.12649110640673519</v>
      </c>
      <c r="E404" s="24">
        <v>8.1649658092772665E-2</v>
      </c>
      <c r="F404" s="24">
        <v>0.1165189541090491</v>
      </c>
      <c r="G404" s="24">
        <v>5.1639777949432156E-2</v>
      </c>
      <c r="H404" s="24">
        <v>0.28867513459481292</v>
      </c>
      <c r="I404" s="24">
        <v>0.19663841605003232</v>
      </c>
      <c r="J404" s="24">
        <v>5.1639777949432274E-2</v>
      </c>
      <c r="K404" s="24">
        <v>0.1001332445627658</v>
      </c>
      <c r="L404" s="24">
        <v>8.3765545820860432E-2</v>
      </c>
      <c r="M404" s="24">
        <v>5.1639777949432274E-2</v>
      </c>
      <c r="N404" s="24">
        <v>5.7067211835402185E-2</v>
      </c>
      <c r="O404" s="24">
        <v>5.1639777949432156E-2</v>
      </c>
      <c r="P404" s="24">
        <v>3.7638632635454083E-2</v>
      </c>
      <c r="Q404" s="24">
        <v>9.0774445743281737E-2</v>
      </c>
      <c r="R404" s="24">
        <v>7.5277265270908097E-2</v>
      </c>
      <c r="S404" s="24">
        <v>5.4772255750516662E-2</v>
      </c>
      <c r="T404" s="24">
        <v>7.1460945044595242E-2</v>
      </c>
      <c r="U404" s="24">
        <v>2.99443929086343E-2</v>
      </c>
      <c r="V404" s="24">
        <v>5.1639777949432274E-2</v>
      </c>
      <c r="W404" s="24">
        <v>0.10954451150103324</v>
      </c>
      <c r="X404" s="24">
        <v>4.0824829046386339E-2</v>
      </c>
      <c r="Y404" s="24">
        <v>0.10327955589886442</v>
      </c>
      <c r="Z404" s="205"/>
      <c r="AA404" s="206"/>
      <c r="AB404" s="206"/>
      <c r="AC404" s="206"/>
      <c r="AD404" s="206"/>
      <c r="AE404" s="206"/>
      <c r="AF404" s="206"/>
      <c r="AG404" s="206"/>
      <c r="AH404" s="206"/>
      <c r="AI404" s="206"/>
      <c r="AJ404" s="206"/>
      <c r="AK404" s="206"/>
      <c r="AL404" s="206"/>
      <c r="AM404" s="206"/>
      <c r="AN404" s="206"/>
      <c r="AO404" s="206"/>
      <c r="AP404" s="206"/>
      <c r="AQ404" s="206"/>
      <c r="AR404" s="206"/>
      <c r="AS404" s="206"/>
      <c r="AT404" s="206"/>
      <c r="AU404" s="206"/>
      <c r="AV404" s="206"/>
      <c r="AW404" s="206"/>
      <c r="AX404" s="206"/>
      <c r="AY404" s="206"/>
      <c r="AZ404" s="206"/>
      <c r="BA404" s="206"/>
      <c r="BB404" s="206"/>
      <c r="BC404" s="206"/>
      <c r="BD404" s="206"/>
      <c r="BE404" s="206"/>
      <c r="BF404" s="206"/>
      <c r="BG404" s="206"/>
      <c r="BH404" s="206"/>
      <c r="BI404" s="206"/>
      <c r="BJ404" s="206"/>
      <c r="BK404" s="206"/>
      <c r="BL404" s="206"/>
      <c r="BM404" s="56"/>
    </row>
    <row r="405" spans="1:65">
      <c r="A405" s="30"/>
      <c r="B405" s="3" t="s">
        <v>87</v>
      </c>
      <c r="C405" s="29"/>
      <c r="D405" s="13">
        <v>7.9056941504209499E-2</v>
      </c>
      <c r="E405" s="13">
        <v>5.2116803037940009E-2</v>
      </c>
      <c r="F405" s="13">
        <v>5.0187632782074269E-2</v>
      </c>
      <c r="G405" s="13">
        <v>2.8167151608781169E-2</v>
      </c>
      <c r="H405" s="13">
        <v>0.43301270189221941</v>
      </c>
      <c r="I405" s="13">
        <v>0.12039086696940753</v>
      </c>
      <c r="J405" s="13">
        <v>3.2961560393254645E-2</v>
      </c>
      <c r="K405" s="13">
        <v>6.3509457439386338E-2</v>
      </c>
      <c r="L405" s="13">
        <v>4.7820482866333273E-2</v>
      </c>
      <c r="M405" s="13">
        <v>3.2961560393254645E-2</v>
      </c>
      <c r="N405" s="13">
        <v>3.6387170139470043E-2</v>
      </c>
      <c r="O405" s="13">
        <v>2.8167151608781176E-2</v>
      </c>
      <c r="P405" s="13">
        <v>2.5633575007119699E-2</v>
      </c>
      <c r="Q405" s="13">
        <v>5.5350271794683992E-2</v>
      </c>
      <c r="R405" s="13">
        <v>4.7543535960573535E-2</v>
      </c>
      <c r="S405" s="13">
        <v>3.5336939193881714E-2</v>
      </c>
      <c r="T405" s="13">
        <v>5.2288496374094086E-2</v>
      </c>
      <c r="U405" s="13">
        <v>1.7841743540397793E-2</v>
      </c>
      <c r="V405" s="13">
        <v>4.9973978660740902E-2</v>
      </c>
      <c r="W405" s="13">
        <v>6.4437947941784257E-2</v>
      </c>
      <c r="X405" s="13">
        <v>2.3781453813428936E-2</v>
      </c>
      <c r="Y405" s="13">
        <v>5.8460125980489289E-2</v>
      </c>
      <c r="Z405" s="155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A406" s="30"/>
      <c r="B406" s="3" t="s">
        <v>272</v>
      </c>
      <c r="C406" s="29"/>
      <c r="D406" s="13">
        <v>-1.6287347643188399E-2</v>
      </c>
      <c r="E406" s="13">
        <v>-3.6781361233955367E-2</v>
      </c>
      <c r="F406" s="13">
        <v>0.42740804659691523</v>
      </c>
      <c r="G406" s="13">
        <v>0.12717074749218016</v>
      </c>
      <c r="H406" s="13">
        <v>-0.59011972818466185</v>
      </c>
      <c r="I406" s="13">
        <v>4.2066659475785695E-3</v>
      </c>
      <c r="J406" s="13">
        <v>-3.6781361233955256E-2</v>
      </c>
      <c r="K406" s="13">
        <v>-3.0633157156725099E-2</v>
      </c>
      <c r="L406" s="13">
        <v>7.6960414194800819E-2</v>
      </c>
      <c r="M406" s="13">
        <v>-3.6781361233955256E-2</v>
      </c>
      <c r="N406" s="13">
        <v>-3.5756660554416952E-2</v>
      </c>
      <c r="O406" s="13">
        <v>0.12717074749217994</v>
      </c>
      <c r="P406" s="13">
        <v>-9.7238701326717858E-2</v>
      </c>
      <c r="Q406" s="13">
        <v>8.3054686657317855E-3</v>
      </c>
      <c r="R406" s="13">
        <v>-2.6534354438571883E-2</v>
      </c>
      <c r="S406" s="13">
        <v>-4.7028368029338741E-2</v>
      </c>
      <c r="T406" s="13">
        <v>-0.15974544277855685</v>
      </c>
      <c r="U406" s="13">
        <v>3.1873584295113888E-2</v>
      </c>
      <c r="V406" s="13">
        <v>-0.36468557868622575</v>
      </c>
      <c r="W406" s="13">
        <v>4.5194693129112506E-2</v>
      </c>
      <c r="X406" s="13">
        <v>5.5441699924495769E-2</v>
      </c>
      <c r="Y406" s="13">
        <v>8.6182720310646221E-2</v>
      </c>
      <c r="Z406" s="155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55"/>
    </row>
    <row r="407" spans="1:65">
      <c r="A407" s="30"/>
      <c r="B407" s="46" t="s">
        <v>273</v>
      </c>
      <c r="C407" s="47"/>
      <c r="D407" s="45">
        <v>0.06</v>
      </c>
      <c r="E407" s="45">
        <v>0.17</v>
      </c>
      <c r="F407" s="45">
        <v>5.05</v>
      </c>
      <c r="G407" s="45">
        <v>1.67</v>
      </c>
      <c r="H407" s="45">
        <v>7.84</v>
      </c>
      <c r="I407" s="45">
        <v>0.28999999999999998</v>
      </c>
      <c r="J407" s="45">
        <v>0.17</v>
      </c>
      <c r="K407" s="45">
        <v>0.1</v>
      </c>
      <c r="L407" s="45">
        <v>1.1100000000000001</v>
      </c>
      <c r="M407" s="45">
        <v>0.17</v>
      </c>
      <c r="N407" s="45">
        <v>0.16</v>
      </c>
      <c r="O407" s="45">
        <v>1.67</v>
      </c>
      <c r="P407" s="45">
        <v>0.85</v>
      </c>
      <c r="Q407" s="45">
        <v>0.33</v>
      </c>
      <c r="R407" s="45">
        <v>0.06</v>
      </c>
      <c r="S407" s="45">
        <v>0.28999999999999998</v>
      </c>
      <c r="T407" s="45">
        <v>1.56</v>
      </c>
      <c r="U407" s="45">
        <v>0.6</v>
      </c>
      <c r="V407" s="45">
        <v>3.86</v>
      </c>
      <c r="W407" s="45">
        <v>0.75</v>
      </c>
      <c r="X407" s="45">
        <v>0.86</v>
      </c>
      <c r="Y407" s="45">
        <v>1.21</v>
      </c>
      <c r="Z407" s="155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5"/>
    </row>
    <row r="408" spans="1:65">
      <c r="B408" s="31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BM408" s="55"/>
    </row>
    <row r="409" spans="1:65" ht="15">
      <c r="B409" s="8" t="s">
        <v>519</v>
      </c>
      <c r="BM409" s="28" t="s">
        <v>275</v>
      </c>
    </row>
    <row r="410" spans="1:65" ht="15">
      <c r="A410" s="25" t="s">
        <v>53</v>
      </c>
      <c r="B410" s="18" t="s">
        <v>110</v>
      </c>
      <c r="C410" s="15" t="s">
        <v>111</v>
      </c>
      <c r="D410" s="16" t="s">
        <v>226</v>
      </c>
      <c r="E410" s="15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 t="s">
        <v>227</v>
      </c>
      <c r="C411" s="9" t="s">
        <v>227</v>
      </c>
      <c r="D411" s="153" t="s">
        <v>256</v>
      </c>
      <c r="E411" s="15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 t="s">
        <v>3</v>
      </c>
    </row>
    <row r="412" spans="1:65">
      <c r="A412" s="30"/>
      <c r="B412" s="19"/>
      <c r="C412" s="9"/>
      <c r="D412" s="10" t="s">
        <v>285</v>
      </c>
      <c r="E412" s="15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1</v>
      </c>
    </row>
    <row r="413" spans="1:65">
      <c r="A413" s="30"/>
      <c r="B413" s="19"/>
      <c r="C413" s="9"/>
      <c r="D413" s="26"/>
      <c r="E413" s="15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>
        <v>1</v>
      </c>
    </row>
    <row r="414" spans="1:65">
      <c r="A414" s="30"/>
      <c r="B414" s="18">
        <v>1</v>
      </c>
      <c r="C414" s="14">
        <v>1</v>
      </c>
      <c r="D414" s="229">
        <v>19</v>
      </c>
      <c r="E414" s="225"/>
      <c r="F414" s="226"/>
      <c r="G414" s="226"/>
      <c r="H414" s="226"/>
      <c r="I414" s="226"/>
      <c r="J414" s="226"/>
      <c r="K414" s="226"/>
      <c r="L414" s="226"/>
      <c r="M414" s="226"/>
      <c r="N414" s="226"/>
      <c r="O414" s="226"/>
      <c r="P414" s="226"/>
      <c r="Q414" s="226"/>
      <c r="R414" s="226"/>
      <c r="S414" s="226"/>
      <c r="T414" s="226"/>
      <c r="U414" s="226"/>
      <c r="V414" s="226"/>
      <c r="W414" s="226"/>
      <c r="X414" s="226"/>
      <c r="Y414" s="226"/>
      <c r="Z414" s="226"/>
      <c r="AA414" s="226"/>
      <c r="AB414" s="226"/>
      <c r="AC414" s="226"/>
      <c r="AD414" s="226"/>
      <c r="AE414" s="226"/>
      <c r="AF414" s="226"/>
      <c r="AG414" s="226"/>
      <c r="AH414" s="226"/>
      <c r="AI414" s="226"/>
      <c r="AJ414" s="226"/>
      <c r="AK414" s="226"/>
      <c r="AL414" s="226"/>
      <c r="AM414" s="226"/>
      <c r="AN414" s="226"/>
      <c r="AO414" s="226"/>
      <c r="AP414" s="226"/>
      <c r="AQ414" s="226"/>
      <c r="AR414" s="226"/>
      <c r="AS414" s="226"/>
      <c r="AT414" s="226"/>
      <c r="AU414" s="226"/>
      <c r="AV414" s="226"/>
      <c r="AW414" s="226"/>
      <c r="AX414" s="226"/>
      <c r="AY414" s="226"/>
      <c r="AZ414" s="226"/>
      <c r="BA414" s="226"/>
      <c r="BB414" s="226"/>
      <c r="BC414" s="226"/>
      <c r="BD414" s="226"/>
      <c r="BE414" s="226"/>
      <c r="BF414" s="226"/>
      <c r="BG414" s="226"/>
      <c r="BH414" s="226"/>
      <c r="BI414" s="226"/>
      <c r="BJ414" s="226"/>
      <c r="BK414" s="226"/>
      <c r="BL414" s="226"/>
      <c r="BM414" s="230">
        <v>1</v>
      </c>
    </row>
    <row r="415" spans="1:65">
      <c r="A415" s="30"/>
      <c r="B415" s="19">
        <v>1</v>
      </c>
      <c r="C415" s="9">
        <v>2</v>
      </c>
      <c r="D415" s="224">
        <v>20</v>
      </c>
      <c r="E415" s="225"/>
      <c r="F415" s="226"/>
      <c r="G415" s="226"/>
      <c r="H415" s="226"/>
      <c r="I415" s="226"/>
      <c r="J415" s="226"/>
      <c r="K415" s="226"/>
      <c r="L415" s="226"/>
      <c r="M415" s="226"/>
      <c r="N415" s="226"/>
      <c r="O415" s="226"/>
      <c r="P415" s="226"/>
      <c r="Q415" s="226"/>
      <c r="R415" s="226"/>
      <c r="S415" s="226"/>
      <c r="T415" s="226"/>
      <c r="U415" s="226"/>
      <c r="V415" s="226"/>
      <c r="W415" s="226"/>
      <c r="X415" s="226"/>
      <c r="Y415" s="226"/>
      <c r="Z415" s="226"/>
      <c r="AA415" s="226"/>
      <c r="AB415" s="226"/>
      <c r="AC415" s="226"/>
      <c r="AD415" s="226"/>
      <c r="AE415" s="226"/>
      <c r="AF415" s="226"/>
      <c r="AG415" s="226"/>
      <c r="AH415" s="226"/>
      <c r="AI415" s="226"/>
      <c r="AJ415" s="226"/>
      <c r="AK415" s="226"/>
      <c r="AL415" s="226"/>
      <c r="AM415" s="226"/>
      <c r="AN415" s="226"/>
      <c r="AO415" s="226"/>
      <c r="AP415" s="226"/>
      <c r="AQ415" s="226"/>
      <c r="AR415" s="226"/>
      <c r="AS415" s="226"/>
      <c r="AT415" s="226"/>
      <c r="AU415" s="226"/>
      <c r="AV415" s="226"/>
      <c r="AW415" s="226"/>
      <c r="AX415" s="226"/>
      <c r="AY415" s="226"/>
      <c r="AZ415" s="226"/>
      <c r="BA415" s="226"/>
      <c r="BB415" s="226"/>
      <c r="BC415" s="226"/>
      <c r="BD415" s="226"/>
      <c r="BE415" s="226"/>
      <c r="BF415" s="226"/>
      <c r="BG415" s="226"/>
      <c r="BH415" s="226"/>
      <c r="BI415" s="226"/>
      <c r="BJ415" s="226"/>
      <c r="BK415" s="226"/>
      <c r="BL415" s="226"/>
      <c r="BM415" s="230">
        <v>3</v>
      </c>
    </row>
    <row r="416" spans="1:65">
      <c r="A416" s="30"/>
      <c r="B416" s="19">
        <v>1</v>
      </c>
      <c r="C416" s="9">
        <v>3</v>
      </c>
      <c r="D416" s="224">
        <v>24</v>
      </c>
      <c r="E416" s="225"/>
      <c r="F416" s="226"/>
      <c r="G416" s="226"/>
      <c r="H416" s="226"/>
      <c r="I416" s="226"/>
      <c r="J416" s="226"/>
      <c r="K416" s="226"/>
      <c r="L416" s="226"/>
      <c r="M416" s="226"/>
      <c r="N416" s="226"/>
      <c r="O416" s="226"/>
      <c r="P416" s="226"/>
      <c r="Q416" s="226"/>
      <c r="R416" s="226"/>
      <c r="S416" s="226"/>
      <c r="T416" s="226"/>
      <c r="U416" s="226"/>
      <c r="V416" s="226"/>
      <c r="W416" s="226"/>
      <c r="X416" s="226"/>
      <c r="Y416" s="226"/>
      <c r="Z416" s="226"/>
      <c r="AA416" s="226"/>
      <c r="AB416" s="226"/>
      <c r="AC416" s="226"/>
      <c r="AD416" s="226"/>
      <c r="AE416" s="226"/>
      <c r="AF416" s="226"/>
      <c r="AG416" s="226"/>
      <c r="AH416" s="226"/>
      <c r="AI416" s="226"/>
      <c r="AJ416" s="226"/>
      <c r="AK416" s="226"/>
      <c r="AL416" s="226"/>
      <c r="AM416" s="226"/>
      <c r="AN416" s="226"/>
      <c r="AO416" s="226"/>
      <c r="AP416" s="226"/>
      <c r="AQ416" s="226"/>
      <c r="AR416" s="226"/>
      <c r="AS416" s="226"/>
      <c r="AT416" s="226"/>
      <c r="AU416" s="226"/>
      <c r="AV416" s="226"/>
      <c r="AW416" s="226"/>
      <c r="AX416" s="226"/>
      <c r="AY416" s="226"/>
      <c r="AZ416" s="226"/>
      <c r="BA416" s="226"/>
      <c r="BB416" s="226"/>
      <c r="BC416" s="226"/>
      <c r="BD416" s="226"/>
      <c r="BE416" s="226"/>
      <c r="BF416" s="226"/>
      <c r="BG416" s="226"/>
      <c r="BH416" s="226"/>
      <c r="BI416" s="226"/>
      <c r="BJ416" s="226"/>
      <c r="BK416" s="226"/>
      <c r="BL416" s="226"/>
      <c r="BM416" s="230">
        <v>16</v>
      </c>
    </row>
    <row r="417" spans="1:65">
      <c r="A417" s="30"/>
      <c r="B417" s="19">
        <v>1</v>
      </c>
      <c r="C417" s="9">
        <v>4</v>
      </c>
      <c r="D417" s="224">
        <v>23</v>
      </c>
      <c r="E417" s="225"/>
      <c r="F417" s="226"/>
      <c r="G417" s="226"/>
      <c r="H417" s="226"/>
      <c r="I417" s="226"/>
      <c r="J417" s="226"/>
      <c r="K417" s="226"/>
      <c r="L417" s="226"/>
      <c r="M417" s="226"/>
      <c r="N417" s="226"/>
      <c r="O417" s="226"/>
      <c r="P417" s="226"/>
      <c r="Q417" s="226"/>
      <c r="R417" s="226"/>
      <c r="S417" s="226"/>
      <c r="T417" s="226"/>
      <c r="U417" s="226"/>
      <c r="V417" s="226"/>
      <c r="W417" s="226"/>
      <c r="X417" s="226"/>
      <c r="Y417" s="226"/>
      <c r="Z417" s="226"/>
      <c r="AA417" s="226"/>
      <c r="AB417" s="226"/>
      <c r="AC417" s="226"/>
      <c r="AD417" s="226"/>
      <c r="AE417" s="226"/>
      <c r="AF417" s="226"/>
      <c r="AG417" s="226"/>
      <c r="AH417" s="226"/>
      <c r="AI417" s="226"/>
      <c r="AJ417" s="226"/>
      <c r="AK417" s="226"/>
      <c r="AL417" s="226"/>
      <c r="AM417" s="226"/>
      <c r="AN417" s="226"/>
      <c r="AO417" s="226"/>
      <c r="AP417" s="226"/>
      <c r="AQ417" s="226"/>
      <c r="AR417" s="226"/>
      <c r="AS417" s="226"/>
      <c r="AT417" s="226"/>
      <c r="AU417" s="226"/>
      <c r="AV417" s="226"/>
      <c r="AW417" s="226"/>
      <c r="AX417" s="226"/>
      <c r="AY417" s="226"/>
      <c r="AZ417" s="226"/>
      <c r="BA417" s="226"/>
      <c r="BB417" s="226"/>
      <c r="BC417" s="226"/>
      <c r="BD417" s="226"/>
      <c r="BE417" s="226"/>
      <c r="BF417" s="226"/>
      <c r="BG417" s="226"/>
      <c r="BH417" s="226"/>
      <c r="BI417" s="226"/>
      <c r="BJ417" s="226"/>
      <c r="BK417" s="226"/>
      <c r="BL417" s="226"/>
      <c r="BM417" s="230">
        <v>21.6666666666667</v>
      </c>
    </row>
    <row r="418" spans="1:65">
      <c r="A418" s="30"/>
      <c r="B418" s="19">
        <v>1</v>
      </c>
      <c r="C418" s="9">
        <v>5</v>
      </c>
      <c r="D418" s="224">
        <v>24</v>
      </c>
      <c r="E418" s="225"/>
      <c r="F418" s="226"/>
      <c r="G418" s="226"/>
      <c r="H418" s="226"/>
      <c r="I418" s="226"/>
      <c r="J418" s="226"/>
      <c r="K418" s="226"/>
      <c r="L418" s="226"/>
      <c r="M418" s="226"/>
      <c r="N418" s="226"/>
      <c r="O418" s="226"/>
      <c r="P418" s="226"/>
      <c r="Q418" s="226"/>
      <c r="R418" s="226"/>
      <c r="S418" s="226"/>
      <c r="T418" s="226"/>
      <c r="U418" s="226"/>
      <c r="V418" s="226"/>
      <c r="W418" s="226"/>
      <c r="X418" s="226"/>
      <c r="Y418" s="226"/>
      <c r="Z418" s="226"/>
      <c r="AA418" s="226"/>
      <c r="AB418" s="226"/>
      <c r="AC418" s="226"/>
      <c r="AD418" s="226"/>
      <c r="AE418" s="226"/>
      <c r="AF418" s="226"/>
      <c r="AG418" s="226"/>
      <c r="AH418" s="226"/>
      <c r="AI418" s="226"/>
      <c r="AJ418" s="226"/>
      <c r="AK418" s="226"/>
      <c r="AL418" s="226"/>
      <c r="AM418" s="226"/>
      <c r="AN418" s="226"/>
      <c r="AO418" s="226"/>
      <c r="AP418" s="226"/>
      <c r="AQ418" s="226"/>
      <c r="AR418" s="226"/>
      <c r="AS418" s="226"/>
      <c r="AT418" s="226"/>
      <c r="AU418" s="226"/>
      <c r="AV418" s="226"/>
      <c r="AW418" s="226"/>
      <c r="AX418" s="226"/>
      <c r="AY418" s="226"/>
      <c r="AZ418" s="226"/>
      <c r="BA418" s="226"/>
      <c r="BB418" s="226"/>
      <c r="BC418" s="226"/>
      <c r="BD418" s="226"/>
      <c r="BE418" s="226"/>
      <c r="BF418" s="226"/>
      <c r="BG418" s="226"/>
      <c r="BH418" s="226"/>
      <c r="BI418" s="226"/>
      <c r="BJ418" s="226"/>
      <c r="BK418" s="226"/>
      <c r="BL418" s="226"/>
      <c r="BM418" s="230">
        <v>9</v>
      </c>
    </row>
    <row r="419" spans="1:65">
      <c r="A419" s="30"/>
      <c r="B419" s="19">
        <v>1</v>
      </c>
      <c r="C419" s="9">
        <v>6</v>
      </c>
      <c r="D419" s="224">
        <v>20</v>
      </c>
      <c r="E419" s="225"/>
      <c r="F419" s="226"/>
      <c r="G419" s="226"/>
      <c r="H419" s="226"/>
      <c r="I419" s="226"/>
      <c r="J419" s="226"/>
      <c r="K419" s="226"/>
      <c r="L419" s="226"/>
      <c r="M419" s="226"/>
      <c r="N419" s="226"/>
      <c r="O419" s="226"/>
      <c r="P419" s="226"/>
      <c r="Q419" s="226"/>
      <c r="R419" s="226"/>
      <c r="S419" s="226"/>
      <c r="T419" s="226"/>
      <c r="U419" s="226"/>
      <c r="V419" s="226"/>
      <c r="W419" s="226"/>
      <c r="X419" s="226"/>
      <c r="Y419" s="226"/>
      <c r="Z419" s="226"/>
      <c r="AA419" s="226"/>
      <c r="AB419" s="226"/>
      <c r="AC419" s="226"/>
      <c r="AD419" s="226"/>
      <c r="AE419" s="226"/>
      <c r="AF419" s="226"/>
      <c r="AG419" s="226"/>
      <c r="AH419" s="226"/>
      <c r="AI419" s="226"/>
      <c r="AJ419" s="226"/>
      <c r="AK419" s="226"/>
      <c r="AL419" s="226"/>
      <c r="AM419" s="226"/>
      <c r="AN419" s="226"/>
      <c r="AO419" s="226"/>
      <c r="AP419" s="226"/>
      <c r="AQ419" s="226"/>
      <c r="AR419" s="226"/>
      <c r="AS419" s="226"/>
      <c r="AT419" s="226"/>
      <c r="AU419" s="226"/>
      <c r="AV419" s="226"/>
      <c r="AW419" s="226"/>
      <c r="AX419" s="226"/>
      <c r="AY419" s="226"/>
      <c r="AZ419" s="226"/>
      <c r="BA419" s="226"/>
      <c r="BB419" s="226"/>
      <c r="BC419" s="226"/>
      <c r="BD419" s="226"/>
      <c r="BE419" s="226"/>
      <c r="BF419" s="226"/>
      <c r="BG419" s="226"/>
      <c r="BH419" s="226"/>
      <c r="BI419" s="226"/>
      <c r="BJ419" s="226"/>
      <c r="BK419" s="226"/>
      <c r="BL419" s="226"/>
      <c r="BM419" s="227"/>
    </row>
    <row r="420" spans="1:65">
      <c r="A420" s="30"/>
      <c r="B420" s="20" t="s">
        <v>269</v>
      </c>
      <c r="C420" s="12"/>
      <c r="D420" s="233">
        <v>21.666666666666668</v>
      </c>
      <c r="E420" s="225"/>
      <c r="F420" s="226"/>
      <c r="G420" s="226"/>
      <c r="H420" s="226"/>
      <c r="I420" s="226"/>
      <c r="J420" s="226"/>
      <c r="K420" s="226"/>
      <c r="L420" s="226"/>
      <c r="M420" s="226"/>
      <c r="N420" s="226"/>
      <c r="O420" s="226"/>
      <c r="P420" s="226"/>
      <c r="Q420" s="226"/>
      <c r="R420" s="226"/>
      <c r="S420" s="226"/>
      <c r="T420" s="226"/>
      <c r="U420" s="226"/>
      <c r="V420" s="226"/>
      <c r="W420" s="226"/>
      <c r="X420" s="226"/>
      <c r="Y420" s="226"/>
      <c r="Z420" s="226"/>
      <c r="AA420" s="226"/>
      <c r="AB420" s="226"/>
      <c r="AC420" s="226"/>
      <c r="AD420" s="226"/>
      <c r="AE420" s="226"/>
      <c r="AF420" s="226"/>
      <c r="AG420" s="226"/>
      <c r="AH420" s="226"/>
      <c r="AI420" s="226"/>
      <c r="AJ420" s="226"/>
      <c r="AK420" s="226"/>
      <c r="AL420" s="226"/>
      <c r="AM420" s="226"/>
      <c r="AN420" s="226"/>
      <c r="AO420" s="226"/>
      <c r="AP420" s="226"/>
      <c r="AQ420" s="226"/>
      <c r="AR420" s="226"/>
      <c r="AS420" s="226"/>
      <c r="AT420" s="226"/>
      <c r="AU420" s="226"/>
      <c r="AV420" s="226"/>
      <c r="AW420" s="226"/>
      <c r="AX420" s="226"/>
      <c r="AY420" s="226"/>
      <c r="AZ420" s="226"/>
      <c r="BA420" s="226"/>
      <c r="BB420" s="226"/>
      <c r="BC420" s="226"/>
      <c r="BD420" s="226"/>
      <c r="BE420" s="226"/>
      <c r="BF420" s="226"/>
      <c r="BG420" s="226"/>
      <c r="BH420" s="226"/>
      <c r="BI420" s="226"/>
      <c r="BJ420" s="226"/>
      <c r="BK420" s="226"/>
      <c r="BL420" s="226"/>
      <c r="BM420" s="227"/>
    </row>
    <row r="421" spans="1:65">
      <c r="A421" s="30"/>
      <c r="B421" s="3" t="s">
        <v>270</v>
      </c>
      <c r="C421" s="29"/>
      <c r="D421" s="224">
        <v>21.5</v>
      </c>
      <c r="E421" s="225"/>
      <c r="F421" s="226"/>
      <c r="G421" s="226"/>
      <c r="H421" s="226"/>
      <c r="I421" s="226"/>
      <c r="J421" s="226"/>
      <c r="K421" s="226"/>
      <c r="L421" s="226"/>
      <c r="M421" s="226"/>
      <c r="N421" s="226"/>
      <c r="O421" s="226"/>
      <c r="P421" s="226"/>
      <c r="Q421" s="226"/>
      <c r="R421" s="226"/>
      <c r="S421" s="226"/>
      <c r="T421" s="226"/>
      <c r="U421" s="226"/>
      <c r="V421" s="226"/>
      <c r="W421" s="226"/>
      <c r="X421" s="226"/>
      <c r="Y421" s="226"/>
      <c r="Z421" s="226"/>
      <c r="AA421" s="226"/>
      <c r="AB421" s="226"/>
      <c r="AC421" s="226"/>
      <c r="AD421" s="226"/>
      <c r="AE421" s="226"/>
      <c r="AF421" s="226"/>
      <c r="AG421" s="226"/>
      <c r="AH421" s="226"/>
      <c r="AI421" s="226"/>
      <c r="AJ421" s="226"/>
      <c r="AK421" s="226"/>
      <c r="AL421" s="226"/>
      <c r="AM421" s="226"/>
      <c r="AN421" s="226"/>
      <c r="AO421" s="226"/>
      <c r="AP421" s="226"/>
      <c r="AQ421" s="226"/>
      <c r="AR421" s="226"/>
      <c r="AS421" s="226"/>
      <c r="AT421" s="226"/>
      <c r="AU421" s="226"/>
      <c r="AV421" s="226"/>
      <c r="AW421" s="226"/>
      <c r="AX421" s="226"/>
      <c r="AY421" s="226"/>
      <c r="AZ421" s="226"/>
      <c r="BA421" s="226"/>
      <c r="BB421" s="226"/>
      <c r="BC421" s="226"/>
      <c r="BD421" s="226"/>
      <c r="BE421" s="226"/>
      <c r="BF421" s="226"/>
      <c r="BG421" s="226"/>
      <c r="BH421" s="226"/>
      <c r="BI421" s="226"/>
      <c r="BJ421" s="226"/>
      <c r="BK421" s="226"/>
      <c r="BL421" s="226"/>
      <c r="BM421" s="227"/>
    </row>
    <row r="422" spans="1:65">
      <c r="A422" s="30"/>
      <c r="B422" s="3" t="s">
        <v>271</v>
      </c>
      <c r="C422" s="29"/>
      <c r="D422" s="224">
        <v>2.2509257354845511</v>
      </c>
      <c r="E422" s="225"/>
      <c r="F422" s="226"/>
      <c r="G422" s="226"/>
      <c r="H422" s="226"/>
      <c r="I422" s="226"/>
      <c r="J422" s="226"/>
      <c r="K422" s="226"/>
      <c r="L422" s="226"/>
      <c r="M422" s="226"/>
      <c r="N422" s="226"/>
      <c r="O422" s="226"/>
      <c r="P422" s="226"/>
      <c r="Q422" s="226"/>
      <c r="R422" s="226"/>
      <c r="S422" s="226"/>
      <c r="T422" s="226"/>
      <c r="U422" s="226"/>
      <c r="V422" s="226"/>
      <c r="W422" s="226"/>
      <c r="X422" s="226"/>
      <c r="Y422" s="226"/>
      <c r="Z422" s="226"/>
      <c r="AA422" s="226"/>
      <c r="AB422" s="226"/>
      <c r="AC422" s="226"/>
      <c r="AD422" s="226"/>
      <c r="AE422" s="226"/>
      <c r="AF422" s="226"/>
      <c r="AG422" s="226"/>
      <c r="AH422" s="226"/>
      <c r="AI422" s="226"/>
      <c r="AJ422" s="226"/>
      <c r="AK422" s="226"/>
      <c r="AL422" s="226"/>
      <c r="AM422" s="226"/>
      <c r="AN422" s="226"/>
      <c r="AO422" s="226"/>
      <c r="AP422" s="226"/>
      <c r="AQ422" s="226"/>
      <c r="AR422" s="226"/>
      <c r="AS422" s="226"/>
      <c r="AT422" s="226"/>
      <c r="AU422" s="226"/>
      <c r="AV422" s="226"/>
      <c r="AW422" s="226"/>
      <c r="AX422" s="226"/>
      <c r="AY422" s="226"/>
      <c r="AZ422" s="226"/>
      <c r="BA422" s="226"/>
      <c r="BB422" s="226"/>
      <c r="BC422" s="226"/>
      <c r="BD422" s="226"/>
      <c r="BE422" s="226"/>
      <c r="BF422" s="226"/>
      <c r="BG422" s="226"/>
      <c r="BH422" s="226"/>
      <c r="BI422" s="226"/>
      <c r="BJ422" s="226"/>
      <c r="BK422" s="226"/>
      <c r="BL422" s="226"/>
      <c r="BM422" s="227"/>
    </row>
    <row r="423" spans="1:65">
      <c r="A423" s="30"/>
      <c r="B423" s="3" t="s">
        <v>87</v>
      </c>
      <c r="C423" s="29"/>
      <c r="D423" s="13">
        <v>0.10388888009928697</v>
      </c>
      <c r="E423" s="15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5"/>
    </row>
    <row r="424" spans="1:65">
      <c r="A424" s="30"/>
      <c r="B424" s="3" t="s">
        <v>272</v>
      </c>
      <c r="C424" s="29"/>
      <c r="D424" s="13">
        <v>-1.4432899320127035E-15</v>
      </c>
      <c r="E424" s="15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55"/>
    </row>
    <row r="425" spans="1:65">
      <c r="A425" s="30"/>
      <c r="B425" s="46" t="s">
        <v>273</v>
      </c>
      <c r="C425" s="47"/>
      <c r="D425" s="45" t="s">
        <v>274</v>
      </c>
      <c r="E425" s="15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5"/>
    </row>
    <row r="426" spans="1:65">
      <c r="B426" s="31"/>
      <c r="C426" s="20"/>
      <c r="D426" s="20"/>
      <c r="BM426" s="55"/>
    </row>
    <row r="427" spans="1:65" ht="15">
      <c r="B427" s="8" t="s">
        <v>520</v>
      </c>
      <c r="BM427" s="28" t="s">
        <v>67</v>
      </c>
    </row>
    <row r="428" spans="1:65" ht="15">
      <c r="A428" s="25" t="s">
        <v>11</v>
      </c>
      <c r="B428" s="18" t="s">
        <v>110</v>
      </c>
      <c r="C428" s="15" t="s">
        <v>111</v>
      </c>
      <c r="D428" s="16" t="s">
        <v>226</v>
      </c>
      <c r="E428" s="17" t="s">
        <v>226</v>
      </c>
      <c r="F428" s="17" t="s">
        <v>226</v>
      </c>
      <c r="G428" s="17" t="s">
        <v>226</v>
      </c>
      <c r="H428" s="17" t="s">
        <v>226</v>
      </c>
      <c r="I428" s="17" t="s">
        <v>226</v>
      </c>
      <c r="J428" s="17" t="s">
        <v>226</v>
      </c>
      <c r="K428" s="17" t="s">
        <v>226</v>
      </c>
      <c r="L428" s="17" t="s">
        <v>226</v>
      </c>
      <c r="M428" s="17" t="s">
        <v>226</v>
      </c>
      <c r="N428" s="17" t="s">
        <v>226</v>
      </c>
      <c r="O428" s="17" t="s">
        <v>226</v>
      </c>
      <c r="P428" s="155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</v>
      </c>
    </row>
    <row r="429" spans="1:65">
      <c r="A429" s="30"/>
      <c r="B429" s="19" t="s">
        <v>227</v>
      </c>
      <c r="C429" s="9" t="s">
        <v>227</v>
      </c>
      <c r="D429" s="153" t="s">
        <v>230</v>
      </c>
      <c r="E429" s="154" t="s">
        <v>233</v>
      </c>
      <c r="F429" s="154" t="s">
        <v>235</v>
      </c>
      <c r="G429" s="154" t="s">
        <v>236</v>
      </c>
      <c r="H429" s="154" t="s">
        <v>238</v>
      </c>
      <c r="I429" s="154" t="s">
        <v>240</v>
      </c>
      <c r="J429" s="154" t="s">
        <v>244</v>
      </c>
      <c r="K429" s="154" t="s">
        <v>246</v>
      </c>
      <c r="L429" s="154" t="s">
        <v>247</v>
      </c>
      <c r="M429" s="154" t="s">
        <v>251</v>
      </c>
      <c r="N429" s="154" t="s">
        <v>255</v>
      </c>
      <c r="O429" s="154" t="s">
        <v>256</v>
      </c>
      <c r="P429" s="155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 t="s">
        <v>3</v>
      </c>
    </row>
    <row r="430" spans="1:65">
      <c r="A430" s="30"/>
      <c r="B430" s="19"/>
      <c r="C430" s="9"/>
      <c r="D430" s="10" t="s">
        <v>286</v>
      </c>
      <c r="E430" s="11" t="s">
        <v>286</v>
      </c>
      <c r="F430" s="11" t="s">
        <v>285</v>
      </c>
      <c r="G430" s="11" t="s">
        <v>286</v>
      </c>
      <c r="H430" s="11" t="s">
        <v>286</v>
      </c>
      <c r="I430" s="11" t="s">
        <v>286</v>
      </c>
      <c r="J430" s="11" t="s">
        <v>285</v>
      </c>
      <c r="K430" s="11" t="s">
        <v>286</v>
      </c>
      <c r="L430" s="11" t="s">
        <v>286</v>
      </c>
      <c r="M430" s="11" t="s">
        <v>285</v>
      </c>
      <c r="N430" s="11" t="s">
        <v>286</v>
      </c>
      <c r="O430" s="11" t="s">
        <v>286</v>
      </c>
      <c r="P430" s="155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2</v>
      </c>
    </row>
    <row r="431" spans="1:65">
      <c r="A431" s="30"/>
      <c r="B431" s="19"/>
      <c r="C431" s="9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155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3</v>
      </c>
    </row>
    <row r="432" spans="1:65">
      <c r="A432" s="30"/>
      <c r="B432" s="18">
        <v>1</v>
      </c>
      <c r="C432" s="14">
        <v>1</v>
      </c>
      <c r="D432" s="22">
        <v>0.5</v>
      </c>
      <c r="E432" s="22">
        <v>0.49</v>
      </c>
      <c r="F432" s="22">
        <v>0.45</v>
      </c>
      <c r="G432" s="22">
        <v>0.52</v>
      </c>
      <c r="H432" s="22">
        <v>0.52</v>
      </c>
      <c r="I432" s="22">
        <v>0.55000000000000004</v>
      </c>
      <c r="J432" s="148">
        <v>0.5</v>
      </c>
      <c r="K432" s="22">
        <v>0.52</v>
      </c>
      <c r="L432" s="22">
        <v>0.49</v>
      </c>
      <c r="M432" s="148">
        <v>0.5</v>
      </c>
      <c r="N432" s="148">
        <v>0.5</v>
      </c>
      <c r="O432" s="22">
        <v>0.55000000000000004</v>
      </c>
      <c r="P432" s="155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1</v>
      </c>
    </row>
    <row r="433" spans="1:65">
      <c r="A433" s="30"/>
      <c r="B433" s="19">
        <v>1</v>
      </c>
      <c r="C433" s="9">
        <v>2</v>
      </c>
      <c r="D433" s="11">
        <v>0.5</v>
      </c>
      <c r="E433" s="11">
        <v>0.49</v>
      </c>
      <c r="F433" s="151">
        <v>0.5</v>
      </c>
      <c r="G433" s="11">
        <v>0.52</v>
      </c>
      <c r="H433" s="11">
        <v>0.5</v>
      </c>
      <c r="I433" s="11">
        <v>0.5</v>
      </c>
      <c r="J433" s="150">
        <v>0.5</v>
      </c>
      <c r="K433" s="11">
        <v>0.54</v>
      </c>
      <c r="L433" s="11">
        <v>0.51</v>
      </c>
      <c r="M433" s="150">
        <v>0.5</v>
      </c>
      <c r="N433" s="150">
        <v>0.5</v>
      </c>
      <c r="O433" s="11">
        <v>0.53</v>
      </c>
      <c r="P433" s="155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20</v>
      </c>
    </row>
    <row r="434" spans="1:65">
      <c r="A434" s="30"/>
      <c r="B434" s="19">
        <v>1</v>
      </c>
      <c r="C434" s="9">
        <v>3</v>
      </c>
      <c r="D434" s="11">
        <v>0.52</v>
      </c>
      <c r="E434" s="11">
        <v>0.49</v>
      </c>
      <c r="F434" s="11">
        <v>0.45</v>
      </c>
      <c r="G434" s="11">
        <v>0.52</v>
      </c>
      <c r="H434" s="11">
        <v>0.5</v>
      </c>
      <c r="I434" s="11">
        <v>0.55000000000000004</v>
      </c>
      <c r="J434" s="150">
        <v>0.5</v>
      </c>
      <c r="K434" s="11">
        <v>0.53</v>
      </c>
      <c r="L434" s="11">
        <v>0.46</v>
      </c>
      <c r="M434" s="150">
        <v>0.5</v>
      </c>
      <c r="N434" s="150">
        <v>0.5</v>
      </c>
      <c r="O434" s="11">
        <v>0.54</v>
      </c>
      <c r="P434" s="155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16</v>
      </c>
    </row>
    <row r="435" spans="1:65">
      <c r="A435" s="30"/>
      <c r="B435" s="19">
        <v>1</v>
      </c>
      <c r="C435" s="9">
        <v>4</v>
      </c>
      <c r="D435" s="11">
        <v>0.5</v>
      </c>
      <c r="E435" s="11">
        <v>0.48</v>
      </c>
      <c r="F435" s="11">
        <v>0.45</v>
      </c>
      <c r="G435" s="11">
        <v>0.52</v>
      </c>
      <c r="H435" s="11">
        <v>0.5</v>
      </c>
      <c r="I435" s="11">
        <v>0.56000000000000005</v>
      </c>
      <c r="J435" s="150">
        <v>0.5</v>
      </c>
      <c r="K435" s="11">
        <v>0.54</v>
      </c>
      <c r="L435" s="11">
        <v>0.48</v>
      </c>
      <c r="M435" s="150">
        <v>0.5</v>
      </c>
      <c r="N435" s="150">
        <v>0.5</v>
      </c>
      <c r="O435" s="11">
        <v>0.51</v>
      </c>
      <c r="P435" s="155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8">
        <v>0.50777777777777777</v>
      </c>
    </row>
    <row r="436" spans="1:65">
      <c r="A436" s="30"/>
      <c r="B436" s="19">
        <v>1</v>
      </c>
      <c r="C436" s="9">
        <v>5</v>
      </c>
      <c r="D436" s="11">
        <v>0.52</v>
      </c>
      <c r="E436" s="11">
        <v>0.49</v>
      </c>
      <c r="F436" s="11">
        <v>0.45</v>
      </c>
      <c r="G436" s="11">
        <v>0.52</v>
      </c>
      <c r="H436" s="11">
        <v>0.5</v>
      </c>
      <c r="I436" s="11">
        <v>0.56999999999999995</v>
      </c>
      <c r="J436" s="150">
        <v>0.4</v>
      </c>
      <c r="K436" s="11">
        <v>0.54</v>
      </c>
      <c r="L436" s="11">
        <v>0.46</v>
      </c>
      <c r="M436" s="150">
        <v>0.5</v>
      </c>
      <c r="N436" s="150">
        <v>0.5</v>
      </c>
      <c r="O436" s="11">
        <v>0.54</v>
      </c>
      <c r="P436" s="155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31</v>
      </c>
    </row>
    <row r="437" spans="1:65">
      <c r="A437" s="30"/>
      <c r="B437" s="19">
        <v>1</v>
      </c>
      <c r="C437" s="9">
        <v>6</v>
      </c>
      <c r="D437" s="11">
        <v>0.52</v>
      </c>
      <c r="E437" s="11">
        <v>0.49</v>
      </c>
      <c r="F437" s="11">
        <v>0.45</v>
      </c>
      <c r="G437" s="11">
        <v>0.5</v>
      </c>
      <c r="H437" s="11">
        <v>0.51</v>
      </c>
      <c r="I437" s="11">
        <v>0.55000000000000004</v>
      </c>
      <c r="J437" s="150">
        <v>0.5</v>
      </c>
      <c r="K437" s="11">
        <v>0.54</v>
      </c>
      <c r="L437" s="11">
        <v>0.5</v>
      </c>
      <c r="M437" s="150">
        <v>0.5</v>
      </c>
      <c r="N437" s="150">
        <v>0.5</v>
      </c>
      <c r="O437" s="11">
        <v>0.54</v>
      </c>
      <c r="P437" s="155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20" t="s">
        <v>269</v>
      </c>
      <c r="C438" s="12"/>
      <c r="D438" s="23">
        <v>0.51</v>
      </c>
      <c r="E438" s="23">
        <v>0.48833333333333329</v>
      </c>
      <c r="F438" s="23">
        <v>0.45833333333333331</v>
      </c>
      <c r="G438" s="23">
        <v>0.51666666666666672</v>
      </c>
      <c r="H438" s="23">
        <v>0.505</v>
      </c>
      <c r="I438" s="23">
        <v>0.54666666666666675</v>
      </c>
      <c r="J438" s="23">
        <v>0.48333333333333334</v>
      </c>
      <c r="K438" s="23">
        <v>0.53500000000000003</v>
      </c>
      <c r="L438" s="23">
        <v>0.48333333333333334</v>
      </c>
      <c r="M438" s="23">
        <v>0.5</v>
      </c>
      <c r="N438" s="23">
        <v>0.5</v>
      </c>
      <c r="O438" s="23">
        <v>0.53500000000000003</v>
      </c>
      <c r="P438" s="155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3" t="s">
        <v>270</v>
      </c>
      <c r="C439" s="29"/>
      <c r="D439" s="11">
        <v>0.51</v>
      </c>
      <c r="E439" s="11">
        <v>0.49</v>
      </c>
      <c r="F439" s="11">
        <v>0.45</v>
      </c>
      <c r="G439" s="11">
        <v>0.52</v>
      </c>
      <c r="H439" s="11">
        <v>0.5</v>
      </c>
      <c r="I439" s="11">
        <v>0.55000000000000004</v>
      </c>
      <c r="J439" s="11">
        <v>0.5</v>
      </c>
      <c r="K439" s="11">
        <v>0.54</v>
      </c>
      <c r="L439" s="11">
        <v>0.48499999999999999</v>
      </c>
      <c r="M439" s="11">
        <v>0.5</v>
      </c>
      <c r="N439" s="11">
        <v>0.5</v>
      </c>
      <c r="O439" s="11">
        <v>0.54</v>
      </c>
      <c r="P439" s="155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3" t="s">
        <v>271</v>
      </c>
      <c r="C440" s="29"/>
      <c r="D440" s="24">
        <v>1.0954451150103331E-2</v>
      </c>
      <c r="E440" s="24">
        <v>4.0824829046386341E-3</v>
      </c>
      <c r="F440" s="24">
        <v>2.0412414523193149E-2</v>
      </c>
      <c r="G440" s="24">
        <v>8.1649658092772665E-3</v>
      </c>
      <c r="H440" s="24">
        <v>8.3666002653407633E-3</v>
      </c>
      <c r="I440" s="24">
        <v>2.4221202832779936E-2</v>
      </c>
      <c r="J440" s="24">
        <v>4.0824829046386291E-2</v>
      </c>
      <c r="K440" s="24">
        <v>8.3666002653407633E-3</v>
      </c>
      <c r="L440" s="24">
        <v>2.0655911179772883E-2</v>
      </c>
      <c r="M440" s="24">
        <v>0</v>
      </c>
      <c r="N440" s="24">
        <v>0</v>
      </c>
      <c r="O440" s="24">
        <v>1.3784048752090234E-2</v>
      </c>
      <c r="P440" s="205"/>
      <c r="Q440" s="206"/>
      <c r="R440" s="206"/>
      <c r="S440" s="206"/>
      <c r="T440" s="206"/>
      <c r="U440" s="206"/>
      <c r="V440" s="206"/>
      <c r="W440" s="206"/>
      <c r="X440" s="206"/>
      <c r="Y440" s="206"/>
      <c r="Z440" s="206"/>
      <c r="AA440" s="206"/>
      <c r="AB440" s="206"/>
      <c r="AC440" s="206"/>
      <c r="AD440" s="206"/>
      <c r="AE440" s="206"/>
      <c r="AF440" s="206"/>
      <c r="AG440" s="206"/>
      <c r="AH440" s="206"/>
      <c r="AI440" s="206"/>
      <c r="AJ440" s="206"/>
      <c r="AK440" s="206"/>
      <c r="AL440" s="206"/>
      <c r="AM440" s="206"/>
      <c r="AN440" s="206"/>
      <c r="AO440" s="206"/>
      <c r="AP440" s="206"/>
      <c r="AQ440" s="206"/>
      <c r="AR440" s="206"/>
      <c r="AS440" s="206"/>
      <c r="AT440" s="206"/>
      <c r="AU440" s="206"/>
      <c r="AV440" s="206"/>
      <c r="AW440" s="206"/>
      <c r="AX440" s="206"/>
      <c r="AY440" s="206"/>
      <c r="AZ440" s="206"/>
      <c r="BA440" s="206"/>
      <c r="BB440" s="206"/>
      <c r="BC440" s="206"/>
      <c r="BD440" s="206"/>
      <c r="BE440" s="206"/>
      <c r="BF440" s="206"/>
      <c r="BG440" s="206"/>
      <c r="BH440" s="206"/>
      <c r="BI440" s="206"/>
      <c r="BJ440" s="206"/>
      <c r="BK440" s="206"/>
      <c r="BL440" s="206"/>
      <c r="BM440" s="56"/>
    </row>
    <row r="441" spans="1:65">
      <c r="A441" s="30"/>
      <c r="B441" s="3" t="s">
        <v>87</v>
      </c>
      <c r="C441" s="29"/>
      <c r="D441" s="13">
        <v>2.1479315980594767E-2</v>
      </c>
      <c r="E441" s="13">
        <v>8.3600332518197294E-3</v>
      </c>
      <c r="F441" s="13">
        <v>4.4536177141512326E-2</v>
      </c>
      <c r="G441" s="13">
        <v>1.5803159630859223E-2</v>
      </c>
      <c r="H441" s="13">
        <v>1.6567525277902503E-2</v>
      </c>
      <c r="I441" s="13">
        <v>4.4307078352646218E-2</v>
      </c>
      <c r="J441" s="13">
        <v>8.4465163544247504E-2</v>
      </c>
      <c r="K441" s="13">
        <v>1.5638505168861238E-2</v>
      </c>
      <c r="L441" s="13">
        <v>4.2736367958150792E-2</v>
      </c>
      <c r="M441" s="13">
        <v>0</v>
      </c>
      <c r="N441" s="13">
        <v>0</v>
      </c>
      <c r="O441" s="13">
        <v>2.5764577106710717E-2</v>
      </c>
      <c r="P441" s="155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A442" s="30"/>
      <c r="B442" s="3" t="s">
        <v>272</v>
      </c>
      <c r="C442" s="29"/>
      <c r="D442" s="13">
        <v>4.3763676148795838E-3</v>
      </c>
      <c r="E442" s="13">
        <v>-3.8293216630197024E-2</v>
      </c>
      <c r="F442" s="13">
        <v>-9.7374179431072183E-2</v>
      </c>
      <c r="G442" s="13">
        <v>1.7505470459518779E-2</v>
      </c>
      <c r="H442" s="13">
        <v>-5.4704595185995908E-3</v>
      </c>
      <c r="I442" s="13">
        <v>7.6586433260394049E-2</v>
      </c>
      <c r="J442" s="13">
        <v>-4.8140043763676088E-2</v>
      </c>
      <c r="K442" s="13">
        <v>5.361050328227579E-2</v>
      </c>
      <c r="L442" s="13">
        <v>-4.8140043763676088E-2</v>
      </c>
      <c r="M442" s="13">
        <v>-1.5317286652078765E-2</v>
      </c>
      <c r="N442" s="13">
        <v>-1.5317286652078765E-2</v>
      </c>
      <c r="O442" s="13">
        <v>5.361050328227579E-2</v>
      </c>
      <c r="P442" s="155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55"/>
    </row>
    <row r="443" spans="1:65">
      <c r="A443" s="30"/>
      <c r="B443" s="46" t="s">
        <v>273</v>
      </c>
      <c r="C443" s="47"/>
      <c r="D443" s="45">
        <v>0</v>
      </c>
      <c r="E443" s="45">
        <v>0.57999999999999996</v>
      </c>
      <c r="F443" s="45">
        <v>1.39</v>
      </c>
      <c r="G443" s="45">
        <v>0.18</v>
      </c>
      <c r="H443" s="45">
        <v>0.13</v>
      </c>
      <c r="I443" s="45">
        <v>0.99</v>
      </c>
      <c r="J443" s="45" t="s">
        <v>274</v>
      </c>
      <c r="K443" s="45">
        <v>0.67</v>
      </c>
      <c r="L443" s="45">
        <v>0.72</v>
      </c>
      <c r="M443" s="45" t="s">
        <v>274</v>
      </c>
      <c r="N443" s="45" t="s">
        <v>274</v>
      </c>
      <c r="O443" s="45">
        <v>0.67</v>
      </c>
      <c r="P443" s="155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5"/>
    </row>
    <row r="444" spans="1:65">
      <c r="B444" s="31" t="s">
        <v>304</v>
      </c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BM444" s="55"/>
    </row>
    <row r="445" spans="1:65">
      <c r="BM445" s="55"/>
    </row>
    <row r="446" spans="1:65" ht="15">
      <c r="B446" s="8" t="s">
        <v>521</v>
      </c>
      <c r="BM446" s="28" t="s">
        <v>67</v>
      </c>
    </row>
    <row r="447" spans="1:65" ht="15">
      <c r="A447" s="25" t="s">
        <v>14</v>
      </c>
      <c r="B447" s="18" t="s">
        <v>110</v>
      </c>
      <c r="C447" s="15" t="s">
        <v>111</v>
      </c>
      <c r="D447" s="16" t="s">
        <v>226</v>
      </c>
      <c r="E447" s="17" t="s">
        <v>226</v>
      </c>
      <c r="F447" s="17" t="s">
        <v>226</v>
      </c>
      <c r="G447" s="17" t="s">
        <v>226</v>
      </c>
      <c r="H447" s="17" t="s">
        <v>226</v>
      </c>
      <c r="I447" s="17" t="s">
        <v>226</v>
      </c>
      <c r="J447" s="17" t="s">
        <v>226</v>
      </c>
      <c r="K447" s="17" t="s">
        <v>226</v>
      </c>
      <c r="L447" s="17" t="s">
        <v>226</v>
      </c>
      <c r="M447" s="17" t="s">
        <v>226</v>
      </c>
      <c r="N447" s="17" t="s">
        <v>226</v>
      </c>
      <c r="O447" s="17" t="s">
        <v>226</v>
      </c>
      <c r="P447" s="17" t="s">
        <v>226</v>
      </c>
      <c r="Q447" s="17" t="s">
        <v>226</v>
      </c>
      <c r="R447" s="17" t="s">
        <v>226</v>
      </c>
      <c r="S447" s="17" t="s">
        <v>226</v>
      </c>
      <c r="T447" s="17" t="s">
        <v>226</v>
      </c>
      <c r="U447" s="17" t="s">
        <v>226</v>
      </c>
      <c r="V447" s="17" t="s">
        <v>226</v>
      </c>
      <c r="W447" s="17" t="s">
        <v>226</v>
      </c>
      <c r="X447" s="17" t="s">
        <v>226</v>
      </c>
      <c r="Y447" s="17" t="s">
        <v>226</v>
      </c>
      <c r="Z447" s="155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1</v>
      </c>
    </row>
    <row r="448" spans="1:65">
      <c r="A448" s="30"/>
      <c r="B448" s="19" t="s">
        <v>227</v>
      </c>
      <c r="C448" s="9" t="s">
        <v>227</v>
      </c>
      <c r="D448" s="153" t="s">
        <v>229</v>
      </c>
      <c r="E448" s="154" t="s">
        <v>230</v>
      </c>
      <c r="F448" s="154" t="s">
        <v>231</v>
      </c>
      <c r="G448" s="154" t="s">
        <v>232</v>
      </c>
      <c r="H448" s="154" t="s">
        <v>235</v>
      </c>
      <c r="I448" s="154" t="s">
        <v>236</v>
      </c>
      <c r="J448" s="154" t="s">
        <v>237</v>
      </c>
      <c r="K448" s="154" t="s">
        <v>238</v>
      </c>
      <c r="L448" s="154" t="s">
        <v>240</v>
      </c>
      <c r="M448" s="154" t="s">
        <v>241</v>
      </c>
      <c r="N448" s="154" t="s">
        <v>243</v>
      </c>
      <c r="O448" s="154" t="s">
        <v>244</v>
      </c>
      <c r="P448" s="154" t="s">
        <v>246</v>
      </c>
      <c r="Q448" s="154" t="s">
        <v>247</v>
      </c>
      <c r="R448" s="154" t="s">
        <v>248</v>
      </c>
      <c r="S448" s="154" t="s">
        <v>249</v>
      </c>
      <c r="T448" s="154" t="s">
        <v>251</v>
      </c>
      <c r="U448" s="154" t="s">
        <v>255</v>
      </c>
      <c r="V448" s="154" t="s">
        <v>256</v>
      </c>
      <c r="W448" s="154" t="s">
        <v>257</v>
      </c>
      <c r="X448" s="154" t="s">
        <v>258</v>
      </c>
      <c r="Y448" s="154" t="s">
        <v>259</v>
      </c>
      <c r="Z448" s="155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 t="s">
        <v>3</v>
      </c>
    </row>
    <row r="449" spans="1:65">
      <c r="A449" s="30"/>
      <c r="B449" s="19"/>
      <c r="C449" s="9"/>
      <c r="D449" s="10" t="s">
        <v>285</v>
      </c>
      <c r="E449" s="11" t="s">
        <v>286</v>
      </c>
      <c r="F449" s="11" t="s">
        <v>114</v>
      </c>
      <c r="G449" s="11" t="s">
        <v>285</v>
      </c>
      <c r="H449" s="11" t="s">
        <v>285</v>
      </c>
      <c r="I449" s="11" t="s">
        <v>286</v>
      </c>
      <c r="J449" s="11" t="s">
        <v>285</v>
      </c>
      <c r="K449" s="11" t="s">
        <v>286</v>
      </c>
      <c r="L449" s="11" t="s">
        <v>286</v>
      </c>
      <c r="M449" s="11" t="s">
        <v>114</v>
      </c>
      <c r="N449" s="11" t="s">
        <v>286</v>
      </c>
      <c r="O449" s="11" t="s">
        <v>285</v>
      </c>
      <c r="P449" s="11" t="s">
        <v>286</v>
      </c>
      <c r="Q449" s="11" t="s">
        <v>286</v>
      </c>
      <c r="R449" s="11" t="s">
        <v>285</v>
      </c>
      <c r="S449" s="11" t="s">
        <v>286</v>
      </c>
      <c r="T449" s="11" t="s">
        <v>285</v>
      </c>
      <c r="U449" s="11" t="s">
        <v>286</v>
      </c>
      <c r="V449" s="11" t="s">
        <v>286</v>
      </c>
      <c r="W449" s="11" t="s">
        <v>285</v>
      </c>
      <c r="X449" s="11" t="s">
        <v>285</v>
      </c>
      <c r="Y449" s="11" t="s">
        <v>285</v>
      </c>
      <c r="Z449" s="155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8">
        <v>3</v>
      </c>
    </row>
    <row r="450" spans="1:65">
      <c r="A450" s="30"/>
      <c r="B450" s="19"/>
      <c r="C450" s="9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155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3</v>
      </c>
    </row>
    <row r="451" spans="1:65">
      <c r="A451" s="30"/>
      <c r="B451" s="18">
        <v>1</v>
      </c>
      <c r="C451" s="14">
        <v>1</v>
      </c>
      <c r="D451" s="207">
        <v>0.06</v>
      </c>
      <c r="E451" s="207">
        <v>0.06</v>
      </c>
      <c r="F451" s="208" t="s">
        <v>103</v>
      </c>
      <c r="G451" s="208" t="s">
        <v>305</v>
      </c>
      <c r="H451" s="208" t="s">
        <v>105</v>
      </c>
      <c r="I451" s="208">
        <v>0.05</v>
      </c>
      <c r="J451" s="207">
        <v>0.06</v>
      </c>
      <c r="K451" s="207">
        <v>0.05</v>
      </c>
      <c r="L451" s="208">
        <v>7.5999999999999998E-2</v>
      </c>
      <c r="M451" s="208">
        <v>0.05</v>
      </c>
      <c r="N451" s="207">
        <v>0.06</v>
      </c>
      <c r="O451" s="208" t="s">
        <v>105</v>
      </c>
      <c r="P451" s="207">
        <v>0.06</v>
      </c>
      <c r="Q451" s="207">
        <v>0.06</v>
      </c>
      <c r="R451" s="207">
        <v>5.7000000000000002E-2</v>
      </c>
      <c r="S451" s="207">
        <v>7.0000000000000007E-2</v>
      </c>
      <c r="T451" s="207">
        <v>0.06</v>
      </c>
      <c r="U451" s="207">
        <v>0.06</v>
      </c>
      <c r="V451" s="208">
        <v>4.4999999999999998E-2</v>
      </c>
      <c r="W451" s="207">
        <v>6.1000000000000006E-2</v>
      </c>
      <c r="X451" s="207">
        <v>6.2E-2</v>
      </c>
      <c r="Y451" s="207">
        <v>6.2E-2</v>
      </c>
      <c r="Z451" s="205"/>
      <c r="AA451" s="206"/>
      <c r="AB451" s="206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209">
        <v>1</v>
      </c>
    </row>
    <row r="452" spans="1:65">
      <c r="A452" s="30"/>
      <c r="B452" s="19">
        <v>1</v>
      </c>
      <c r="C452" s="9">
        <v>2</v>
      </c>
      <c r="D452" s="24">
        <v>6.5000000000000002E-2</v>
      </c>
      <c r="E452" s="24">
        <v>0.06</v>
      </c>
      <c r="F452" s="210" t="s">
        <v>103</v>
      </c>
      <c r="G452" s="210" t="s">
        <v>305</v>
      </c>
      <c r="H452" s="210" t="s">
        <v>105</v>
      </c>
      <c r="I452" s="210">
        <v>0.05</v>
      </c>
      <c r="J452" s="24">
        <v>0.06</v>
      </c>
      <c r="K452" s="24">
        <v>0.06</v>
      </c>
      <c r="L452" s="210">
        <v>4.7E-2</v>
      </c>
      <c r="M452" s="210">
        <v>0.05</v>
      </c>
      <c r="N452" s="24">
        <v>0.05</v>
      </c>
      <c r="O452" s="210" t="s">
        <v>105</v>
      </c>
      <c r="P452" s="24">
        <v>0.06</v>
      </c>
      <c r="Q452" s="24">
        <v>0.05</v>
      </c>
      <c r="R452" s="211">
        <v>6.1000000000000006E-2</v>
      </c>
      <c r="S452" s="24">
        <v>0.05</v>
      </c>
      <c r="T452" s="24">
        <v>0.06</v>
      </c>
      <c r="U452" s="24">
        <v>0.06</v>
      </c>
      <c r="V452" s="210">
        <v>0.06</v>
      </c>
      <c r="W452" s="24">
        <v>5.6000000000000001E-2</v>
      </c>
      <c r="X452" s="24">
        <v>6.1000000000000006E-2</v>
      </c>
      <c r="Y452" s="24">
        <v>6.4000000000000001E-2</v>
      </c>
      <c r="Z452" s="205"/>
      <c r="AA452" s="206"/>
      <c r="AB452" s="206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209">
        <v>21</v>
      </c>
    </row>
    <row r="453" spans="1:65">
      <c r="A453" s="30"/>
      <c r="B453" s="19">
        <v>1</v>
      </c>
      <c r="C453" s="9">
        <v>3</v>
      </c>
      <c r="D453" s="24">
        <v>6.6000000000000003E-2</v>
      </c>
      <c r="E453" s="24">
        <v>0.06</v>
      </c>
      <c r="F453" s="210" t="s">
        <v>103</v>
      </c>
      <c r="G453" s="210" t="s">
        <v>305</v>
      </c>
      <c r="H453" s="210" t="s">
        <v>105</v>
      </c>
      <c r="I453" s="210">
        <v>0.05</v>
      </c>
      <c r="J453" s="24">
        <v>0.06</v>
      </c>
      <c r="K453" s="24">
        <v>0.06</v>
      </c>
      <c r="L453" s="210">
        <v>0.08</v>
      </c>
      <c r="M453" s="210">
        <v>0.05</v>
      </c>
      <c r="N453" s="24">
        <v>0.06</v>
      </c>
      <c r="O453" s="210" t="s">
        <v>105</v>
      </c>
      <c r="P453" s="24">
        <v>0.06</v>
      </c>
      <c r="Q453" s="24">
        <v>0.06</v>
      </c>
      <c r="R453" s="24">
        <v>5.5E-2</v>
      </c>
      <c r="S453" s="24">
        <v>0.06</v>
      </c>
      <c r="T453" s="24">
        <v>0.06</v>
      </c>
      <c r="U453" s="24">
        <v>0.06</v>
      </c>
      <c r="V453" s="210">
        <v>0.04</v>
      </c>
      <c r="W453" s="24">
        <v>5.7000000000000002E-2</v>
      </c>
      <c r="X453" s="24">
        <v>5.7000000000000002E-2</v>
      </c>
      <c r="Y453" s="24">
        <v>0.06</v>
      </c>
      <c r="Z453" s="205"/>
      <c r="AA453" s="206"/>
      <c r="AB453" s="206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209">
        <v>16</v>
      </c>
    </row>
    <row r="454" spans="1:65">
      <c r="A454" s="30"/>
      <c r="B454" s="19">
        <v>1</v>
      </c>
      <c r="C454" s="9">
        <v>4</v>
      </c>
      <c r="D454" s="24">
        <v>6.2E-2</v>
      </c>
      <c r="E454" s="24">
        <v>0.06</v>
      </c>
      <c r="F454" s="210" t="s">
        <v>103</v>
      </c>
      <c r="G454" s="210" t="s">
        <v>305</v>
      </c>
      <c r="H454" s="210" t="s">
        <v>105</v>
      </c>
      <c r="I454" s="210">
        <v>0.05</v>
      </c>
      <c r="J454" s="24">
        <v>7.0000000000000007E-2</v>
      </c>
      <c r="K454" s="24">
        <v>0.06</v>
      </c>
      <c r="L454" s="210">
        <v>6.7000000000000004E-2</v>
      </c>
      <c r="M454" s="210">
        <v>0.05</v>
      </c>
      <c r="N454" s="24">
        <v>0.05</v>
      </c>
      <c r="O454" s="210" t="s">
        <v>105</v>
      </c>
      <c r="P454" s="24">
        <v>0.06</v>
      </c>
      <c r="Q454" s="24">
        <v>0.06</v>
      </c>
      <c r="R454" s="24">
        <v>5.7000000000000002E-2</v>
      </c>
      <c r="S454" s="210" t="s">
        <v>303</v>
      </c>
      <c r="T454" s="24">
        <v>0.06</v>
      </c>
      <c r="U454" s="24">
        <v>0.06</v>
      </c>
      <c r="V454" s="210">
        <v>4.3999999999999997E-2</v>
      </c>
      <c r="W454" s="24">
        <v>6.3E-2</v>
      </c>
      <c r="X454" s="24">
        <v>0.06</v>
      </c>
      <c r="Y454" s="24">
        <v>5.1999999999999998E-2</v>
      </c>
      <c r="Z454" s="205"/>
      <c r="AA454" s="206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  <c r="BI454" s="206"/>
      <c r="BJ454" s="206"/>
      <c r="BK454" s="206"/>
      <c r="BL454" s="206"/>
      <c r="BM454" s="209">
        <v>5.9485714285714288E-2</v>
      </c>
    </row>
    <row r="455" spans="1:65">
      <c r="A455" s="30"/>
      <c r="B455" s="19">
        <v>1</v>
      </c>
      <c r="C455" s="9">
        <v>5</v>
      </c>
      <c r="D455" s="24">
        <v>6.1000000000000006E-2</v>
      </c>
      <c r="E455" s="24">
        <v>0.06</v>
      </c>
      <c r="F455" s="210" t="s">
        <v>103</v>
      </c>
      <c r="G455" s="210" t="s">
        <v>305</v>
      </c>
      <c r="H455" s="210" t="s">
        <v>105</v>
      </c>
      <c r="I455" s="210">
        <v>0.05</v>
      </c>
      <c r="J455" s="24">
        <v>0.05</v>
      </c>
      <c r="K455" s="24">
        <v>0.06</v>
      </c>
      <c r="L455" s="210">
        <v>6.2E-2</v>
      </c>
      <c r="M455" s="210">
        <v>0.05</v>
      </c>
      <c r="N455" s="24">
        <v>0.06</v>
      </c>
      <c r="O455" s="210" t="s">
        <v>105</v>
      </c>
      <c r="P455" s="24">
        <v>0.06</v>
      </c>
      <c r="Q455" s="24">
        <v>0.06</v>
      </c>
      <c r="R455" s="24">
        <v>5.8000000000000003E-2</v>
      </c>
      <c r="S455" s="210" t="s">
        <v>303</v>
      </c>
      <c r="T455" s="24">
        <v>0.06</v>
      </c>
      <c r="U455" s="24">
        <v>0.06</v>
      </c>
      <c r="V455" s="210">
        <v>6.1000000000000006E-2</v>
      </c>
      <c r="W455" s="24">
        <v>7.0000000000000007E-2</v>
      </c>
      <c r="X455" s="24">
        <v>6.1000000000000006E-2</v>
      </c>
      <c r="Y455" s="24">
        <v>5.7000000000000002E-2</v>
      </c>
      <c r="Z455" s="205"/>
      <c r="AA455" s="206"/>
      <c r="AB455" s="206"/>
      <c r="AC455" s="206"/>
      <c r="AD455" s="206"/>
      <c r="AE455" s="206"/>
      <c r="AF455" s="206"/>
      <c r="AG455" s="206"/>
      <c r="AH455" s="206"/>
      <c r="AI455" s="206"/>
      <c r="AJ455" s="206"/>
      <c r="AK455" s="206"/>
      <c r="AL455" s="206"/>
      <c r="AM455" s="206"/>
      <c r="AN455" s="206"/>
      <c r="AO455" s="206"/>
      <c r="AP455" s="206"/>
      <c r="AQ455" s="206"/>
      <c r="AR455" s="206"/>
      <c r="AS455" s="206"/>
      <c r="AT455" s="206"/>
      <c r="AU455" s="206"/>
      <c r="AV455" s="206"/>
      <c r="AW455" s="206"/>
      <c r="AX455" s="206"/>
      <c r="AY455" s="206"/>
      <c r="AZ455" s="206"/>
      <c r="BA455" s="206"/>
      <c r="BB455" s="206"/>
      <c r="BC455" s="206"/>
      <c r="BD455" s="206"/>
      <c r="BE455" s="206"/>
      <c r="BF455" s="206"/>
      <c r="BG455" s="206"/>
      <c r="BH455" s="206"/>
      <c r="BI455" s="206"/>
      <c r="BJ455" s="206"/>
      <c r="BK455" s="206"/>
      <c r="BL455" s="206"/>
      <c r="BM455" s="209">
        <v>32</v>
      </c>
    </row>
    <row r="456" spans="1:65">
      <c r="A456" s="30"/>
      <c r="B456" s="19">
        <v>1</v>
      </c>
      <c r="C456" s="9">
        <v>6</v>
      </c>
      <c r="D456" s="24">
        <v>6.4000000000000001E-2</v>
      </c>
      <c r="E456" s="24">
        <v>0.06</v>
      </c>
      <c r="F456" s="210" t="s">
        <v>103</v>
      </c>
      <c r="G456" s="210" t="s">
        <v>305</v>
      </c>
      <c r="H456" s="210" t="s">
        <v>105</v>
      </c>
      <c r="I456" s="210">
        <v>0.05</v>
      </c>
      <c r="J456" s="24">
        <v>0.06</v>
      </c>
      <c r="K456" s="24">
        <v>0.06</v>
      </c>
      <c r="L456" s="210">
        <v>8.2000000000000003E-2</v>
      </c>
      <c r="M456" s="210">
        <v>0.05</v>
      </c>
      <c r="N456" s="24">
        <v>0.06</v>
      </c>
      <c r="O456" s="210" t="s">
        <v>105</v>
      </c>
      <c r="P456" s="24">
        <v>0.06</v>
      </c>
      <c r="Q456" s="24">
        <v>0.05</v>
      </c>
      <c r="R456" s="24">
        <v>5.7000000000000002E-2</v>
      </c>
      <c r="S456" s="24">
        <v>0.06</v>
      </c>
      <c r="T456" s="24">
        <v>0.06</v>
      </c>
      <c r="U456" s="24">
        <v>0.06</v>
      </c>
      <c r="V456" s="210">
        <v>3.9E-2</v>
      </c>
      <c r="W456" s="24">
        <v>6.4000000000000001E-2</v>
      </c>
      <c r="X456" s="24">
        <v>0.06</v>
      </c>
      <c r="Y456" s="24">
        <v>6.1000000000000006E-2</v>
      </c>
      <c r="Z456" s="205"/>
      <c r="AA456" s="206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  <c r="AL456" s="206"/>
      <c r="AM456" s="206"/>
      <c r="AN456" s="206"/>
      <c r="AO456" s="206"/>
      <c r="AP456" s="206"/>
      <c r="AQ456" s="206"/>
      <c r="AR456" s="206"/>
      <c r="AS456" s="206"/>
      <c r="AT456" s="206"/>
      <c r="AU456" s="206"/>
      <c r="AV456" s="206"/>
      <c r="AW456" s="206"/>
      <c r="AX456" s="206"/>
      <c r="AY456" s="206"/>
      <c r="AZ456" s="206"/>
      <c r="BA456" s="206"/>
      <c r="BB456" s="206"/>
      <c r="BC456" s="206"/>
      <c r="BD456" s="206"/>
      <c r="BE456" s="206"/>
      <c r="BF456" s="206"/>
      <c r="BG456" s="206"/>
      <c r="BH456" s="206"/>
      <c r="BI456" s="206"/>
      <c r="BJ456" s="206"/>
      <c r="BK456" s="206"/>
      <c r="BL456" s="206"/>
      <c r="BM456" s="56"/>
    </row>
    <row r="457" spans="1:65">
      <c r="A457" s="30"/>
      <c r="B457" s="20" t="s">
        <v>269</v>
      </c>
      <c r="C457" s="12"/>
      <c r="D457" s="212">
        <v>6.3E-2</v>
      </c>
      <c r="E457" s="212">
        <v>0.06</v>
      </c>
      <c r="F457" s="212" t="s">
        <v>688</v>
      </c>
      <c r="G457" s="212" t="s">
        <v>688</v>
      </c>
      <c r="H457" s="212" t="s">
        <v>688</v>
      </c>
      <c r="I457" s="212">
        <v>4.9999999999999996E-2</v>
      </c>
      <c r="J457" s="212">
        <v>0.06</v>
      </c>
      <c r="K457" s="212">
        <v>5.8333333333333327E-2</v>
      </c>
      <c r="L457" s="212">
        <v>6.9000000000000006E-2</v>
      </c>
      <c r="M457" s="212">
        <v>4.9999999999999996E-2</v>
      </c>
      <c r="N457" s="212">
        <v>5.6666666666666664E-2</v>
      </c>
      <c r="O457" s="212" t="s">
        <v>688</v>
      </c>
      <c r="P457" s="212">
        <v>0.06</v>
      </c>
      <c r="Q457" s="212">
        <v>5.6666666666666664E-2</v>
      </c>
      <c r="R457" s="212">
        <v>5.7500000000000002E-2</v>
      </c>
      <c r="S457" s="212">
        <v>0.06</v>
      </c>
      <c r="T457" s="212">
        <v>0.06</v>
      </c>
      <c r="U457" s="212">
        <v>0.06</v>
      </c>
      <c r="V457" s="212">
        <v>4.8166666666666663E-2</v>
      </c>
      <c r="W457" s="212">
        <v>6.1833333333333344E-2</v>
      </c>
      <c r="X457" s="212">
        <v>6.0166666666666667E-2</v>
      </c>
      <c r="Y457" s="212">
        <v>5.9333333333333328E-2</v>
      </c>
      <c r="Z457" s="205"/>
      <c r="AA457" s="206"/>
      <c r="AB457" s="206"/>
      <c r="AC457" s="206"/>
      <c r="AD457" s="206"/>
      <c r="AE457" s="206"/>
      <c r="AF457" s="206"/>
      <c r="AG457" s="206"/>
      <c r="AH457" s="206"/>
      <c r="AI457" s="206"/>
      <c r="AJ457" s="206"/>
      <c r="AK457" s="206"/>
      <c r="AL457" s="206"/>
      <c r="AM457" s="206"/>
      <c r="AN457" s="206"/>
      <c r="AO457" s="206"/>
      <c r="AP457" s="206"/>
      <c r="AQ457" s="206"/>
      <c r="AR457" s="206"/>
      <c r="AS457" s="206"/>
      <c r="AT457" s="206"/>
      <c r="AU457" s="206"/>
      <c r="AV457" s="206"/>
      <c r="AW457" s="206"/>
      <c r="AX457" s="206"/>
      <c r="AY457" s="206"/>
      <c r="AZ457" s="206"/>
      <c r="BA457" s="206"/>
      <c r="BB457" s="206"/>
      <c r="BC457" s="206"/>
      <c r="BD457" s="206"/>
      <c r="BE457" s="206"/>
      <c r="BF457" s="206"/>
      <c r="BG457" s="206"/>
      <c r="BH457" s="206"/>
      <c r="BI457" s="206"/>
      <c r="BJ457" s="206"/>
      <c r="BK457" s="206"/>
      <c r="BL457" s="206"/>
      <c r="BM457" s="56"/>
    </row>
    <row r="458" spans="1:65">
      <c r="A458" s="30"/>
      <c r="B458" s="3" t="s">
        <v>270</v>
      </c>
      <c r="C458" s="29"/>
      <c r="D458" s="24">
        <v>6.3E-2</v>
      </c>
      <c r="E458" s="24">
        <v>0.06</v>
      </c>
      <c r="F458" s="24" t="s">
        <v>688</v>
      </c>
      <c r="G458" s="24" t="s">
        <v>688</v>
      </c>
      <c r="H458" s="24" t="s">
        <v>688</v>
      </c>
      <c r="I458" s="24">
        <v>0.05</v>
      </c>
      <c r="J458" s="24">
        <v>0.06</v>
      </c>
      <c r="K458" s="24">
        <v>0.06</v>
      </c>
      <c r="L458" s="24">
        <v>7.1500000000000008E-2</v>
      </c>
      <c r="M458" s="24">
        <v>0.05</v>
      </c>
      <c r="N458" s="24">
        <v>0.06</v>
      </c>
      <c r="O458" s="24" t="s">
        <v>688</v>
      </c>
      <c r="P458" s="24">
        <v>0.06</v>
      </c>
      <c r="Q458" s="24">
        <v>0.06</v>
      </c>
      <c r="R458" s="24">
        <v>5.7000000000000002E-2</v>
      </c>
      <c r="S458" s="24">
        <v>0.06</v>
      </c>
      <c r="T458" s="24">
        <v>0.06</v>
      </c>
      <c r="U458" s="24">
        <v>0.06</v>
      </c>
      <c r="V458" s="24">
        <v>4.4499999999999998E-2</v>
      </c>
      <c r="W458" s="24">
        <v>6.2E-2</v>
      </c>
      <c r="X458" s="24">
        <v>6.0499999999999998E-2</v>
      </c>
      <c r="Y458" s="24">
        <v>6.0499999999999998E-2</v>
      </c>
      <c r="Z458" s="205"/>
      <c r="AA458" s="206"/>
      <c r="AB458" s="206"/>
      <c r="AC458" s="206"/>
      <c r="AD458" s="206"/>
      <c r="AE458" s="206"/>
      <c r="AF458" s="206"/>
      <c r="AG458" s="206"/>
      <c r="AH458" s="206"/>
      <c r="AI458" s="206"/>
      <c r="AJ458" s="206"/>
      <c r="AK458" s="206"/>
      <c r="AL458" s="206"/>
      <c r="AM458" s="206"/>
      <c r="AN458" s="206"/>
      <c r="AO458" s="206"/>
      <c r="AP458" s="206"/>
      <c r="AQ458" s="206"/>
      <c r="AR458" s="206"/>
      <c r="AS458" s="206"/>
      <c r="AT458" s="206"/>
      <c r="AU458" s="206"/>
      <c r="AV458" s="206"/>
      <c r="AW458" s="206"/>
      <c r="AX458" s="206"/>
      <c r="AY458" s="206"/>
      <c r="AZ458" s="206"/>
      <c r="BA458" s="206"/>
      <c r="BB458" s="206"/>
      <c r="BC458" s="206"/>
      <c r="BD458" s="206"/>
      <c r="BE458" s="206"/>
      <c r="BF458" s="206"/>
      <c r="BG458" s="206"/>
      <c r="BH458" s="206"/>
      <c r="BI458" s="206"/>
      <c r="BJ458" s="206"/>
      <c r="BK458" s="206"/>
      <c r="BL458" s="206"/>
      <c r="BM458" s="56"/>
    </row>
    <row r="459" spans="1:65">
      <c r="A459" s="30"/>
      <c r="B459" s="3" t="s">
        <v>271</v>
      </c>
      <c r="C459" s="29"/>
      <c r="D459" s="24">
        <v>2.3664319132398475E-3</v>
      </c>
      <c r="E459" s="24">
        <v>0</v>
      </c>
      <c r="F459" s="24" t="s">
        <v>688</v>
      </c>
      <c r="G459" s="24" t="s">
        <v>688</v>
      </c>
      <c r="H459" s="24" t="s">
        <v>688</v>
      </c>
      <c r="I459" s="24">
        <v>7.6011774306101464E-18</v>
      </c>
      <c r="J459" s="24">
        <v>6.3245553203367597E-3</v>
      </c>
      <c r="K459" s="24">
        <v>4.082482904638628E-3</v>
      </c>
      <c r="L459" s="24">
        <v>1.3236313686219399E-2</v>
      </c>
      <c r="M459" s="24">
        <v>7.6011774306101464E-18</v>
      </c>
      <c r="N459" s="24">
        <v>5.1639777949432208E-3</v>
      </c>
      <c r="O459" s="24" t="s">
        <v>688</v>
      </c>
      <c r="P459" s="24">
        <v>0</v>
      </c>
      <c r="Q459" s="24">
        <v>5.1639777949432199E-3</v>
      </c>
      <c r="R459" s="24">
        <v>1.9748417658131518E-3</v>
      </c>
      <c r="S459" s="24">
        <v>8.1649658092773063E-3</v>
      </c>
      <c r="T459" s="24">
        <v>0</v>
      </c>
      <c r="U459" s="24">
        <v>0</v>
      </c>
      <c r="V459" s="24">
        <v>9.8268340103345089E-3</v>
      </c>
      <c r="W459" s="24">
        <v>5.1153364177409372E-3</v>
      </c>
      <c r="X459" s="24">
        <v>1.7224014243685088E-3</v>
      </c>
      <c r="Y459" s="24">
        <v>4.2739521132865634E-3</v>
      </c>
      <c r="Z459" s="205"/>
      <c r="AA459" s="206"/>
      <c r="AB459" s="206"/>
      <c r="AC459" s="206"/>
      <c r="AD459" s="206"/>
      <c r="AE459" s="206"/>
      <c r="AF459" s="206"/>
      <c r="AG459" s="206"/>
      <c r="AH459" s="206"/>
      <c r="AI459" s="206"/>
      <c r="AJ459" s="206"/>
      <c r="AK459" s="206"/>
      <c r="AL459" s="206"/>
      <c r="AM459" s="206"/>
      <c r="AN459" s="206"/>
      <c r="AO459" s="206"/>
      <c r="AP459" s="206"/>
      <c r="AQ459" s="206"/>
      <c r="AR459" s="206"/>
      <c r="AS459" s="206"/>
      <c r="AT459" s="206"/>
      <c r="AU459" s="206"/>
      <c r="AV459" s="206"/>
      <c r="AW459" s="206"/>
      <c r="AX459" s="206"/>
      <c r="AY459" s="206"/>
      <c r="AZ459" s="206"/>
      <c r="BA459" s="206"/>
      <c r="BB459" s="206"/>
      <c r="BC459" s="206"/>
      <c r="BD459" s="206"/>
      <c r="BE459" s="206"/>
      <c r="BF459" s="206"/>
      <c r="BG459" s="206"/>
      <c r="BH459" s="206"/>
      <c r="BI459" s="206"/>
      <c r="BJ459" s="206"/>
      <c r="BK459" s="206"/>
      <c r="BL459" s="206"/>
      <c r="BM459" s="56"/>
    </row>
    <row r="460" spans="1:65">
      <c r="A460" s="30"/>
      <c r="B460" s="3" t="s">
        <v>87</v>
      </c>
      <c r="C460" s="29"/>
      <c r="D460" s="13">
        <v>3.7562411321267419E-2</v>
      </c>
      <c r="E460" s="13">
        <v>0</v>
      </c>
      <c r="F460" s="13" t="s">
        <v>688</v>
      </c>
      <c r="G460" s="13" t="s">
        <v>688</v>
      </c>
      <c r="H460" s="13" t="s">
        <v>688</v>
      </c>
      <c r="I460" s="13">
        <v>1.5202354861220294E-16</v>
      </c>
      <c r="J460" s="13">
        <v>0.105409255338946</v>
      </c>
      <c r="K460" s="13">
        <v>6.9985421222376484E-2</v>
      </c>
      <c r="L460" s="13">
        <v>0.19183063313361445</v>
      </c>
      <c r="M460" s="13">
        <v>1.5202354861220294E-16</v>
      </c>
      <c r="N460" s="13">
        <v>9.1129019910762721E-2</v>
      </c>
      <c r="O460" s="13" t="s">
        <v>688</v>
      </c>
      <c r="P460" s="13">
        <v>0</v>
      </c>
      <c r="Q460" s="13">
        <v>9.1129019910762707E-2</v>
      </c>
      <c r="R460" s="13">
        <v>3.4345074188054811E-2</v>
      </c>
      <c r="S460" s="13">
        <v>0.13608276348795512</v>
      </c>
      <c r="T460" s="13">
        <v>0</v>
      </c>
      <c r="U460" s="13">
        <v>0</v>
      </c>
      <c r="V460" s="13">
        <v>0.20401731509345003</v>
      </c>
      <c r="W460" s="13">
        <v>8.2727812685837246E-2</v>
      </c>
      <c r="X460" s="13">
        <v>2.8627170488119261E-2</v>
      </c>
      <c r="Y460" s="13">
        <v>7.2032900785728604E-2</v>
      </c>
      <c r="Z460" s="155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3" t="s">
        <v>272</v>
      </c>
      <c r="C461" s="29"/>
      <c r="D461" s="13">
        <v>5.907780979827093E-2</v>
      </c>
      <c r="E461" s="13">
        <v>8.6455331412103043E-3</v>
      </c>
      <c r="F461" s="13" t="s">
        <v>688</v>
      </c>
      <c r="G461" s="13" t="s">
        <v>688</v>
      </c>
      <c r="H461" s="13" t="s">
        <v>688</v>
      </c>
      <c r="I461" s="13">
        <v>-0.15946205571565808</v>
      </c>
      <c r="J461" s="13">
        <v>8.6455331412103043E-3</v>
      </c>
      <c r="K461" s="13">
        <v>-1.9372398334934537E-2</v>
      </c>
      <c r="L461" s="13">
        <v>0.15994236311239196</v>
      </c>
      <c r="M461" s="13">
        <v>-0.15946205571565808</v>
      </c>
      <c r="N461" s="13">
        <v>-4.7390329811079157E-2</v>
      </c>
      <c r="O461" s="13" t="s">
        <v>688</v>
      </c>
      <c r="P461" s="13">
        <v>8.6455331412103043E-3</v>
      </c>
      <c r="Q461" s="13">
        <v>-4.7390329811079157E-2</v>
      </c>
      <c r="R461" s="13">
        <v>-3.3381364073006736E-2</v>
      </c>
      <c r="S461" s="13">
        <v>8.6455331412103043E-3</v>
      </c>
      <c r="T461" s="13">
        <v>8.6455331412103043E-3</v>
      </c>
      <c r="U461" s="13">
        <v>8.6455331412103043E-3</v>
      </c>
      <c r="V461" s="13">
        <v>-0.19028178033941734</v>
      </c>
      <c r="W461" s="13">
        <v>3.9465257764969675E-2</v>
      </c>
      <c r="X461" s="13">
        <v>1.1447326288824833E-2</v>
      </c>
      <c r="Y461" s="13">
        <v>-2.561639449247588E-3</v>
      </c>
      <c r="Z461" s="155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A462" s="30"/>
      <c r="B462" s="46" t="s">
        <v>273</v>
      </c>
      <c r="C462" s="47"/>
      <c r="D462" s="45">
        <v>1.0900000000000001</v>
      </c>
      <c r="E462" s="45">
        <v>0.3</v>
      </c>
      <c r="F462" s="45">
        <v>245.67</v>
      </c>
      <c r="G462" s="45">
        <v>12.75</v>
      </c>
      <c r="H462" s="45">
        <v>2.31</v>
      </c>
      <c r="I462" s="45">
        <v>2.31</v>
      </c>
      <c r="J462" s="45">
        <v>0.3</v>
      </c>
      <c r="K462" s="45">
        <v>0.13</v>
      </c>
      <c r="L462" s="45">
        <v>2.65</v>
      </c>
      <c r="M462" s="45">
        <v>2.31</v>
      </c>
      <c r="N462" s="45">
        <v>0.56999999999999995</v>
      </c>
      <c r="O462" s="45">
        <v>2.31</v>
      </c>
      <c r="P462" s="45">
        <v>0.3</v>
      </c>
      <c r="Q462" s="45">
        <v>0.56999999999999995</v>
      </c>
      <c r="R462" s="45">
        <v>0.35</v>
      </c>
      <c r="S462" s="45">
        <v>2.74</v>
      </c>
      <c r="T462" s="45">
        <v>0.3</v>
      </c>
      <c r="U462" s="45">
        <v>0.3</v>
      </c>
      <c r="V462" s="45">
        <v>2.78</v>
      </c>
      <c r="W462" s="45">
        <v>0.78</v>
      </c>
      <c r="X462" s="45">
        <v>0.35</v>
      </c>
      <c r="Y462" s="45">
        <v>0.13</v>
      </c>
      <c r="Z462" s="155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5"/>
    </row>
    <row r="463" spans="1:65">
      <c r="B463" s="31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BM463" s="55"/>
    </row>
    <row r="464" spans="1:65" ht="15">
      <c r="B464" s="8" t="s">
        <v>522</v>
      </c>
      <c r="BM464" s="28" t="s">
        <v>67</v>
      </c>
    </row>
    <row r="465" spans="1:65" ht="15">
      <c r="A465" s="25" t="s">
        <v>54</v>
      </c>
      <c r="B465" s="18" t="s">
        <v>110</v>
      </c>
      <c r="C465" s="15" t="s">
        <v>111</v>
      </c>
      <c r="D465" s="16" t="s">
        <v>226</v>
      </c>
      <c r="E465" s="17" t="s">
        <v>226</v>
      </c>
      <c r="F465" s="17" t="s">
        <v>226</v>
      </c>
      <c r="G465" s="17" t="s">
        <v>226</v>
      </c>
      <c r="H465" s="17" t="s">
        <v>226</v>
      </c>
      <c r="I465" s="17" t="s">
        <v>226</v>
      </c>
      <c r="J465" s="17" t="s">
        <v>226</v>
      </c>
      <c r="K465" s="17" t="s">
        <v>226</v>
      </c>
      <c r="L465" s="17" t="s">
        <v>226</v>
      </c>
      <c r="M465" s="17" t="s">
        <v>226</v>
      </c>
      <c r="N465" s="17" t="s">
        <v>226</v>
      </c>
      <c r="O465" s="17" t="s">
        <v>226</v>
      </c>
      <c r="P465" s="17" t="s">
        <v>226</v>
      </c>
      <c r="Q465" s="17" t="s">
        <v>226</v>
      </c>
      <c r="R465" s="17" t="s">
        <v>226</v>
      </c>
      <c r="S465" s="17" t="s">
        <v>226</v>
      </c>
      <c r="T465" s="17" t="s">
        <v>226</v>
      </c>
      <c r="U465" s="17" t="s">
        <v>226</v>
      </c>
      <c r="V465" s="17" t="s">
        <v>226</v>
      </c>
      <c r="W465" s="17" t="s">
        <v>226</v>
      </c>
      <c r="X465" s="17" t="s">
        <v>226</v>
      </c>
      <c r="Y465" s="17" t="s">
        <v>226</v>
      </c>
      <c r="Z465" s="17" t="s">
        <v>226</v>
      </c>
      <c r="AA465" s="17" t="s">
        <v>226</v>
      </c>
      <c r="AB465" s="17" t="s">
        <v>226</v>
      </c>
      <c r="AC465" s="155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1</v>
      </c>
    </row>
    <row r="466" spans="1:65">
      <c r="A466" s="30"/>
      <c r="B466" s="19" t="s">
        <v>227</v>
      </c>
      <c r="C466" s="9" t="s">
        <v>227</v>
      </c>
      <c r="D466" s="153" t="s">
        <v>229</v>
      </c>
      <c r="E466" s="154" t="s">
        <v>230</v>
      </c>
      <c r="F466" s="154" t="s">
        <v>231</v>
      </c>
      <c r="G466" s="154" t="s">
        <v>232</v>
      </c>
      <c r="H466" s="154" t="s">
        <v>233</v>
      </c>
      <c r="I466" s="154" t="s">
        <v>234</v>
      </c>
      <c r="J466" s="154" t="s">
        <v>235</v>
      </c>
      <c r="K466" s="154" t="s">
        <v>236</v>
      </c>
      <c r="L466" s="154" t="s">
        <v>237</v>
      </c>
      <c r="M466" s="154" t="s">
        <v>238</v>
      </c>
      <c r="N466" s="154" t="s">
        <v>240</v>
      </c>
      <c r="O466" s="154" t="s">
        <v>241</v>
      </c>
      <c r="P466" s="154" t="s">
        <v>243</v>
      </c>
      <c r="Q466" s="154" t="s">
        <v>244</v>
      </c>
      <c r="R466" s="154" t="s">
        <v>246</v>
      </c>
      <c r="S466" s="154" t="s">
        <v>247</v>
      </c>
      <c r="T466" s="154" t="s">
        <v>248</v>
      </c>
      <c r="U466" s="154" t="s">
        <v>249</v>
      </c>
      <c r="V466" s="154" t="s">
        <v>251</v>
      </c>
      <c r="W466" s="154" t="s">
        <v>253</v>
      </c>
      <c r="X466" s="154" t="s">
        <v>255</v>
      </c>
      <c r="Y466" s="154" t="s">
        <v>256</v>
      </c>
      <c r="Z466" s="154" t="s">
        <v>257</v>
      </c>
      <c r="AA466" s="154" t="s">
        <v>258</v>
      </c>
      <c r="AB466" s="154" t="s">
        <v>259</v>
      </c>
      <c r="AC466" s="155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 t="s">
        <v>1</v>
      </c>
    </row>
    <row r="467" spans="1:65">
      <c r="A467" s="30"/>
      <c r="B467" s="19"/>
      <c r="C467" s="9"/>
      <c r="D467" s="10" t="s">
        <v>285</v>
      </c>
      <c r="E467" s="11" t="s">
        <v>114</v>
      </c>
      <c r="F467" s="11" t="s">
        <v>114</v>
      </c>
      <c r="G467" s="11" t="s">
        <v>285</v>
      </c>
      <c r="H467" s="11" t="s">
        <v>114</v>
      </c>
      <c r="I467" s="11" t="s">
        <v>114</v>
      </c>
      <c r="J467" s="11" t="s">
        <v>285</v>
      </c>
      <c r="K467" s="11" t="s">
        <v>114</v>
      </c>
      <c r="L467" s="11" t="s">
        <v>285</v>
      </c>
      <c r="M467" s="11" t="s">
        <v>114</v>
      </c>
      <c r="N467" s="11" t="s">
        <v>114</v>
      </c>
      <c r="O467" s="11" t="s">
        <v>114</v>
      </c>
      <c r="P467" s="11" t="s">
        <v>286</v>
      </c>
      <c r="Q467" s="11" t="s">
        <v>285</v>
      </c>
      <c r="R467" s="11" t="s">
        <v>285</v>
      </c>
      <c r="S467" s="11" t="s">
        <v>114</v>
      </c>
      <c r="T467" s="11" t="s">
        <v>285</v>
      </c>
      <c r="U467" s="11" t="s">
        <v>114</v>
      </c>
      <c r="V467" s="11" t="s">
        <v>285</v>
      </c>
      <c r="W467" s="11" t="s">
        <v>286</v>
      </c>
      <c r="X467" s="11" t="s">
        <v>286</v>
      </c>
      <c r="Y467" s="11" t="s">
        <v>285</v>
      </c>
      <c r="Z467" s="11" t="s">
        <v>285</v>
      </c>
      <c r="AA467" s="11" t="s">
        <v>285</v>
      </c>
      <c r="AB467" s="11" t="s">
        <v>285</v>
      </c>
      <c r="AC467" s="155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9"/>
      <c r="C468" s="9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155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3</v>
      </c>
    </row>
    <row r="469" spans="1:65">
      <c r="A469" s="30"/>
      <c r="B469" s="18">
        <v>1</v>
      </c>
      <c r="C469" s="14">
        <v>1</v>
      </c>
      <c r="D469" s="22">
        <v>1.82</v>
      </c>
      <c r="E469" s="22">
        <v>1.8900000000000001</v>
      </c>
      <c r="F469" s="22">
        <v>1.9900000000000002</v>
      </c>
      <c r="G469" s="22">
        <v>1.9799999999999998</v>
      </c>
      <c r="H469" s="22">
        <v>1.9093</v>
      </c>
      <c r="I469" s="22">
        <v>1.92</v>
      </c>
      <c r="J469" s="22">
        <v>1.7999999999999998</v>
      </c>
      <c r="K469" s="22">
        <v>1.81</v>
      </c>
      <c r="L469" s="22">
        <v>1.94</v>
      </c>
      <c r="M469" s="22">
        <v>1.9453000000000003</v>
      </c>
      <c r="N469" s="22">
        <v>1.6</v>
      </c>
      <c r="O469" s="22">
        <v>1.7669999999999999</v>
      </c>
      <c r="P469" s="22">
        <v>1.83</v>
      </c>
      <c r="Q469" s="22">
        <v>1.7000000000000002</v>
      </c>
      <c r="R469" s="22">
        <v>1.97</v>
      </c>
      <c r="S469" s="22">
        <v>1.8499999999999999</v>
      </c>
      <c r="T469" s="22">
        <v>1.78</v>
      </c>
      <c r="U469" s="22">
        <v>1.79</v>
      </c>
      <c r="V469" s="22">
        <v>1.77</v>
      </c>
      <c r="W469" s="22">
        <v>1.94</v>
      </c>
      <c r="X469" s="22">
        <v>1.8280999999999998</v>
      </c>
      <c r="Y469" s="22">
        <v>1.82</v>
      </c>
      <c r="Z469" s="22">
        <v>1.8500000000000003</v>
      </c>
      <c r="AA469" s="22">
        <v>2.0099999999999998</v>
      </c>
      <c r="AB469" s="22">
        <v>1.86</v>
      </c>
      <c r="AC469" s="155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1</v>
      </c>
    </row>
    <row r="470" spans="1:65">
      <c r="A470" s="30"/>
      <c r="B470" s="19">
        <v>1</v>
      </c>
      <c r="C470" s="9">
        <v>2</v>
      </c>
      <c r="D470" s="11">
        <v>1.83</v>
      </c>
      <c r="E470" s="11">
        <v>1.94</v>
      </c>
      <c r="F470" s="11">
        <v>2.0099999999999998</v>
      </c>
      <c r="G470" s="11">
        <v>1.8000000000000003</v>
      </c>
      <c r="H470" s="11">
        <v>1.901</v>
      </c>
      <c r="I470" s="11">
        <v>1.9</v>
      </c>
      <c r="J470" s="11">
        <v>1.76</v>
      </c>
      <c r="K470" s="11">
        <v>1.87</v>
      </c>
      <c r="L470" s="11">
        <v>1.9900000000000002</v>
      </c>
      <c r="M470" s="11">
        <v>1.8761000000000001</v>
      </c>
      <c r="N470" s="151">
        <v>1.96</v>
      </c>
      <c r="O470" s="11">
        <v>1.8049999999999999</v>
      </c>
      <c r="P470" s="11">
        <v>1.82</v>
      </c>
      <c r="Q470" s="11">
        <v>1.63</v>
      </c>
      <c r="R470" s="11">
        <v>2.0099999999999998</v>
      </c>
      <c r="S470" s="11">
        <v>1.77</v>
      </c>
      <c r="T470" s="11">
        <v>1.76</v>
      </c>
      <c r="U470" s="11">
        <v>1.72</v>
      </c>
      <c r="V470" s="11">
        <v>1.78</v>
      </c>
      <c r="W470" s="11">
        <v>1.95</v>
      </c>
      <c r="X470" s="11">
        <v>1.7978000000000001</v>
      </c>
      <c r="Y470" s="11">
        <v>1.8399999999999999</v>
      </c>
      <c r="Z470" s="11">
        <v>1.82</v>
      </c>
      <c r="AA470" s="11">
        <v>1.9900000000000002</v>
      </c>
      <c r="AB470" s="11">
        <v>1.79</v>
      </c>
      <c r="AC470" s="155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 t="e">
        <v>#N/A</v>
      </c>
    </row>
    <row r="471" spans="1:65">
      <c r="A471" s="30"/>
      <c r="B471" s="19">
        <v>1</v>
      </c>
      <c r="C471" s="9">
        <v>3</v>
      </c>
      <c r="D471" s="11">
        <v>1.82</v>
      </c>
      <c r="E471" s="11">
        <v>1.9299999999999997</v>
      </c>
      <c r="F471" s="11">
        <v>2.04</v>
      </c>
      <c r="G471" s="11">
        <v>1.9900000000000002</v>
      </c>
      <c r="H471" s="11">
        <v>1.8761000000000001</v>
      </c>
      <c r="I471" s="11">
        <v>1.96</v>
      </c>
      <c r="J471" s="11">
        <v>1.81</v>
      </c>
      <c r="K471" s="11">
        <v>1.8599999999999999</v>
      </c>
      <c r="L471" s="11">
        <v>1.97</v>
      </c>
      <c r="M471" s="11">
        <v>1.9113000000000002</v>
      </c>
      <c r="N471" s="11">
        <v>1.68</v>
      </c>
      <c r="O471" s="11">
        <v>1.8049999999999999</v>
      </c>
      <c r="P471" s="11">
        <v>1.87</v>
      </c>
      <c r="Q471" s="11">
        <v>1.71</v>
      </c>
      <c r="R471" s="11">
        <v>1.9799999999999998</v>
      </c>
      <c r="S471" s="11">
        <v>1.87</v>
      </c>
      <c r="T471" s="11">
        <v>1.76</v>
      </c>
      <c r="U471" s="11">
        <v>1.72</v>
      </c>
      <c r="V471" s="11">
        <v>1.77</v>
      </c>
      <c r="W471" s="11">
        <v>1.8900000000000001</v>
      </c>
      <c r="X471" s="11">
        <v>1.8685</v>
      </c>
      <c r="Y471" s="11">
        <v>1.82</v>
      </c>
      <c r="Z471" s="11">
        <v>1.8000000000000003</v>
      </c>
      <c r="AA471" s="11">
        <v>1.9900000000000002</v>
      </c>
      <c r="AB471" s="11">
        <v>1.8000000000000003</v>
      </c>
      <c r="AC471" s="155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16</v>
      </c>
    </row>
    <row r="472" spans="1:65">
      <c r="A472" s="30"/>
      <c r="B472" s="19">
        <v>1</v>
      </c>
      <c r="C472" s="9">
        <v>4</v>
      </c>
      <c r="D472" s="11">
        <v>1.8799999999999997</v>
      </c>
      <c r="E472" s="11">
        <v>1.8900000000000001</v>
      </c>
      <c r="F472" s="11">
        <v>1.97</v>
      </c>
      <c r="G472" s="11">
        <v>1.87</v>
      </c>
      <c r="H472" s="11">
        <v>1.8844000000000001</v>
      </c>
      <c r="I472" s="11">
        <v>1.8900000000000001</v>
      </c>
      <c r="J472" s="11">
        <v>1.79</v>
      </c>
      <c r="K472" s="11">
        <v>1.8599999999999999</v>
      </c>
      <c r="L472" s="11">
        <v>2.0099999999999998</v>
      </c>
      <c r="M472" s="11">
        <v>1.9041999999999999</v>
      </c>
      <c r="N472" s="11">
        <v>1.8000000000000003</v>
      </c>
      <c r="O472" s="11">
        <v>1.8180000000000001</v>
      </c>
      <c r="P472" s="11">
        <v>1.82</v>
      </c>
      <c r="Q472" s="11">
        <v>1.68</v>
      </c>
      <c r="R472" s="11">
        <v>1.9799999999999998</v>
      </c>
      <c r="S472" s="11">
        <v>1.8900000000000001</v>
      </c>
      <c r="T472" s="11">
        <v>1.76</v>
      </c>
      <c r="U472" s="11">
        <v>1.77</v>
      </c>
      <c r="V472" s="11">
        <v>1.76</v>
      </c>
      <c r="W472" s="11">
        <v>1.8799999999999997</v>
      </c>
      <c r="X472" s="11">
        <v>1.8483000000000001</v>
      </c>
      <c r="Y472" s="11">
        <v>1.81</v>
      </c>
      <c r="Z472" s="11">
        <v>1.83</v>
      </c>
      <c r="AA472" s="11">
        <v>1.9799999999999998</v>
      </c>
      <c r="AB472" s="11">
        <v>1.69</v>
      </c>
      <c r="AC472" s="155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1.8512331628756431</v>
      </c>
    </row>
    <row r="473" spans="1:65">
      <c r="A473" s="30"/>
      <c r="B473" s="19">
        <v>1</v>
      </c>
      <c r="C473" s="9">
        <v>5</v>
      </c>
      <c r="D473" s="11">
        <v>1.83</v>
      </c>
      <c r="E473" s="11">
        <v>1.8900000000000001</v>
      </c>
      <c r="F473" s="11">
        <v>2.0499999999999998</v>
      </c>
      <c r="G473" s="11">
        <v>1.8900000000000001</v>
      </c>
      <c r="H473" s="11">
        <v>1.9342999999999999</v>
      </c>
      <c r="I473" s="11">
        <v>1.94</v>
      </c>
      <c r="J473" s="11">
        <v>1.79</v>
      </c>
      <c r="K473" s="11">
        <v>1.79</v>
      </c>
      <c r="L473" s="11">
        <v>2.0099999999999998</v>
      </c>
      <c r="M473" s="11">
        <v>1.9247000000000001</v>
      </c>
      <c r="N473" s="11">
        <v>1.68</v>
      </c>
      <c r="O473" s="11">
        <v>1.7950000000000002</v>
      </c>
      <c r="P473" s="11">
        <v>1.79</v>
      </c>
      <c r="Q473" s="11">
        <v>1.6500000000000001</v>
      </c>
      <c r="R473" s="11">
        <v>2.02</v>
      </c>
      <c r="S473" s="11">
        <v>1.79</v>
      </c>
      <c r="T473" s="11">
        <v>1.7399999999999998</v>
      </c>
      <c r="U473" s="11">
        <v>1.78</v>
      </c>
      <c r="V473" s="11">
        <v>1.77</v>
      </c>
      <c r="W473" s="11">
        <v>1.9299999999999997</v>
      </c>
      <c r="X473" s="11">
        <v>1.8584000000000001</v>
      </c>
      <c r="Y473" s="11">
        <v>1.81</v>
      </c>
      <c r="Z473" s="11">
        <v>1.83</v>
      </c>
      <c r="AA473" s="11">
        <v>1.9900000000000002</v>
      </c>
      <c r="AB473" s="11">
        <v>1.8500000000000003</v>
      </c>
      <c r="AC473" s="155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8">
        <v>33</v>
      </c>
    </row>
    <row r="474" spans="1:65">
      <c r="A474" s="30"/>
      <c r="B474" s="19">
        <v>1</v>
      </c>
      <c r="C474" s="9">
        <v>6</v>
      </c>
      <c r="D474" s="11">
        <v>1.83</v>
      </c>
      <c r="E474" s="11">
        <v>1.9299999999999997</v>
      </c>
      <c r="F474" s="11">
        <v>1.9900000000000002</v>
      </c>
      <c r="G474" s="11">
        <v>1.83</v>
      </c>
      <c r="H474" s="11">
        <v>1.8927</v>
      </c>
      <c r="I474" s="11">
        <v>1.8500000000000003</v>
      </c>
      <c r="J474" s="11">
        <v>1.78</v>
      </c>
      <c r="K474" s="11">
        <v>1.8499999999999999</v>
      </c>
      <c r="L474" s="11">
        <v>1.95</v>
      </c>
      <c r="M474" s="11">
        <v>1.9186999999999999</v>
      </c>
      <c r="N474" s="11">
        <v>1.7000000000000002</v>
      </c>
      <c r="O474" s="11">
        <v>1.7749999999999999</v>
      </c>
      <c r="P474" s="11">
        <v>1.82</v>
      </c>
      <c r="Q474" s="11">
        <v>1.6500000000000001</v>
      </c>
      <c r="R474" s="11">
        <v>2.02</v>
      </c>
      <c r="S474" s="11">
        <v>1.7999999999999998</v>
      </c>
      <c r="T474" s="11">
        <v>1.77</v>
      </c>
      <c r="U474" s="11">
        <v>1.78</v>
      </c>
      <c r="V474" s="11">
        <v>1.7399999999999998</v>
      </c>
      <c r="W474" s="11">
        <v>1.9</v>
      </c>
      <c r="X474" s="11">
        <v>1.8786</v>
      </c>
      <c r="Y474" s="11">
        <v>1.82</v>
      </c>
      <c r="Z474" s="11">
        <v>1.8399999999999999</v>
      </c>
      <c r="AA474" s="11">
        <v>1.9900000000000002</v>
      </c>
      <c r="AB474" s="11">
        <v>1.86</v>
      </c>
      <c r="AC474" s="155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20" t="s">
        <v>269</v>
      </c>
      <c r="C475" s="12"/>
      <c r="D475" s="23">
        <v>1.835</v>
      </c>
      <c r="E475" s="23">
        <v>1.9116666666666668</v>
      </c>
      <c r="F475" s="23">
        <v>2.0083333333333333</v>
      </c>
      <c r="G475" s="23">
        <v>1.8933333333333335</v>
      </c>
      <c r="H475" s="23">
        <v>1.8996333333333333</v>
      </c>
      <c r="I475" s="23">
        <v>1.91</v>
      </c>
      <c r="J475" s="23">
        <v>1.7883333333333331</v>
      </c>
      <c r="K475" s="23">
        <v>1.84</v>
      </c>
      <c r="L475" s="23">
        <v>1.9783333333333333</v>
      </c>
      <c r="M475" s="23">
        <v>1.9133833333333332</v>
      </c>
      <c r="N475" s="23">
        <v>1.736666666666667</v>
      </c>
      <c r="O475" s="23">
        <v>1.7941666666666667</v>
      </c>
      <c r="P475" s="23">
        <v>1.8250000000000002</v>
      </c>
      <c r="Q475" s="23">
        <v>1.67</v>
      </c>
      <c r="R475" s="23">
        <v>1.9966666666666664</v>
      </c>
      <c r="S475" s="23">
        <v>1.8283333333333338</v>
      </c>
      <c r="T475" s="23">
        <v>1.7616666666666665</v>
      </c>
      <c r="U475" s="23">
        <v>1.7599999999999998</v>
      </c>
      <c r="V475" s="23">
        <v>1.7649999999999999</v>
      </c>
      <c r="W475" s="23">
        <v>1.915</v>
      </c>
      <c r="X475" s="23">
        <v>1.8466166666666668</v>
      </c>
      <c r="Y475" s="23">
        <v>1.8200000000000003</v>
      </c>
      <c r="Z475" s="23">
        <v>1.8283333333333334</v>
      </c>
      <c r="AA475" s="23">
        <v>1.9916666666666669</v>
      </c>
      <c r="AB475" s="23">
        <v>1.8083333333333333</v>
      </c>
      <c r="AC475" s="155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30"/>
      <c r="B476" s="3" t="s">
        <v>270</v>
      </c>
      <c r="C476" s="29"/>
      <c r="D476" s="11">
        <v>1.83</v>
      </c>
      <c r="E476" s="11">
        <v>1.91</v>
      </c>
      <c r="F476" s="11">
        <v>2</v>
      </c>
      <c r="G476" s="11">
        <v>1.8800000000000001</v>
      </c>
      <c r="H476" s="11">
        <v>1.8968500000000001</v>
      </c>
      <c r="I476" s="11">
        <v>1.91</v>
      </c>
      <c r="J476" s="11">
        <v>1.79</v>
      </c>
      <c r="K476" s="11">
        <v>1.855</v>
      </c>
      <c r="L476" s="11">
        <v>1.98</v>
      </c>
      <c r="M476" s="11">
        <v>1.915</v>
      </c>
      <c r="N476" s="11">
        <v>1.69</v>
      </c>
      <c r="O476" s="11">
        <v>1.8</v>
      </c>
      <c r="P476" s="11">
        <v>1.82</v>
      </c>
      <c r="Q476" s="11">
        <v>1.665</v>
      </c>
      <c r="R476" s="11">
        <v>1.9949999999999997</v>
      </c>
      <c r="S476" s="11">
        <v>1.8249999999999997</v>
      </c>
      <c r="T476" s="11">
        <v>1.76</v>
      </c>
      <c r="U476" s="11">
        <v>1.7749999999999999</v>
      </c>
      <c r="V476" s="11">
        <v>1.77</v>
      </c>
      <c r="W476" s="11">
        <v>1.9149999999999998</v>
      </c>
      <c r="X476" s="11">
        <v>1.8533500000000001</v>
      </c>
      <c r="Y476" s="11">
        <v>1.82</v>
      </c>
      <c r="Z476" s="11">
        <v>1.83</v>
      </c>
      <c r="AA476" s="11">
        <v>1.9900000000000002</v>
      </c>
      <c r="AB476" s="11">
        <v>1.8250000000000002</v>
      </c>
      <c r="AC476" s="155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30"/>
      <c r="B477" s="3" t="s">
        <v>271</v>
      </c>
      <c r="C477" s="29"/>
      <c r="D477" s="24">
        <v>2.2583179581272272E-2</v>
      </c>
      <c r="E477" s="24">
        <v>2.4013884872437004E-2</v>
      </c>
      <c r="F477" s="24">
        <v>3.1251666622224505E-2</v>
      </c>
      <c r="G477" s="24">
        <v>7.7631608682717984E-2</v>
      </c>
      <c r="H477" s="24">
        <v>2.0644773349849686E-2</v>
      </c>
      <c r="I477" s="24">
        <v>3.8987177379235731E-2</v>
      </c>
      <c r="J477" s="24">
        <v>1.7224014243685068E-2</v>
      </c>
      <c r="K477" s="24">
        <v>3.2249030993194157E-2</v>
      </c>
      <c r="L477" s="24">
        <v>2.9944392908634224E-2</v>
      </c>
      <c r="M477" s="24">
        <v>2.3037918019358186E-2</v>
      </c>
      <c r="N477" s="24">
        <v>0.1267543556122103</v>
      </c>
      <c r="O477" s="24">
        <v>1.9538850187937582E-2</v>
      </c>
      <c r="P477" s="24">
        <v>2.5884358211089593E-2</v>
      </c>
      <c r="Q477" s="24">
        <v>3.1622776601683805E-2</v>
      </c>
      <c r="R477" s="24">
        <v>2.2509257354845571E-2</v>
      </c>
      <c r="S477" s="24">
        <v>4.8339080118126695E-2</v>
      </c>
      <c r="T477" s="24">
        <v>1.329160135825134E-2</v>
      </c>
      <c r="U477" s="24">
        <v>3.1622776601683826E-2</v>
      </c>
      <c r="V477" s="24">
        <v>1.3784048752090314E-2</v>
      </c>
      <c r="W477" s="24">
        <v>2.8809720581775885E-2</v>
      </c>
      <c r="X477" s="24">
        <v>2.9561557243600479E-2</v>
      </c>
      <c r="Y477" s="24">
        <v>1.0954451150103251E-2</v>
      </c>
      <c r="Z477" s="24">
        <v>1.7224014243685054E-2</v>
      </c>
      <c r="AA477" s="24">
        <v>9.8319208025016997E-3</v>
      </c>
      <c r="AB477" s="24">
        <v>6.5548963887056805E-2</v>
      </c>
      <c r="AC477" s="205"/>
      <c r="AD477" s="206"/>
      <c r="AE477" s="206"/>
      <c r="AF477" s="206"/>
      <c r="AG477" s="206"/>
      <c r="AH477" s="206"/>
      <c r="AI477" s="206"/>
      <c r="AJ477" s="206"/>
      <c r="AK477" s="206"/>
      <c r="AL477" s="206"/>
      <c r="AM477" s="206"/>
      <c r="AN477" s="206"/>
      <c r="AO477" s="206"/>
      <c r="AP477" s="206"/>
      <c r="AQ477" s="206"/>
      <c r="AR477" s="206"/>
      <c r="AS477" s="206"/>
      <c r="AT477" s="206"/>
      <c r="AU477" s="206"/>
      <c r="AV477" s="206"/>
      <c r="AW477" s="206"/>
      <c r="AX477" s="206"/>
      <c r="AY477" s="206"/>
      <c r="AZ477" s="206"/>
      <c r="BA477" s="206"/>
      <c r="BB477" s="206"/>
      <c r="BC477" s="206"/>
      <c r="BD477" s="206"/>
      <c r="BE477" s="206"/>
      <c r="BF477" s="206"/>
      <c r="BG477" s="206"/>
      <c r="BH477" s="206"/>
      <c r="BI477" s="206"/>
      <c r="BJ477" s="206"/>
      <c r="BK477" s="206"/>
      <c r="BL477" s="206"/>
      <c r="BM477" s="56"/>
    </row>
    <row r="478" spans="1:65">
      <c r="A478" s="30"/>
      <c r="B478" s="3" t="s">
        <v>87</v>
      </c>
      <c r="C478" s="29"/>
      <c r="D478" s="13">
        <v>1.2306909853554373E-2</v>
      </c>
      <c r="E478" s="13">
        <v>1.2561753202669747E-2</v>
      </c>
      <c r="F478" s="13">
        <v>1.556099582849353E-2</v>
      </c>
      <c r="G478" s="13">
        <v>4.1002610219745411E-2</v>
      </c>
      <c r="H478" s="13">
        <v>1.0867767472591036E-2</v>
      </c>
      <c r="I478" s="13">
        <v>2.0412134753526563E-2</v>
      </c>
      <c r="J478" s="13">
        <v>9.6313220374753417E-3</v>
      </c>
      <c r="K478" s="13">
        <v>1.7526647278909867E-2</v>
      </c>
      <c r="L478" s="13">
        <v>1.513617164716136E-2</v>
      </c>
      <c r="M478" s="13">
        <v>1.2040409058661283E-2</v>
      </c>
      <c r="N478" s="13">
        <v>7.2987152943691139E-2</v>
      </c>
      <c r="O478" s="13">
        <v>1.0890209115432E-2</v>
      </c>
      <c r="P478" s="13">
        <v>1.4183209978679228E-2</v>
      </c>
      <c r="Q478" s="13">
        <v>1.8935794372265752E-2</v>
      </c>
      <c r="R478" s="13">
        <v>1.1273417706934344E-2</v>
      </c>
      <c r="S478" s="13">
        <v>2.6438877001710128E-2</v>
      </c>
      <c r="T478" s="13">
        <v>7.5449014332552551E-3</v>
      </c>
      <c r="U478" s="13">
        <v>1.7967486705502175E-2</v>
      </c>
      <c r="V478" s="13">
        <v>7.8096593496262403E-3</v>
      </c>
      <c r="W478" s="13">
        <v>1.5044240512676702E-2</v>
      </c>
      <c r="X478" s="13">
        <v>1.6008496932372072E-2</v>
      </c>
      <c r="Y478" s="13">
        <v>6.018929203353434E-3</v>
      </c>
      <c r="Z478" s="13">
        <v>9.4206094313683073E-3</v>
      </c>
      <c r="AA478" s="13">
        <v>4.9365292732226097E-3</v>
      </c>
      <c r="AB478" s="13">
        <v>3.6248274960584408E-2</v>
      </c>
      <c r="AC478" s="155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55"/>
    </row>
    <row r="479" spans="1:65">
      <c r="A479" s="30"/>
      <c r="B479" s="3" t="s">
        <v>272</v>
      </c>
      <c r="C479" s="29"/>
      <c r="D479" s="13">
        <v>-8.768837551736075E-3</v>
      </c>
      <c r="E479" s="13">
        <v>3.2644998481524912E-2</v>
      </c>
      <c r="F479" s="13">
        <v>8.4862443914766494E-2</v>
      </c>
      <c r="G479" s="13">
        <v>2.2741689864875569E-2</v>
      </c>
      <c r="H479" s="13">
        <v>2.6144826825869494E-2</v>
      </c>
      <c r="I479" s="13">
        <v>3.1744697698192992E-2</v>
      </c>
      <c r="J479" s="13">
        <v>-3.3977259485025391E-2</v>
      </c>
      <c r="K479" s="13">
        <v>-6.0679352017407595E-3</v>
      </c>
      <c r="L479" s="13">
        <v>6.8657029814795045E-2</v>
      </c>
      <c r="M479" s="13">
        <v>3.3572308288356334E-2</v>
      </c>
      <c r="N479" s="13">
        <v>-6.1886583768309578E-2</v>
      </c>
      <c r="O479" s="13">
        <v>-3.0826206743364115E-2</v>
      </c>
      <c r="P479" s="13">
        <v>-1.4170642251726484E-2</v>
      </c>
      <c r="Q479" s="13">
        <v>-9.7898615101580044E-2</v>
      </c>
      <c r="R479" s="13">
        <v>7.8560338431444166E-2</v>
      </c>
      <c r="S479" s="13">
        <v>-1.2370040685062866E-2</v>
      </c>
      <c r="T479" s="13">
        <v>-4.8382072018333444E-2</v>
      </c>
      <c r="U479" s="13">
        <v>-4.9282372801665253E-2</v>
      </c>
      <c r="V479" s="13">
        <v>-4.6581470451669937E-2</v>
      </c>
      <c r="W479" s="13">
        <v>3.4445600048188307E-2</v>
      </c>
      <c r="X479" s="13">
        <v>-2.4937410919136926E-3</v>
      </c>
      <c r="Y479" s="13">
        <v>-1.6871544601721689E-2</v>
      </c>
      <c r="Z479" s="13">
        <v>-1.2370040685063088E-2</v>
      </c>
      <c r="AA479" s="13">
        <v>7.5859436081449072E-2</v>
      </c>
      <c r="AB479" s="13">
        <v>-2.3173650085044128E-2</v>
      </c>
      <c r="AC479" s="155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5"/>
    </row>
    <row r="480" spans="1:65">
      <c r="A480" s="30"/>
      <c r="B480" s="46" t="s">
        <v>273</v>
      </c>
      <c r="C480" s="47"/>
      <c r="D480" s="45">
        <v>0</v>
      </c>
      <c r="E480" s="45">
        <v>0.74</v>
      </c>
      <c r="F480" s="45">
        <v>1.67</v>
      </c>
      <c r="G480" s="45">
        <v>0.56000000000000005</v>
      </c>
      <c r="H480" s="45">
        <v>0.62</v>
      </c>
      <c r="I480" s="45">
        <v>0.72</v>
      </c>
      <c r="J480" s="45">
        <v>0.45</v>
      </c>
      <c r="K480" s="45">
        <v>0.05</v>
      </c>
      <c r="L480" s="45">
        <v>1.38</v>
      </c>
      <c r="M480" s="45">
        <v>0.76</v>
      </c>
      <c r="N480" s="45">
        <v>0.95</v>
      </c>
      <c r="O480" s="45">
        <v>0.39</v>
      </c>
      <c r="P480" s="45">
        <v>0.1</v>
      </c>
      <c r="Q480" s="45">
        <v>1.59</v>
      </c>
      <c r="R480" s="45">
        <v>1.56</v>
      </c>
      <c r="S480" s="45">
        <v>0.06</v>
      </c>
      <c r="T480" s="45">
        <v>0.71</v>
      </c>
      <c r="U480" s="45">
        <v>0.72</v>
      </c>
      <c r="V480" s="45">
        <v>0.67</v>
      </c>
      <c r="W480" s="45">
        <v>0.77</v>
      </c>
      <c r="X480" s="45">
        <v>0.11</v>
      </c>
      <c r="Y480" s="45">
        <v>0.14000000000000001</v>
      </c>
      <c r="Z480" s="45">
        <v>0.06</v>
      </c>
      <c r="AA480" s="45">
        <v>1.51</v>
      </c>
      <c r="AB480" s="45">
        <v>0.26</v>
      </c>
      <c r="AC480" s="155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5"/>
    </row>
    <row r="481" spans="1:65">
      <c r="B481" s="31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BM481" s="55"/>
    </row>
    <row r="482" spans="1:65" ht="15">
      <c r="B482" s="8" t="s">
        <v>523</v>
      </c>
      <c r="BM482" s="28" t="s">
        <v>67</v>
      </c>
    </row>
    <row r="483" spans="1:65" ht="15">
      <c r="A483" s="25" t="s">
        <v>17</v>
      </c>
      <c r="B483" s="18" t="s">
        <v>110</v>
      </c>
      <c r="C483" s="15" t="s">
        <v>111</v>
      </c>
      <c r="D483" s="16" t="s">
        <v>226</v>
      </c>
      <c r="E483" s="17" t="s">
        <v>226</v>
      </c>
      <c r="F483" s="17" t="s">
        <v>226</v>
      </c>
      <c r="G483" s="17" t="s">
        <v>226</v>
      </c>
      <c r="H483" s="17" t="s">
        <v>226</v>
      </c>
      <c r="I483" s="17" t="s">
        <v>226</v>
      </c>
      <c r="J483" s="17" t="s">
        <v>226</v>
      </c>
      <c r="K483" s="17" t="s">
        <v>226</v>
      </c>
      <c r="L483" s="17" t="s">
        <v>226</v>
      </c>
      <c r="M483" s="17" t="s">
        <v>226</v>
      </c>
      <c r="N483" s="17" t="s">
        <v>226</v>
      </c>
      <c r="O483" s="17" t="s">
        <v>226</v>
      </c>
      <c r="P483" s="17" t="s">
        <v>226</v>
      </c>
      <c r="Q483" s="17" t="s">
        <v>226</v>
      </c>
      <c r="R483" s="17" t="s">
        <v>226</v>
      </c>
      <c r="S483" s="17" t="s">
        <v>226</v>
      </c>
      <c r="T483" s="17" t="s">
        <v>226</v>
      </c>
      <c r="U483" s="17" t="s">
        <v>226</v>
      </c>
      <c r="V483" s="17" t="s">
        <v>226</v>
      </c>
      <c r="W483" s="17" t="s">
        <v>226</v>
      </c>
      <c r="X483" s="17" t="s">
        <v>226</v>
      </c>
      <c r="Y483" s="17" t="s">
        <v>226</v>
      </c>
      <c r="Z483" s="17" t="s">
        <v>226</v>
      </c>
      <c r="AA483" s="155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</v>
      </c>
    </row>
    <row r="484" spans="1:65">
      <c r="A484" s="30"/>
      <c r="B484" s="19" t="s">
        <v>227</v>
      </c>
      <c r="C484" s="9" t="s">
        <v>227</v>
      </c>
      <c r="D484" s="153" t="s">
        <v>229</v>
      </c>
      <c r="E484" s="154" t="s">
        <v>230</v>
      </c>
      <c r="F484" s="154" t="s">
        <v>231</v>
      </c>
      <c r="G484" s="154" t="s">
        <v>232</v>
      </c>
      <c r="H484" s="154" t="s">
        <v>233</v>
      </c>
      <c r="I484" s="154" t="s">
        <v>234</v>
      </c>
      <c r="J484" s="154" t="s">
        <v>235</v>
      </c>
      <c r="K484" s="154" t="s">
        <v>236</v>
      </c>
      <c r="L484" s="154" t="s">
        <v>237</v>
      </c>
      <c r="M484" s="154" t="s">
        <v>238</v>
      </c>
      <c r="N484" s="154" t="s">
        <v>240</v>
      </c>
      <c r="O484" s="154" t="s">
        <v>243</v>
      </c>
      <c r="P484" s="154" t="s">
        <v>244</v>
      </c>
      <c r="Q484" s="154" t="s">
        <v>246</v>
      </c>
      <c r="R484" s="154" t="s">
        <v>247</v>
      </c>
      <c r="S484" s="154" t="s">
        <v>248</v>
      </c>
      <c r="T484" s="154" t="s">
        <v>251</v>
      </c>
      <c r="U484" s="154" t="s">
        <v>253</v>
      </c>
      <c r="V484" s="154" t="s">
        <v>255</v>
      </c>
      <c r="W484" s="154" t="s">
        <v>256</v>
      </c>
      <c r="X484" s="154" t="s">
        <v>257</v>
      </c>
      <c r="Y484" s="154" t="s">
        <v>258</v>
      </c>
      <c r="Z484" s="154" t="s">
        <v>259</v>
      </c>
      <c r="AA484" s="155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 t="s">
        <v>3</v>
      </c>
    </row>
    <row r="485" spans="1:65">
      <c r="A485" s="30"/>
      <c r="B485" s="19"/>
      <c r="C485" s="9"/>
      <c r="D485" s="10" t="s">
        <v>285</v>
      </c>
      <c r="E485" s="11" t="s">
        <v>286</v>
      </c>
      <c r="F485" s="11" t="s">
        <v>114</v>
      </c>
      <c r="G485" s="11" t="s">
        <v>114</v>
      </c>
      <c r="H485" s="11" t="s">
        <v>114</v>
      </c>
      <c r="I485" s="11" t="s">
        <v>286</v>
      </c>
      <c r="J485" s="11" t="s">
        <v>285</v>
      </c>
      <c r="K485" s="11" t="s">
        <v>286</v>
      </c>
      <c r="L485" s="11" t="s">
        <v>285</v>
      </c>
      <c r="M485" s="11" t="s">
        <v>286</v>
      </c>
      <c r="N485" s="11" t="s">
        <v>286</v>
      </c>
      <c r="O485" s="11" t="s">
        <v>286</v>
      </c>
      <c r="P485" s="11" t="s">
        <v>285</v>
      </c>
      <c r="Q485" s="11" t="s">
        <v>286</v>
      </c>
      <c r="R485" s="11" t="s">
        <v>286</v>
      </c>
      <c r="S485" s="11" t="s">
        <v>285</v>
      </c>
      <c r="T485" s="11" t="s">
        <v>285</v>
      </c>
      <c r="U485" s="11" t="s">
        <v>286</v>
      </c>
      <c r="V485" s="11" t="s">
        <v>286</v>
      </c>
      <c r="W485" s="11" t="s">
        <v>286</v>
      </c>
      <c r="X485" s="11" t="s">
        <v>285</v>
      </c>
      <c r="Y485" s="11" t="s">
        <v>285</v>
      </c>
      <c r="Z485" s="11" t="s">
        <v>285</v>
      </c>
      <c r="AA485" s="155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1</v>
      </c>
    </row>
    <row r="486" spans="1:65">
      <c r="A486" s="30"/>
      <c r="B486" s="19"/>
      <c r="C486" s="9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155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</v>
      </c>
    </row>
    <row r="487" spans="1:65">
      <c r="A487" s="30"/>
      <c r="B487" s="18">
        <v>1</v>
      </c>
      <c r="C487" s="14">
        <v>1</v>
      </c>
      <c r="D487" s="229">
        <v>20.8</v>
      </c>
      <c r="E487" s="229">
        <v>21.5</v>
      </c>
      <c r="F487" s="229">
        <v>17</v>
      </c>
      <c r="G487" s="229">
        <v>21.1</v>
      </c>
      <c r="H487" s="229">
        <v>20</v>
      </c>
      <c r="I487" s="229">
        <v>20.2</v>
      </c>
      <c r="J487" s="229">
        <v>19</v>
      </c>
      <c r="K487" s="229">
        <v>20</v>
      </c>
      <c r="L487" s="229">
        <v>21</v>
      </c>
      <c r="M487" s="229">
        <v>20.329999999999998</v>
      </c>
      <c r="N487" s="229">
        <v>19.5</v>
      </c>
      <c r="O487" s="229">
        <v>19.13</v>
      </c>
      <c r="P487" s="229">
        <v>19.8</v>
      </c>
      <c r="Q487" s="229">
        <v>18.3</v>
      </c>
      <c r="R487" s="229">
        <v>19.100000000000001</v>
      </c>
      <c r="S487" s="229">
        <v>20.399999999999999</v>
      </c>
      <c r="T487" s="229">
        <v>19.5</v>
      </c>
      <c r="U487" s="229">
        <v>23.7</v>
      </c>
      <c r="V487" s="229">
        <v>20.100000000000001</v>
      </c>
      <c r="W487" s="229">
        <v>20.8</v>
      </c>
      <c r="X487" s="229">
        <v>22.1</v>
      </c>
      <c r="Y487" s="229">
        <v>24.4</v>
      </c>
      <c r="Z487" s="229">
        <v>21.5</v>
      </c>
      <c r="AA487" s="225"/>
      <c r="AB487" s="226"/>
      <c r="AC487" s="226"/>
      <c r="AD487" s="226"/>
      <c r="AE487" s="226"/>
      <c r="AF487" s="226"/>
      <c r="AG487" s="226"/>
      <c r="AH487" s="226"/>
      <c r="AI487" s="226"/>
      <c r="AJ487" s="226"/>
      <c r="AK487" s="226"/>
      <c r="AL487" s="226"/>
      <c r="AM487" s="226"/>
      <c r="AN487" s="226"/>
      <c r="AO487" s="226"/>
      <c r="AP487" s="226"/>
      <c r="AQ487" s="226"/>
      <c r="AR487" s="226"/>
      <c r="AS487" s="226"/>
      <c r="AT487" s="226"/>
      <c r="AU487" s="226"/>
      <c r="AV487" s="226"/>
      <c r="AW487" s="226"/>
      <c r="AX487" s="226"/>
      <c r="AY487" s="226"/>
      <c r="AZ487" s="226"/>
      <c r="BA487" s="226"/>
      <c r="BB487" s="226"/>
      <c r="BC487" s="226"/>
      <c r="BD487" s="226"/>
      <c r="BE487" s="226"/>
      <c r="BF487" s="226"/>
      <c r="BG487" s="226"/>
      <c r="BH487" s="226"/>
      <c r="BI487" s="226"/>
      <c r="BJ487" s="226"/>
      <c r="BK487" s="226"/>
      <c r="BL487" s="226"/>
      <c r="BM487" s="230">
        <v>1</v>
      </c>
    </row>
    <row r="488" spans="1:65">
      <c r="A488" s="30"/>
      <c r="B488" s="19">
        <v>1</v>
      </c>
      <c r="C488" s="9">
        <v>2</v>
      </c>
      <c r="D488" s="224">
        <v>21.4</v>
      </c>
      <c r="E488" s="224">
        <v>21.6</v>
      </c>
      <c r="F488" s="224">
        <v>18</v>
      </c>
      <c r="G488" s="224">
        <v>23.1</v>
      </c>
      <c r="H488" s="224">
        <v>21</v>
      </c>
      <c r="I488" s="224">
        <v>20.9</v>
      </c>
      <c r="J488" s="224">
        <v>19</v>
      </c>
      <c r="K488" s="224">
        <v>20</v>
      </c>
      <c r="L488" s="224">
        <v>21</v>
      </c>
      <c r="M488" s="224">
        <v>19.8</v>
      </c>
      <c r="N488" s="224">
        <v>19.100000000000001</v>
      </c>
      <c r="O488" s="224">
        <v>18.79</v>
      </c>
      <c r="P488" s="232">
        <v>18.600000000000001</v>
      </c>
      <c r="Q488" s="224">
        <v>18.600000000000001</v>
      </c>
      <c r="R488" s="224">
        <v>19.2</v>
      </c>
      <c r="S488" s="224">
        <v>20.3</v>
      </c>
      <c r="T488" s="224">
        <v>20.100000000000001</v>
      </c>
      <c r="U488" s="224">
        <v>23.2</v>
      </c>
      <c r="V488" s="224">
        <v>20.2</v>
      </c>
      <c r="W488" s="224">
        <v>20.8</v>
      </c>
      <c r="X488" s="224">
        <v>22.1</v>
      </c>
      <c r="Y488" s="224">
        <v>24</v>
      </c>
      <c r="Z488" s="224">
        <v>21.3</v>
      </c>
      <c r="AA488" s="225"/>
      <c r="AB488" s="226"/>
      <c r="AC488" s="226"/>
      <c r="AD488" s="226"/>
      <c r="AE488" s="226"/>
      <c r="AF488" s="226"/>
      <c r="AG488" s="226"/>
      <c r="AH488" s="226"/>
      <c r="AI488" s="226"/>
      <c r="AJ488" s="226"/>
      <c r="AK488" s="226"/>
      <c r="AL488" s="226"/>
      <c r="AM488" s="226"/>
      <c r="AN488" s="226"/>
      <c r="AO488" s="226"/>
      <c r="AP488" s="226"/>
      <c r="AQ488" s="226"/>
      <c r="AR488" s="226"/>
      <c r="AS488" s="226"/>
      <c r="AT488" s="226"/>
      <c r="AU488" s="226"/>
      <c r="AV488" s="226"/>
      <c r="AW488" s="226"/>
      <c r="AX488" s="226"/>
      <c r="AY488" s="226"/>
      <c r="AZ488" s="226"/>
      <c r="BA488" s="226"/>
      <c r="BB488" s="226"/>
      <c r="BC488" s="226"/>
      <c r="BD488" s="226"/>
      <c r="BE488" s="226"/>
      <c r="BF488" s="226"/>
      <c r="BG488" s="226"/>
      <c r="BH488" s="226"/>
      <c r="BI488" s="226"/>
      <c r="BJ488" s="226"/>
      <c r="BK488" s="226"/>
      <c r="BL488" s="226"/>
      <c r="BM488" s="230">
        <v>22</v>
      </c>
    </row>
    <row r="489" spans="1:65">
      <c r="A489" s="30"/>
      <c r="B489" s="19">
        <v>1</v>
      </c>
      <c r="C489" s="9">
        <v>3</v>
      </c>
      <c r="D489" s="224">
        <v>21.6</v>
      </c>
      <c r="E489" s="224">
        <v>22.1</v>
      </c>
      <c r="F489" s="224">
        <v>18</v>
      </c>
      <c r="G489" s="224">
        <v>20.7</v>
      </c>
      <c r="H489" s="224">
        <v>20</v>
      </c>
      <c r="I489" s="224">
        <v>21.2</v>
      </c>
      <c r="J489" s="224">
        <v>19.5</v>
      </c>
      <c r="K489" s="224">
        <v>20.3</v>
      </c>
      <c r="L489" s="224">
        <v>21</v>
      </c>
      <c r="M489" s="224">
        <v>20.05</v>
      </c>
      <c r="N489" s="224">
        <v>19.899999999999999</v>
      </c>
      <c r="O489" s="224">
        <v>19.399999999999999</v>
      </c>
      <c r="P489" s="224">
        <v>20</v>
      </c>
      <c r="Q489" s="224">
        <v>18.8</v>
      </c>
      <c r="R489" s="224">
        <v>19.7</v>
      </c>
      <c r="S489" s="224">
        <v>20.3</v>
      </c>
      <c r="T489" s="224">
        <v>19.2</v>
      </c>
      <c r="U489" s="224">
        <v>24</v>
      </c>
      <c r="V489" s="224">
        <v>20.6</v>
      </c>
      <c r="W489" s="224">
        <v>20.9</v>
      </c>
      <c r="X489" s="224">
        <v>21.3</v>
      </c>
      <c r="Y489" s="224">
        <v>23.8</v>
      </c>
      <c r="Z489" s="224">
        <v>21.5</v>
      </c>
      <c r="AA489" s="225"/>
      <c r="AB489" s="226"/>
      <c r="AC489" s="226"/>
      <c r="AD489" s="226"/>
      <c r="AE489" s="226"/>
      <c r="AF489" s="226"/>
      <c r="AG489" s="226"/>
      <c r="AH489" s="226"/>
      <c r="AI489" s="226"/>
      <c r="AJ489" s="226"/>
      <c r="AK489" s="226"/>
      <c r="AL489" s="226"/>
      <c r="AM489" s="226"/>
      <c r="AN489" s="226"/>
      <c r="AO489" s="226"/>
      <c r="AP489" s="226"/>
      <c r="AQ489" s="226"/>
      <c r="AR489" s="226"/>
      <c r="AS489" s="226"/>
      <c r="AT489" s="226"/>
      <c r="AU489" s="226"/>
      <c r="AV489" s="226"/>
      <c r="AW489" s="226"/>
      <c r="AX489" s="226"/>
      <c r="AY489" s="226"/>
      <c r="AZ489" s="226"/>
      <c r="BA489" s="226"/>
      <c r="BB489" s="226"/>
      <c r="BC489" s="226"/>
      <c r="BD489" s="226"/>
      <c r="BE489" s="226"/>
      <c r="BF489" s="226"/>
      <c r="BG489" s="226"/>
      <c r="BH489" s="226"/>
      <c r="BI489" s="226"/>
      <c r="BJ489" s="226"/>
      <c r="BK489" s="226"/>
      <c r="BL489" s="226"/>
      <c r="BM489" s="230">
        <v>16</v>
      </c>
    </row>
    <row r="490" spans="1:65">
      <c r="A490" s="30"/>
      <c r="B490" s="19">
        <v>1</v>
      </c>
      <c r="C490" s="9">
        <v>4</v>
      </c>
      <c r="D490" s="224">
        <v>21.3</v>
      </c>
      <c r="E490" s="224">
        <v>21.3</v>
      </c>
      <c r="F490" s="224">
        <v>17</v>
      </c>
      <c r="G490" s="224">
        <v>23.2</v>
      </c>
      <c r="H490" s="224">
        <v>21</v>
      </c>
      <c r="I490" s="224">
        <v>20.100000000000001</v>
      </c>
      <c r="J490" s="224">
        <v>19</v>
      </c>
      <c r="K490" s="224">
        <v>20.399999999999999</v>
      </c>
      <c r="L490" s="224">
        <v>21</v>
      </c>
      <c r="M490" s="224">
        <v>20.02</v>
      </c>
      <c r="N490" s="224">
        <v>19.100000000000001</v>
      </c>
      <c r="O490" s="224">
        <v>19.22</v>
      </c>
      <c r="P490" s="224">
        <v>20</v>
      </c>
      <c r="Q490" s="224">
        <v>18.899999999999999</v>
      </c>
      <c r="R490" s="224">
        <v>19</v>
      </c>
      <c r="S490" s="224">
        <v>20.5</v>
      </c>
      <c r="T490" s="224">
        <v>19.5</v>
      </c>
      <c r="U490" s="224">
        <v>23.1</v>
      </c>
      <c r="V490" s="224">
        <v>20.7</v>
      </c>
      <c r="W490" s="232">
        <v>19.399999999999999</v>
      </c>
      <c r="X490" s="224">
        <v>22.1</v>
      </c>
      <c r="Y490" s="224">
        <v>23.6</v>
      </c>
      <c r="Z490" s="232">
        <v>20.100000000000001</v>
      </c>
      <c r="AA490" s="225"/>
      <c r="AB490" s="226"/>
      <c r="AC490" s="226"/>
      <c r="AD490" s="226"/>
      <c r="AE490" s="226"/>
      <c r="AF490" s="226"/>
      <c r="AG490" s="226"/>
      <c r="AH490" s="226"/>
      <c r="AI490" s="226"/>
      <c r="AJ490" s="226"/>
      <c r="AK490" s="226"/>
      <c r="AL490" s="226"/>
      <c r="AM490" s="226"/>
      <c r="AN490" s="226"/>
      <c r="AO490" s="226"/>
      <c r="AP490" s="226"/>
      <c r="AQ490" s="226"/>
      <c r="AR490" s="226"/>
      <c r="AS490" s="226"/>
      <c r="AT490" s="226"/>
      <c r="AU490" s="226"/>
      <c r="AV490" s="226"/>
      <c r="AW490" s="226"/>
      <c r="AX490" s="226"/>
      <c r="AY490" s="226"/>
      <c r="AZ490" s="226"/>
      <c r="BA490" s="226"/>
      <c r="BB490" s="226"/>
      <c r="BC490" s="226"/>
      <c r="BD490" s="226"/>
      <c r="BE490" s="226"/>
      <c r="BF490" s="226"/>
      <c r="BG490" s="226"/>
      <c r="BH490" s="226"/>
      <c r="BI490" s="226"/>
      <c r="BJ490" s="226"/>
      <c r="BK490" s="226"/>
      <c r="BL490" s="226"/>
      <c r="BM490" s="230">
        <v>20.525434782608691</v>
      </c>
    </row>
    <row r="491" spans="1:65">
      <c r="A491" s="30"/>
      <c r="B491" s="19">
        <v>1</v>
      </c>
      <c r="C491" s="9">
        <v>5</v>
      </c>
      <c r="D491" s="224">
        <v>21.7</v>
      </c>
      <c r="E491" s="224">
        <v>21.4</v>
      </c>
      <c r="F491" s="224">
        <v>18</v>
      </c>
      <c r="G491" s="224">
        <v>21.6</v>
      </c>
      <c r="H491" s="224">
        <v>21</v>
      </c>
      <c r="I491" s="224">
        <v>20.8</v>
      </c>
      <c r="J491" s="224">
        <v>19</v>
      </c>
      <c r="K491" s="224">
        <v>19.8</v>
      </c>
      <c r="L491" s="224">
        <v>21</v>
      </c>
      <c r="M491" s="224">
        <v>20.03</v>
      </c>
      <c r="N491" s="224">
        <v>19.399999999999999</v>
      </c>
      <c r="O491" s="224">
        <v>18.8</v>
      </c>
      <c r="P491" s="224">
        <v>19.399999999999999</v>
      </c>
      <c r="Q491" s="224">
        <v>18.7</v>
      </c>
      <c r="R491" s="224">
        <v>19.7</v>
      </c>
      <c r="S491" s="224">
        <v>20.100000000000001</v>
      </c>
      <c r="T491" s="224">
        <v>20.3</v>
      </c>
      <c r="U491" s="224">
        <v>23.5</v>
      </c>
      <c r="V491" s="224">
        <v>20.7</v>
      </c>
      <c r="W491" s="224">
        <v>20.6</v>
      </c>
      <c r="X491" s="224">
        <v>23</v>
      </c>
      <c r="Y491" s="224">
        <v>23.5</v>
      </c>
      <c r="Z491" s="224">
        <v>21.4</v>
      </c>
      <c r="AA491" s="225"/>
      <c r="AB491" s="226"/>
      <c r="AC491" s="226"/>
      <c r="AD491" s="226"/>
      <c r="AE491" s="226"/>
      <c r="AF491" s="226"/>
      <c r="AG491" s="226"/>
      <c r="AH491" s="226"/>
      <c r="AI491" s="226"/>
      <c r="AJ491" s="226"/>
      <c r="AK491" s="226"/>
      <c r="AL491" s="226"/>
      <c r="AM491" s="226"/>
      <c r="AN491" s="226"/>
      <c r="AO491" s="226"/>
      <c r="AP491" s="226"/>
      <c r="AQ491" s="226"/>
      <c r="AR491" s="226"/>
      <c r="AS491" s="226"/>
      <c r="AT491" s="226"/>
      <c r="AU491" s="226"/>
      <c r="AV491" s="226"/>
      <c r="AW491" s="226"/>
      <c r="AX491" s="226"/>
      <c r="AY491" s="226"/>
      <c r="AZ491" s="226"/>
      <c r="BA491" s="226"/>
      <c r="BB491" s="226"/>
      <c r="BC491" s="226"/>
      <c r="BD491" s="226"/>
      <c r="BE491" s="226"/>
      <c r="BF491" s="226"/>
      <c r="BG491" s="226"/>
      <c r="BH491" s="226"/>
      <c r="BI491" s="226"/>
      <c r="BJ491" s="226"/>
      <c r="BK491" s="226"/>
      <c r="BL491" s="226"/>
      <c r="BM491" s="230">
        <v>34</v>
      </c>
    </row>
    <row r="492" spans="1:65">
      <c r="A492" s="30"/>
      <c r="B492" s="19">
        <v>1</v>
      </c>
      <c r="C492" s="9">
        <v>6</v>
      </c>
      <c r="D492" s="224">
        <v>21.7</v>
      </c>
      <c r="E492" s="224">
        <v>21.8</v>
      </c>
      <c r="F492" s="224">
        <v>19</v>
      </c>
      <c r="G492" s="224">
        <v>19.899999999999999</v>
      </c>
      <c r="H492" s="224">
        <v>20</v>
      </c>
      <c r="I492" s="224">
        <v>20.100000000000001</v>
      </c>
      <c r="J492" s="224">
        <v>19.5</v>
      </c>
      <c r="K492" s="224">
        <v>20</v>
      </c>
      <c r="L492" s="224">
        <v>21</v>
      </c>
      <c r="M492" s="224">
        <v>20.13</v>
      </c>
      <c r="N492" s="224">
        <v>20.2</v>
      </c>
      <c r="O492" s="224">
        <v>19.510000000000002</v>
      </c>
      <c r="P492" s="224">
        <v>19.7</v>
      </c>
      <c r="Q492" s="224">
        <v>19</v>
      </c>
      <c r="R492" s="224">
        <v>18.8</v>
      </c>
      <c r="S492" s="224">
        <v>19.899999999999999</v>
      </c>
      <c r="T492" s="224">
        <v>19.5</v>
      </c>
      <c r="U492" s="224">
        <v>22.6</v>
      </c>
      <c r="V492" s="224">
        <v>19.8</v>
      </c>
      <c r="W492" s="224">
        <v>20.7</v>
      </c>
      <c r="X492" s="224">
        <v>22.3</v>
      </c>
      <c r="Y492" s="224">
        <v>23.7</v>
      </c>
      <c r="Z492" s="224">
        <v>21.6</v>
      </c>
      <c r="AA492" s="225"/>
      <c r="AB492" s="226"/>
      <c r="AC492" s="226"/>
      <c r="AD492" s="226"/>
      <c r="AE492" s="226"/>
      <c r="AF492" s="226"/>
      <c r="AG492" s="226"/>
      <c r="AH492" s="226"/>
      <c r="AI492" s="226"/>
      <c r="AJ492" s="226"/>
      <c r="AK492" s="226"/>
      <c r="AL492" s="226"/>
      <c r="AM492" s="226"/>
      <c r="AN492" s="226"/>
      <c r="AO492" s="226"/>
      <c r="AP492" s="226"/>
      <c r="AQ492" s="226"/>
      <c r="AR492" s="226"/>
      <c r="AS492" s="226"/>
      <c r="AT492" s="226"/>
      <c r="AU492" s="226"/>
      <c r="AV492" s="226"/>
      <c r="AW492" s="226"/>
      <c r="AX492" s="226"/>
      <c r="AY492" s="226"/>
      <c r="AZ492" s="226"/>
      <c r="BA492" s="226"/>
      <c r="BB492" s="226"/>
      <c r="BC492" s="226"/>
      <c r="BD492" s="226"/>
      <c r="BE492" s="226"/>
      <c r="BF492" s="226"/>
      <c r="BG492" s="226"/>
      <c r="BH492" s="226"/>
      <c r="BI492" s="226"/>
      <c r="BJ492" s="226"/>
      <c r="BK492" s="226"/>
      <c r="BL492" s="226"/>
      <c r="BM492" s="227"/>
    </row>
    <row r="493" spans="1:65">
      <c r="A493" s="30"/>
      <c r="B493" s="20" t="s">
        <v>269</v>
      </c>
      <c r="C493" s="12"/>
      <c r="D493" s="233">
        <v>21.416666666666668</v>
      </c>
      <c r="E493" s="233">
        <v>21.616666666666671</v>
      </c>
      <c r="F493" s="233">
        <v>17.833333333333332</v>
      </c>
      <c r="G493" s="233">
        <v>21.600000000000005</v>
      </c>
      <c r="H493" s="233">
        <v>20.5</v>
      </c>
      <c r="I493" s="233">
        <v>20.55</v>
      </c>
      <c r="J493" s="233">
        <v>19.166666666666668</v>
      </c>
      <c r="K493" s="233">
        <v>20.083333333333332</v>
      </c>
      <c r="L493" s="233">
        <v>21</v>
      </c>
      <c r="M493" s="233">
        <v>20.059999999999999</v>
      </c>
      <c r="N493" s="233">
        <v>19.533333333333335</v>
      </c>
      <c r="O493" s="233">
        <v>19.141666666666666</v>
      </c>
      <c r="P493" s="233">
        <v>19.583333333333336</v>
      </c>
      <c r="Q493" s="233">
        <v>18.716666666666665</v>
      </c>
      <c r="R493" s="233">
        <v>19.25</v>
      </c>
      <c r="S493" s="233">
        <v>20.25</v>
      </c>
      <c r="T493" s="233">
        <v>19.683333333333334</v>
      </c>
      <c r="U493" s="233">
        <v>23.349999999999998</v>
      </c>
      <c r="V493" s="233">
        <v>20.349999999999998</v>
      </c>
      <c r="W493" s="233">
        <v>20.533333333333335</v>
      </c>
      <c r="X493" s="233">
        <v>22.150000000000002</v>
      </c>
      <c r="Y493" s="233">
        <v>23.833333333333332</v>
      </c>
      <c r="Z493" s="233">
        <v>21.233333333333334</v>
      </c>
      <c r="AA493" s="225"/>
      <c r="AB493" s="226"/>
      <c r="AC493" s="226"/>
      <c r="AD493" s="226"/>
      <c r="AE493" s="226"/>
      <c r="AF493" s="226"/>
      <c r="AG493" s="226"/>
      <c r="AH493" s="226"/>
      <c r="AI493" s="226"/>
      <c r="AJ493" s="226"/>
      <c r="AK493" s="226"/>
      <c r="AL493" s="226"/>
      <c r="AM493" s="226"/>
      <c r="AN493" s="226"/>
      <c r="AO493" s="226"/>
      <c r="AP493" s="226"/>
      <c r="AQ493" s="226"/>
      <c r="AR493" s="226"/>
      <c r="AS493" s="226"/>
      <c r="AT493" s="226"/>
      <c r="AU493" s="226"/>
      <c r="AV493" s="226"/>
      <c r="AW493" s="226"/>
      <c r="AX493" s="226"/>
      <c r="AY493" s="226"/>
      <c r="AZ493" s="226"/>
      <c r="BA493" s="226"/>
      <c r="BB493" s="226"/>
      <c r="BC493" s="226"/>
      <c r="BD493" s="226"/>
      <c r="BE493" s="226"/>
      <c r="BF493" s="226"/>
      <c r="BG493" s="226"/>
      <c r="BH493" s="226"/>
      <c r="BI493" s="226"/>
      <c r="BJ493" s="226"/>
      <c r="BK493" s="226"/>
      <c r="BL493" s="226"/>
      <c r="BM493" s="227"/>
    </row>
    <row r="494" spans="1:65">
      <c r="A494" s="30"/>
      <c r="B494" s="3" t="s">
        <v>270</v>
      </c>
      <c r="C494" s="29"/>
      <c r="D494" s="224">
        <v>21.5</v>
      </c>
      <c r="E494" s="224">
        <v>21.55</v>
      </c>
      <c r="F494" s="224">
        <v>18</v>
      </c>
      <c r="G494" s="224">
        <v>21.35</v>
      </c>
      <c r="H494" s="224">
        <v>20.5</v>
      </c>
      <c r="I494" s="224">
        <v>20.5</v>
      </c>
      <c r="J494" s="224">
        <v>19</v>
      </c>
      <c r="K494" s="224">
        <v>20</v>
      </c>
      <c r="L494" s="224">
        <v>21</v>
      </c>
      <c r="M494" s="224">
        <v>20.04</v>
      </c>
      <c r="N494" s="224">
        <v>19.45</v>
      </c>
      <c r="O494" s="224">
        <v>19.174999999999997</v>
      </c>
      <c r="P494" s="224">
        <v>19.75</v>
      </c>
      <c r="Q494" s="224">
        <v>18.75</v>
      </c>
      <c r="R494" s="224">
        <v>19.149999999999999</v>
      </c>
      <c r="S494" s="224">
        <v>20.3</v>
      </c>
      <c r="T494" s="224">
        <v>19.5</v>
      </c>
      <c r="U494" s="224">
        <v>23.35</v>
      </c>
      <c r="V494" s="224">
        <v>20.399999999999999</v>
      </c>
      <c r="W494" s="224">
        <v>20.75</v>
      </c>
      <c r="X494" s="224">
        <v>22.1</v>
      </c>
      <c r="Y494" s="224">
        <v>23.75</v>
      </c>
      <c r="Z494" s="224">
        <v>21.45</v>
      </c>
      <c r="AA494" s="225"/>
      <c r="AB494" s="226"/>
      <c r="AC494" s="226"/>
      <c r="AD494" s="226"/>
      <c r="AE494" s="226"/>
      <c r="AF494" s="226"/>
      <c r="AG494" s="226"/>
      <c r="AH494" s="226"/>
      <c r="AI494" s="226"/>
      <c r="AJ494" s="226"/>
      <c r="AK494" s="226"/>
      <c r="AL494" s="226"/>
      <c r="AM494" s="226"/>
      <c r="AN494" s="226"/>
      <c r="AO494" s="226"/>
      <c r="AP494" s="226"/>
      <c r="AQ494" s="226"/>
      <c r="AR494" s="226"/>
      <c r="AS494" s="226"/>
      <c r="AT494" s="226"/>
      <c r="AU494" s="226"/>
      <c r="AV494" s="226"/>
      <c r="AW494" s="226"/>
      <c r="AX494" s="226"/>
      <c r="AY494" s="226"/>
      <c r="AZ494" s="226"/>
      <c r="BA494" s="226"/>
      <c r="BB494" s="226"/>
      <c r="BC494" s="226"/>
      <c r="BD494" s="226"/>
      <c r="BE494" s="226"/>
      <c r="BF494" s="226"/>
      <c r="BG494" s="226"/>
      <c r="BH494" s="226"/>
      <c r="BI494" s="226"/>
      <c r="BJ494" s="226"/>
      <c r="BK494" s="226"/>
      <c r="BL494" s="226"/>
      <c r="BM494" s="227"/>
    </row>
    <row r="495" spans="1:65">
      <c r="A495" s="30"/>
      <c r="B495" s="3" t="s">
        <v>271</v>
      </c>
      <c r="C495" s="29"/>
      <c r="D495" s="24">
        <v>0.34302575219167791</v>
      </c>
      <c r="E495" s="24">
        <v>0.29268868558020317</v>
      </c>
      <c r="F495" s="24">
        <v>0.752772652709081</v>
      </c>
      <c r="G495" s="24">
        <v>1.3236313686219443</v>
      </c>
      <c r="H495" s="24">
        <v>0.54772255750516607</v>
      </c>
      <c r="I495" s="24">
        <v>0.47644516998286301</v>
      </c>
      <c r="J495" s="24">
        <v>0.25819888974716115</v>
      </c>
      <c r="K495" s="24">
        <v>0.22286019533928994</v>
      </c>
      <c r="L495" s="24">
        <v>0</v>
      </c>
      <c r="M495" s="24">
        <v>0.17204650534085167</v>
      </c>
      <c r="N495" s="24">
        <v>0.44121045620731364</v>
      </c>
      <c r="O495" s="24">
        <v>0.29969428867875803</v>
      </c>
      <c r="P495" s="24">
        <v>0.53072277760302156</v>
      </c>
      <c r="Q495" s="24">
        <v>0.24832774042918845</v>
      </c>
      <c r="R495" s="24">
        <v>0.37282703764614433</v>
      </c>
      <c r="S495" s="24">
        <v>0.21679483388678814</v>
      </c>
      <c r="T495" s="24">
        <v>0.42150523919242949</v>
      </c>
      <c r="U495" s="24">
        <v>0.49295030175464882</v>
      </c>
      <c r="V495" s="24">
        <v>0.37282703764614455</v>
      </c>
      <c r="W495" s="24">
        <v>0.5645056834671085</v>
      </c>
      <c r="X495" s="24">
        <v>0.54313902456001051</v>
      </c>
      <c r="Y495" s="24">
        <v>0.32659863237108977</v>
      </c>
      <c r="Z495" s="24">
        <v>0.5645056834671075</v>
      </c>
      <c r="AA495" s="155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A496" s="30"/>
      <c r="B496" s="3" t="s">
        <v>87</v>
      </c>
      <c r="C496" s="29"/>
      <c r="D496" s="13">
        <v>1.6016766639300135E-2</v>
      </c>
      <c r="E496" s="13">
        <v>1.3539954614350182E-2</v>
      </c>
      <c r="F496" s="13">
        <v>4.2211550619200809E-2</v>
      </c>
      <c r="G496" s="13">
        <v>6.1279230028793701E-2</v>
      </c>
      <c r="H496" s="13">
        <v>2.6718173536837371E-2</v>
      </c>
      <c r="I496" s="13">
        <v>2.3184679804518882E-2</v>
      </c>
      <c r="J496" s="13">
        <v>1.3471246421591017E-2</v>
      </c>
      <c r="K496" s="13">
        <v>1.1096773211914853E-2</v>
      </c>
      <c r="L496" s="13">
        <v>0</v>
      </c>
      <c r="M496" s="13">
        <v>8.5765954806007825E-3</v>
      </c>
      <c r="N496" s="13">
        <v>2.2587566017439262E-2</v>
      </c>
      <c r="O496" s="13">
        <v>1.5656645468633421E-2</v>
      </c>
      <c r="P496" s="13">
        <v>2.7100737579728758E-2</v>
      </c>
      <c r="Q496" s="13">
        <v>1.3267733237534558E-2</v>
      </c>
      <c r="R496" s="13">
        <v>1.9367638319280227E-2</v>
      </c>
      <c r="S496" s="13">
        <v>1.0705917722804352E-2</v>
      </c>
      <c r="T496" s="13">
        <v>2.141432205888719E-2</v>
      </c>
      <c r="U496" s="13">
        <v>2.111136195951387E-2</v>
      </c>
      <c r="V496" s="13">
        <v>1.8320738950670497E-2</v>
      </c>
      <c r="W496" s="13">
        <v>2.7492159909112426E-2</v>
      </c>
      <c r="X496" s="13">
        <v>2.4520949190068191E-2</v>
      </c>
      <c r="Y496" s="13">
        <v>1.3703439120465306E-2</v>
      </c>
      <c r="Z496" s="13">
        <v>2.6585824967053726E-2</v>
      </c>
      <c r="AA496" s="155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55"/>
    </row>
    <row r="497" spans="1:65">
      <c r="A497" s="30"/>
      <c r="B497" s="3" t="s">
        <v>272</v>
      </c>
      <c r="C497" s="29"/>
      <c r="D497" s="13">
        <v>4.3420852883132133E-2</v>
      </c>
      <c r="E497" s="13">
        <v>5.31648608477997E-2</v>
      </c>
      <c r="F497" s="13">
        <v>-0.13115928981715852</v>
      </c>
      <c r="G497" s="13">
        <v>5.2352860184077477E-2</v>
      </c>
      <c r="H497" s="13">
        <v>-1.2391836215933649E-3</v>
      </c>
      <c r="I497" s="13">
        <v>1.1968183695734158E-3</v>
      </c>
      <c r="J497" s="13">
        <v>-6.6199236719375887E-2</v>
      </c>
      <c r="K497" s="13">
        <v>-2.15392002146505E-2</v>
      </c>
      <c r="L497" s="13">
        <v>2.3120836290074998E-2</v>
      </c>
      <c r="M497" s="13">
        <v>-2.2676001143861702E-2</v>
      </c>
      <c r="N497" s="13">
        <v>-4.8335222117485643E-2</v>
      </c>
      <c r="O497" s="13">
        <v>-6.7417237714959333E-2</v>
      </c>
      <c r="P497" s="13">
        <v>-4.5899220126318752E-2</v>
      </c>
      <c r="Q497" s="13">
        <v>-8.812325463987758E-2</v>
      </c>
      <c r="R497" s="13">
        <v>-6.2139233400764549E-2</v>
      </c>
      <c r="S497" s="13">
        <v>-1.3419193577427602E-2</v>
      </c>
      <c r="T497" s="13">
        <v>-4.102721614398519E-2</v>
      </c>
      <c r="U497" s="13">
        <v>0.13761292987491669</v>
      </c>
      <c r="V497" s="13">
        <v>-8.5471895950940402E-3</v>
      </c>
      <c r="W497" s="13">
        <v>3.8481770585119257E-4</v>
      </c>
      <c r="X497" s="13">
        <v>7.914888208691262E-2</v>
      </c>
      <c r="Y497" s="13">
        <v>0.16116094912286294</v>
      </c>
      <c r="Z497" s="13">
        <v>3.4488845582187011E-2</v>
      </c>
      <c r="AA497" s="155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5"/>
    </row>
    <row r="498" spans="1:65">
      <c r="A498" s="30"/>
      <c r="B498" s="46" t="s">
        <v>273</v>
      </c>
      <c r="C498" s="47"/>
      <c r="D498" s="45">
        <v>0.81</v>
      </c>
      <c r="E498" s="45">
        <v>0.97</v>
      </c>
      <c r="F498" s="45">
        <v>1.92</v>
      </c>
      <c r="G498" s="45">
        <v>0.95</v>
      </c>
      <c r="H498" s="45">
        <v>0.11</v>
      </c>
      <c r="I498" s="45">
        <v>0.15</v>
      </c>
      <c r="J498" s="45">
        <v>0.9</v>
      </c>
      <c r="K498" s="45">
        <v>0.2</v>
      </c>
      <c r="L498" s="45">
        <v>0.5</v>
      </c>
      <c r="M498" s="45">
        <v>0.22</v>
      </c>
      <c r="N498" s="45">
        <v>0.62</v>
      </c>
      <c r="O498" s="45">
        <v>0.92</v>
      </c>
      <c r="P498" s="45">
        <v>0.59</v>
      </c>
      <c r="Q498" s="45">
        <v>1.25</v>
      </c>
      <c r="R498" s="45">
        <v>0.84</v>
      </c>
      <c r="S498" s="45">
        <v>0.08</v>
      </c>
      <c r="T498" s="45">
        <v>0.51</v>
      </c>
      <c r="U498" s="45">
        <v>2.29</v>
      </c>
      <c r="V498" s="45">
        <v>0</v>
      </c>
      <c r="W498" s="45">
        <v>0.14000000000000001</v>
      </c>
      <c r="X498" s="45">
        <v>1.37</v>
      </c>
      <c r="Y498" s="45">
        <v>2.66</v>
      </c>
      <c r="Z498" s="45">
        <v>0.67</v>
      </c>
      <c r="AA498" s="155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5"/>
    </row>
    <row r="499" spans="1:65">
      <c r="B499" s="31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BM499" s="55"/>
    </row>
    <row r="500" spans="1:65" ht="15">
      <c r="B500" s="8" t="s">
        <v>524</v>
      </c>
      <c r="BM500" s="28" t="s">
        <v>67</v>
      </c>
    </row>
    <row r="501" spans="1:65" ht="15">
      <c r="A501" s="25" t="s">
        <v>20</v>
      </c>
      <c r="B501" s="18" t="s">
        <v>110</v>
      </c>
      <c r="C501" s="15" t="s">
        <v>111</v>
      </c>
      <c r="D501" s="16" t="s">
        <v>226</v>
      </c>
      <c r="E501" s="17" t="s">
        <v>226</v>
      </c>
      <c r="F501" s="17" t="s">
        <v>226</v>
      </c>
      <c r="G501" s="17" t="s">
        <v>226</v>
      </c>
      <c r="H501" s="17" t="s">
        <v>226</v>
      </c>
      <c r="I501" s="17" t="s">
        <v>226</v>
      </c>
      <c r="J501" s="17" t="s">
        <v>226</v>
      </c>
      <c r="K501" s="17" t="s">
        <v>226</v>
      </c>
      <c r="L501" s="17" t="s">
        <v>226</v>
      </c>
      <c r="M501" s="17" t="s">
        <v>226</v>
      </c>
      <c r="N501" s="17" t="s">
        <v>226</v>
      </c>
      <c r="O501" s="17" t="s">
        <v>226</v>
      </c>
      <c r="P501" s="17" t="s">
        <v>226</v>
      </c>
      <c r="Q501" s="17" t="s">
        <v>226</v>
      </c>
      <c r="R501" s="17" t="s">
        <v>226</v>
      </c>
      <c r="S501" s="17" t="s">
        <v>226</v>
      </c>
      <c r="T501" s="17" t="s">
        <v>226</v>
      </c>
      <c r="U501" s="17" t="s">
        <v>226</v>
      </c>
      <c r="V501" s="17" t="s">
        <v>226</v>
      </c>
      <c r="W501" s="17" t="s">
        <v>226</v>
      </c>
      <c r="X501" s="17" t="s">
        <v>226</v>
      </c>
      <c r="Y501" s="17" t="s">
        <v>226</v>
      </c>
      <c r="Z501" s="17" t="s">
        <v>226</v>
      </c>
      <c r="AA501" s="17" t="s">
        <v>226</v>
      </c>
      <c r="AB501" s="17" t="s">
        <v>226</v>
      </c>
      <c r="AC501" s="155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</v>
      </c>
    </row>
    <row r="502" spans="1:65">
      <c r="A502" s="30"/>
      <c r="B502" s="19" t="s">
        <v>227</v>
      </c>
      <c r="C502" s="9" t="s">
        <v>227</v>
      </c>
      <c r="D502" s="153" t="s">
        <v>229</v>
      </c>
      <c r="E502" s="154" t="s">
        <v>230</v>
      </c>
      <c r="F502" s="154" t="s">
        <v>231</v>
      </c>
      <c r="G502" s="154" t="s">
        <v>232</v>
      </c>
      <c r="H502" s="154" t="s">
        <v>233</v>
      </c>
      <c r="I502" s="154" t="s">
        <v>234</v>
      </c>
      <c r="J502" s="154" t="s">
        <v>235</v>
      </c>
      <c r="K502" s="154" t="s">
        <v>236</v>
      </c>
      <c r="L502" s="154" t="s">
        <v>237</v>
      </c>
      <c r="M502" s="154" t="s">
        <v>238</v>
      </c>
      <c r="N502" s="154" t="s">
        <v>240</v>
      </c>
      <c r="O502" s="154" t="s">
        <v>241</v>
      </c>
      <c r="P502" s="154" t="s">
        <v>243</v>
      </c>
      <c r="Q502" s="154" t="s">
        <v>244</v>
      </c>
      <c r="R502" s="154" t="s">
        <v>246</v>
      </c>
      <c r="S502" s="154" t="s">
        <v>247</v>
      </c>
      <c r="T502" s="154" t="s">
        <v>248</v>
      </c>
      <c r="U502" s="154" t="s">
        <v>249</v>
      </c>
      <c r="V502" s="154" t="s">
        <v>251</v>
      </c>
      <c r="W502" s="154" t="s">
        <v>253</v>
      </c>
      <c r="X502" s="154" t="s">
        <v>255</v>
      </c>
      <c r="Y502" s="154" t="s">
        <v>256</v>
      </c>
      <c r="Z502" s="154" t="s">
        <v>257</v>
      </c>
      <c r="AA502" s="154" t="s">
        <v>258</v>
      </c>
      <c r="AB502" s="154" t="s">
        <v>259</v>
      </c>
      <c r="AC502" s="155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 t="s">
        <v>3</v>
      </c>
    </row>
    <row r="503" spans="1:65">
      <c r="A503" s="30"/>
      <c r="B503" s="19"/>
      <c r="C503" s="9"/>
      <c r="D503" s="10" t="s">
        <v>285</v>
      </c>
      <c r="E503" s="11" t="s">
        <v>286</v>
      </c>
      <c r="F503" s="11" t="s">
        <v>114</v>
      </c>
      <c r="G503" s="11" t="s">
        <v>114</v>
      </c>
      <c r="H503" s="11" t="s">
        <v>114</v>
      </c>
      <c r="I503" s="11" t="s">
        <v>114</v>
      </c>
      <c r="J503" s="11" t="s">
        <v>285</v>
      </c>
      <c r="K503" s="11" t="s">
        <v>114</v>
      </c>
      <c r="L503" s="11" t="s">
        <v>285</v>
      </c>
      <c r="M503" s="11" t="s">
        <v>286</v>
      </c>
      <c r="N503" s="11" t="s">
        <v>286</v>
      </c>
      <c r="O503" s="11" t="s">
        <v>114</v>
      </c>
      <c r="P503" s="11" t="s">
        <v>286</v>
      </c>
      <c r="Q503" s="11" t="s">
        <v>285</v>
      </c>
      <c r="R503" s="11" t="s">
        <v>285</v>
      </c>
      <c r="S503" s="11" t="s">
        <v>286</v>
      </c>
      <c r="T503" s="11" t="s">
        <v>285</v>
      </c>
      <c r="U503" s="11" t="s">
        <v>286</v>
      </c>
      <c r="V503" s="11" t="s">
        <v>285</v>
      </c>
      <c r="W503" s="11" t="s">
        <v>286</v>
      </c>
      <c r="X503" s="11" t="s">
        <v>286</v>
      </c>
      <c r="Y503" s="11" t="s">
        <v>285</v>
      </c>
      <c r="Z503" s="11" t="s">
        <v>285</v>
      </c>
      <c r="AA503" s="11" t="s">
        <v>285</v>
      </c>
      <c r="AB503" s="11" t="s">
        <v>285</v>
      </c>
      <c r="AC503" s="155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1</v>
      </c>
    </row>
    <row r="504" spans="1:65">
      <c r="A504" s="30"/>
      <c r="B504" s="19"/>
      <c r="C504" s="9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155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2</v>
      </c>
    </row>
    <row r="505" spans="1:65">
      <c r="A505" s="30"/>
      <c r="B505" s="18">
        <v>1</v>
      </c>
      <c r="C505" s="14">
        <v>1</v>
      </c>
      <c r="D505" s="234">
        <v>20.3</v>
      </c>
      <c r="E505" s="229">
        <v>21.5</v>
      </c>
      <c r="F505" s="229">
        <v>23</v>
      </c>
      <c r="G505" s="229">
        <v>24</v>
      </c>
      <c r="H505" s="228">
        <v>26</v>
      </c>
      <c r="I505" s="228">
        <v>26.8</v>
      </c>
      <c r="J505" s="229">
        <v>21</v>
      </c>
      <c r="K505" s="228">
        <v>30</v>
      </c>
      <c r="L505" s="228">
        <v>25.5</v>
      </c>
      <c r="M505" s="229">
        <v>22.8</v>
      </c>
      <c r="N505" s="229">
        <v>21.7</v>
      </c>
      <c r="O505" s="229">
        <v>21.3</v>
      </c>
      <c r="P505" s="229">
        <v>22.1</v>
      </c>
      <c r="Q505" s="229">
        <v>20.100000000000001</v>
      </c>
      <c r="R505" s="229">
        <v>23</v>
      </c>
      <c r="S505" s="229">
        <v>18.899999999999999</v>
      </c>
      <c r="T505" s="229">
        <v>20</v>
      </c>
      <c r="U505" s="229">
        <v>22.5</v>
      </c>
      <c r="V505" s="234">
        <v>20.9</v>
      </c>
      <c r="W505" s="229">
        <v>22.1</v>
      </c>
      <c r="X505" s="229">
        <v>21.4</v>
      </c>
      <c r="Y505" s="229">
        <v>22</v>
      </c>
      <c r="Z505" s="229">
        <v>20.9</v>
      </c>
      <c r="AA505" s="229">
        <v>21.8</v>
      </c>
      <c r="AB505" s="229">
        <v>22.7</v>
      </c>
      <c r="AC505" s="225"/>
      <c r="AD505" s="226"/>
      <c r="AE505" s="226"/>
      <c r="AF505" s="226"/>
      <c r="AG505" s="226"/>
      <c r="AH505" s="226"/>
      <c r="AI505" s="226"/>
      <c r="AJ505" s="226"/>
      <c r="AK505" s="226"/>
      <c r="AL505" s="226"/>
      <c r="AM505" s="226"/>
      <c r="AN505" s="226"/>
      <c r="AO505" s="226"/>
      <c r="AP505" s="226"/>
      <c r="AQ505" s="226"/>
      <c r="AR505" s="226"/>
      <c r="AS505" s="226"/>
      <c r="AT505" s="226"/>
      <c r="AU505" s="226"/>
      <c r="AV505" s="226"/>
      <c r="AW505" s="226"/>
      <c r="AX505" s="226"/>
      <c r="AY505" s="226"/>
      <c r="AZ505" s="226"/>
      <c r="BA505" s="226"/>
      <c r="BB505" s="226"/>
      <c r="BC505" s="226"/>
      <c r="BD505" s="226"/>
      <c r="BE505" s="226"/>
      <c r="BF505" s="226"/>
      <c r="BG505" s="226"/>
      <c r="BH505" s="226"/>
      <c r="BI505" s="226"/>
      <c r="BJ505" s="226"/>
      <c r="BK505" s="226"/>
      <c r="BL505" s="226"/>
      <c r="BM505" s="230">
        <v>1</v>
      </c>
    </row>
    <row r="506" spans="1:65">
      <c r="A506" s="30"/>
      <c r="B506" s="19">
        <v>1</v>
      </c>
      <c r="C506" s="9">
        <v>2</v>
      </c>
      <c r="D506" s="224">
        <v>21.3</v>
      </c>
      <c r="E506" s="224">
        <v>21.5</v>
      </c>
      <c r="F506" s="224">
        <v>23</v>
      </c>
      <c r="G506" s="224">
        <v>23</v>
      </c>
      <c r="H506" s="231">
        <v>27</v>
      </c>
      <c r="I506" s="231">
        <v>28.1</v>
      </c>
      <c r="J506" s="224">
        <v>21</v>
      </c>
      <c r="K506" s="231">
        <v>30</v>
      </c>
      <c r="L506" s="231">
        <v>21.5</v>
      </c>
      <c r="M506" s="224">
        <v>22.6</v>
      </c>
      <c r="N506" s="224">
        <v>22.4</v>
      </c>
      <c r="O506" s="224">
        <v>21.2</v>
      </c>
      <c r="P506" s="224">
        <v>22.1</v>
      </c>
      <c r="Q506" s="224">
        <v>19.5</v>
      </c>
      <c r="R506" s="224">
        <v>23</v>
      </c>
      <c r="S506" s="224">
        <v>19</v>
      </c>
      <c r="T506" s="224">
        <v>20.399999999999999</v>
      </c>
      <c r="U506" s="224">
        <v>22.2</v>
      </c>
      <c r="V506" s="224">
        <v>20.3</v>
      </c>
      <c r="W506" s="224">
        <v>22.5</v>
      </c>
      <c r="X506" s="224">
        <v>21</v>
      </c>
      <c r="Y506" s="224">
        <v>22</v>
      </c>
      <c r="Z506" s="224">
        <v>21</v>
      </c>
      <c r="AA506" s="224">
        <v>21.5</v>
      </c>
      <c r="AB506" s="224">
        <v>22.9</v>
      </c>
      <c r="AC506" s="225"/>
      <c r="AD506" s="226"/>
      <c r="AE506" s="226"/>
      <c r="AF506" s="226"/>
      <c r="AG506" s="226"/>
      <c r="AH506" s="226"/>
      <c r="AI506" s="226"/>
      <c r="AJ506" s="226"/>
      <c r="AK506" s="226"/>
      <c r="AL506" s="226"/>
      <c r="AM506" s="226"/>
      <c r="AN506" s="226"/>
      <c r="AO506" s="226"/>
      <c r="AP506" s="226"/>
      <c r="AQ506" s="226"/>
      <c r="AR506" s="226"/>
      <c r="AS506" s="226"/>
      <c r="AT506" s="226"/>
      <c r="AU506" s="226"/>
      <c r="AV506" s="226"/>
      <c r="AW506" s="226"/>
      <c r="AX506" s="226"/>
      <c r="AY506" s="226"/>
      <c r="AZ506" s="226"/>
      <c r="BA506" s="226"/>
      <c r="BB506" s="226"/>
      <c r="BC506" s="226"/>
      <c r="BD506" s="226"/>
      <c r="BE506" s="226"/>
      <c r="BF506" s="226"/>
      <c r="BG506" s="226"/>
      <c r="BH506" s="226"/>
      <c r="BI506" s="226"/>
      <c r="BJ506" s="226"/>
      <c r="BK506" s="226"/>
      <c r="BL506" s="226"/>
      <c r="BM506" s="230" t="e">
        <v>#N/A</v>
      </c>
    </row>
    <row r="507" spans="1:65">
      <c r="A507" s="30"/>
      <c r="B507" s="19">
        <v>1</v>
      </c>
      <c r="C507" s="9">
        <v>3</v>
      </c>
      <c r="D507" s="224">
        <v>21.2</v>
      </c>
      <c r="E507" s="224">
        <v>21.5</v>
      </c>
      <c r="F507" s="224">
        <v>22</v>
      </c>
      <c r="G507" s="224">
        <v>21</v>
      </c>
      <c r="H507" s="231">
        <v>27</v>
      </c>
      <c r="I507" s="231">
        <v>28.2</v>
      </c>
      <c r="J507" s="224">
        <v>21</v>
      </c>
      <c r="K507" s="231">
        <v>30</v>
      </c>
      <c r="L507" s="231">
        <v>26.5</v>
      </c>
      <c r="M507" s="224">
        <v>22.8</v>
      </c>
      <c r="N507" s="224">
        <v>21.1</v>
      </c>
      <c r="O507" s="224">
        <v>21.4</v>
      </c>
      <c r="P507" s="224">
        <v>22.3</v>
      </c>
      <c r="Q507" s="224">
        <v>20.2</v>
      </c>
      <c r="R507" s="224">
        <v>23</v>
      </c>
      <c r="S507" s="232">
        <v>21.5</v>
      </c>
      <c r="T507" s="224">
        <v>19.8</v>
      </c>
      <c r="U507" s="224">
        <v>22.8</v>
      </c>
      <c r="V507" s="224">
        <v>20.399999999999999</v>
      </c>
      <c r="W507" s="224">
        <v>21.6</v>
      </c>
      <c r="X507" s="224">
        <v>21.9</v>
      </c>
      <c r="Y507" s="224">
        <v>22</v>
      </c>
      <c r="Z507" s="224">
        <v>20.399999999999999</v>
      </c>
      <c r="AA507" s="224">
        <v>20.6</v>
      </c>
      <c r="AB507" s="224">
        <v>23</v>
      </c>
      <c r="AC507" s="225"/>
      <c r="AD507" s="226"/>
      <c r="AE507" s="226"/>
      <c r="AF507" s="226"/>
      <c r="AG507" s="226"/>
      <c r="AH507" s="226"/>
      <c r="AI507" s="226"/>
      <c r="AJ507" s="226"/>
      <c r="AK507" s="226"/>
      <c r="AL507" s="226"/>
      <c r="AM507" s="226"/>
      <c r="AN507" s="226"/>
      <c r="AO507" s="226"/>
      <c r="AP507" s="226"/>
      <c r="AQ507" s="226"/>
      <c r="AR507" s="226"/>
      <c r="AS507" s="226"/>
      <c r="AT507" s="226"/>
      <c r="AU507" s="226"/>
      <c r="AV507" s="226"/>
      <c r="AW507" s="226"/>
      <c r="AX507" s="226"/>
      <c r="AY507" s="226"/>
      <c r="AZ507" s="226"/>
      <c r="BA507" s="226"/>
      <c r="BB507" s="226"/>
      <c r="BC507" s="226"/>
      <c r="BD507" s="226"/>
      <c r="BE507" s="226"/>
      <c r="BF507" s="226"/>
      <c r="BG507" s="226"/>
      <c r="BH507" s="226"/>
      <c r="BI507" s="226"/>
      <c r="BJ507" s="226"/>
      <c r="BK507" s="226"/>
      <c r="BL507" s="226"/>
      <c r="BM507" s="230">
        <v>16</v>
      </c>
    </row>
    <row r="508" spans="1:65">
      <c r="A508" s="30"/>
      <c r="B508" s="19">
        <v>1</v>
      </c>
      <c r="C508" s="9">
        <v>4</v>
      </c>
      <c r="D508" s="224">
        <v>20.9</v>
      </c>
      <c r="E508" s="224">
        <v>21</v>
      </c>
      <c r="F508" s="224">
        <v>22</v>
      </c>
      <c r="G508" s="232">
        <v>27</v>
      </c>
      <c r="H508" s="231">
        <v>27</v>
      </c>
      <c r="I508" s="231">
        <v>27.4</v>
      </c>
      <c r="J508" s="224">
        <v>21</v>
      </c>
      <c r="K508" s="231">
        <v>30</v>
      </c>
      <c r="L508" s="231">
        <v>25.4</v>
      </c>
      <c r="M508" s="224">
        <v>22.6</v>
      </c>
      <c r="N508" s="224">
        <v>22.4</v>
      </c>
      <c r="O508" s="224">
        <v>21.5</v>
      </c>
      <c r="P508" s="224">
        <v>22.5</v>
      </c>
      <c r="Q508" s="224">
        <v>20</v>
      </c>
      <c r="R508" s="224">
        <v>23</v>
      </c>
      <c r="S508" s="224">
        <v>19.2</v>
      </c>
      <c r="T508" s="224">
        <v>19.600000000000001</v>
      </c>
      <c r="U508" s="224">
        <v>22.5</v>
      </c>
      <c r="V508" s="224">
        <v>20.2</v>
      </c>
      <c r="W508" s="224">
        <v>21.6</v>
      </c>
      <c r="X508" s="224">
        <v>22</v>
      </c>
      <c r="Y508" s="224">
        <v>22</v>
      </c>
      <c r="Z508" s="224">
        <v>21.2</v>
      </c>
      <c r="AA508" s="224">
        <v>21.3</v>
      </c>
      <c r="AB508" s="232">
        <v>21.6</v>
      </c>
      <c r="AC508" s="225"/>
      <c r="AD508" s="226"/>
      <c r="AE508" s="226"/>
      <c r="AF508" s="226"/>
      <c r="AG508" s="226"/>
      <c r="AH508" s="226"/>
      <c r="AI508" s="226"/>
      <c r="AJ508" s="226"/>
      <c r="AK508" s="226"/>
      <c r="AL508" s="226"/>
      <c r="AM508" s="226"/>
      <c r="AN508" s="226"/>
      <c r="AO508" s="226"/>
      <c r="AP508" s="226"/>
      <c r="AQ508" s="226"/>
      <c r="AR508" s="226"/>
      <c r="AS508" s="226"/>
      <c r="AT508" s="226"/>
      <c r="AU508" s="226"/>
      <c r="AV508" s="226"/>
      <c r="AW508" s="226"/>
      <c r="AX508" s="226"/>
      <c r="AY508" s="226"/>
      <c r="AZ508" s="226"/>
      <c r="BA508" s="226"/>
      <c r="BB508" s="226"/>
      <c r="BC508" s="226"/>
      <c r="BD508" s="226"/>
      <c r="BE508" s="226"/>
      <c r="BF508" s="226"/>
      <c r="BG508" s="226"/>
      <c r="BH508" s="226"/>
      <c r="BI508" s="226"/>
      <c r="BJ508" s="226"/>
      <c r="BK508" s="226"/>
      <c r="BL508" s="226"/>
      <c r="BM508" s="230">
        <v>21.567619047619047</v>
      </c>
    </row>
    <row r="509" spans="1:65">
      <c r="A509" s="30"/>
      <c r="B509" s="19">
        <v>1</v>
      </c>
      <c r="C509" s="9">
        <v>5</v>
      </c>
      <c r="D509" s="224">
        <v>21.2</v>
      </c>
      <c r="E509" s="224">
        <v>21.5</v>
      </c>
      <c r="F509" s="224">
        <v>23</v>
      </c>
      <c r="G509" s="224">
        <v>25</v>
      </c>
      <c r="H509" s="231">
        <v>27</v>
      </c>
      <c r="I509" s="231">
        <v>27.4</v>
      </c>
      <c r="J509" s="224">
        <v>21</v>
      </c>
      <c r="K509" s="231">
        <v>30</v>
      </c>
      <c r="L509" s="231">
        <v>27.5</v>
      </c>
      <c r="M509" s="224">
        <v>23.4</v>
      </c>
      <c r="N509" s="224">
        <v>20.6</v>
      </c>
      <c r="O509" s="224">
        <v>21</v>
      </c>
      <c r="P509" s="224">
        <v>23.2</v>
      </c>
      <c r="Q509" s="224">
        <v>19.8</v>
      </c>
      <c r="R509" s="224">
        <v>23</v>
      </c>
      <c r="S509" s="224">
        <v>20.3</v>
      </c>
      <c r="T509" s="224">
        <v>19.3</v>
      </c>
      <c r="U509" s="224">
        <v>22.3</v>
      </c>
      <c r="V509" s="224">
        <v>20.2</v>
      </c>
      <c r="W509" s="224">
        <v>21.9</v>
      </c>
      <c r="X509" s="224">
        <v>21.6</v>
      </c>
      <c r="Y509" s="224">
        <v>22</v>
      </c>
      <c r="Z509" s="224">
        <v>21.3</v>
      </c>
      <c r="AA509" s="224">
        <v>21.3</v>
      </c>
      <c r="AB509" s="224">
        <v>22.9</v>
      </c>
      <c r="AC509" s="225"/>
      <c r="AD509" s="226"/>
      <c r="AE509" s="226"/>
      <c r="AF509" s="226"/>
      <c r="AG509" s="226"/>
      <c r="AH509" s="226"/>
      <c r="AI509" s="226"/>
      <c r="AJ509" s="226"/>
      <c r="AK509" s="226"/>
      <c r="AL509" s="226"/>
      <c r="AM509" s="226"/>
      <c r="AN509" s="226"/>
      <c r="AO509" s="226"/>
      <c r="AP509" s="226"/>
      <c r="AQ509" s="226"/>
      <c r="AR509" s="226"/>
      <c r="AS509" s="226"/>
      <c r="AT509" s="226"/>
      <c r="AU509" s="226"/>
      <c r="AV509" s="226"/>
      <c r="AW509" s="226"/>
      <c r="AX509" s="226"/>
      <c r="AY509" s="226"/>
      <c r="AZ509" s="226"/>
      <c r="BA509" s="226"/>
      <c r="BB509" s="226"/>
      <c r="BC509" s="226"/>
      <c r="BD509" s="226"/>
      <c r="BE509" s="226"/>
      <c r="BF509" s="226"/>
      <c r="BG509" s="226"/>
      <c r="BH509" s="226"/>
      <c r="BI509" s="226"/>
      <c r="BJ509" s="226"/>
      <c r="BK509" s="226"/>
      <c r="BL509" s="226"/>
      <c r="BM509" s="230">
        <v>35</v>
      </c>
    </row>
    <row r="510" spans="1:65">
      <c r="A510" s="30"/>
      <c r="B510" s="19">
        <v>1</v>
      </c>
      <c r="C510" s="9">
        <v>6</v>
      </c>
      <c r="D510" s="224">
        <v>21.2</v>
      </c>
      <c r="E510" s="224">
        <v>21.5</v>
      </c>
      <c r="F510" s="224">
        <v>23</v>
      </c>
      <c r="G510" s="224">
        <v>21</v>
      </c>
      <c r="H510" s="231">
        <v>27</v>
      </c>
      <c r="I510" s="231">
        <v>27.3</v>
      </c>
      <c r="J510" s="224">
        <v>21</v>
      </c>
      <c r="K510" s="231">
        <v>30</v>
      </c>
      <c r="L510" s="231">
        <v>29.3</v>
      </c>
      <c r="M510" s="224">
        <v>22.9</v>
      </c>
      <c r="N510" s="224">
        <v>22.2</v>
      </c>
      <c r="O510" s="224">
        <v>20.9</v>
      </c>
      <c r="P510" s="224">
        <v>23</v>
      </c>
      <c r="Q510" s="232">
        <v>21.6</v>
      </c>
      <c r="R510" s="224">
        <v>23</v>
      </c>
      <c r="S510" s="224">
        <v>18.7</v>
      </c>
      <c r="T510" s="224">
        <v>19.5</v>
      </c>
      <c r="U510" s="224">
        <v>22.5</v>
      </c>
      <c r="V510" s="224">
        <v>20</v>
      </c>
      <c r="W510" s="224">
        <v>21.9</v>
      </c>
      <c r="X510" s="224">
        <v>23</v>
      </c>
      <c r="Y510" s="224">
        <v>22</v>
      </c>
      <c r="Z510" s="224">
        <v>20.9</v>
      </c>
      <c r="AA510" s="224">
        <v>21.6</v>
      </c>
      <c r="AB510" s="224">
        <v>23</v>
      </c>
      <c r="AC510" s="225"/>
      <c r="AD510" s="226"/>
      <c r="AE510" s="226"/>
      <c r="AF510" s="226"/>
      <c r="AG510" s="226"/>
      <c r="AH510" s="226"/>
      <c r="AI510" s="226"/>
      <c r="AJ510" s="226"/>
      <c r="AK510" s="226"/>
      <c r="AL510" s="226"/>
      <c r="AM510" s="226"/>
      <c r="AN510" s="226"/>
      <c r="AO510" s="226"/>
      <c r="AP510" s="226"/>
      <c r="AQ510" s="226"/>
      <c r="AR510" s="226"/>
      <c r="AS510" s="226"/>
      <c r="AT510" s="226"/>
      <c r="AU510" s="226"/>
      <c r="AV510" s="226"/>
      <c r="AW510" s="226"/>
      <c r="AX510" s="226"/>
      <c r="AY510" s="226"/>
      <c r="AZ510" s="226"/>
      <c r="BA510" s="226"/>
      <c r="BB510" s="226"/>
      <c r="BC510" s="226"/>
      <c r="BD510" s="226"/>
      <c r="BE510" s="226"/>
      <c r="BF510" s="226"/>
      <c r="BG510" s="226"/>
      <c r="BH510" s="226"/>
      <c r="BI510" s="226"/>
      <c r="BJ510" s="226"/>
      <c r="BK510" s="226"/>
      <c r="BL510" s="226"/>
      <c r="BM510" s="227"/>
    </row>
    <row r="511" spans="1:65">
      <c r="A511" s="30"/>
      <c r="B511" s="20" t="s">
        <v>269</v>
      </c>
      <c r="C511" s="12"/>
      <c r="D511" s="233">
        <v>21.016666666666666</v>
      </c>
      <c r="E511" s="233">
        <v>21.416666666666668</v>
      </c>
      <c r="F511" s="233">
        <v>22.666666666666668</v>
      </c>
      <c r="G511" s="233">
        <v>23.5</v>
      </c>
      <c r="H511" s="233">
        <v>26.833333333333332</v>
      </c>
      <c r="I511" s="233">
        <v>27.533333333333335</v>
      </c>
      <c r="J511" s="233">
        <v>21</v>
      </c>
      <c r="K511" s="233">
        <v>30</v>
      </c>
      <c r="L511" s="233">
        <v>25.950000000000003</v>
      </c>
      <c r="M511" s="233">
        <v>22.850000000000005</v>
      </c>
      <c r="N511" s="233">
        <v>21.733333333333331</v>
      </c>
      <c r="O511" s="233">
        <v>21.216666666666669</v>
      </c>
      <c r="P511" s="233">
        <v>22.533333333333331</v>
      </c>
      <c r="Q511" s="233">
        <v>20.2</v>
      </c>
      <c r="R511" s="233">
        <v>23</v>
      </c>
      <c r="S511" s="233">
        <v>19.599999999999998</v>
      </c>
      <c r="T511" s="233">
        <v>19.766666666666669</v>
      </c>
      <c r="U511" s="233">
        <v>22.466666666666669</v>
      </c>
      <c r="V511" s="233">
        <v>20.333333333333332</v>
      </c>
      <c r="W511" s="233">
        <v>21.933333333333337</v>
      </c>
      <c r="X511" s="233">
        <v>21.816666666666666</v>
      </c>
      <c r="Y511" s="233">
        <v>22</v>
      </c>
      <c r="Z511" s="233">
        <v>20.95</v>
      </c>
      <c r="AA511" s="233">
        <v>21.349999999999998</v>
      </c>
      <c r="AB511" s="233">
        <v>22.683333333333334</v>
      </c>
      <c r="AC511" s="225"/>
      <c r="AD511" s="226"/>
      <c r="AE511" s="226"/>
      <c r="AF511" s="226"/>
      <c r="AG511" s="226"/>
      <c r="AH511" s="226"/>
      <c r="AI511" s="226"/>
      <c r="AJ511" s="226"/>
      <c r="AK511" s="226"/>
      <c r="AL511" s="226"/>
      <c r="AM511" s="226"/>
      <c r="AN511" s="226"/>
      <c r="AO511" s="226"/>
      <c r="AP511" s="226"/>
      <c r="AQ511" s="226"/>
      <c r="AR511" s="226"/>
      <c r="AS511" s="226"/>
      <c r="AT511" s="226"/>
      <c r="AU511" s="226"/>
      <c r="AV511" s="226"/>
      <c r="AW511" s="226"/>
      <c r="AX511" s="226"/>
      <c r="AY511" s="226"/>
      <c r="AZ511" s="226"/>
      <c r="BA511" s="226"/>
      <c r="BB511" s="226"/>
      <c r="BC511" s="226"/>
      <c r="BD511" s="226"/>
      <c r="BE511" s="226"/>
      <c r="BF511" s="226"/>
      <c r="BG511" s="226"/>
      <c r="BH511" s="226"/>
      <c r="BI511" s="226"/>
      <c r="BJ511" s="226"/>
      <c r="BK511" s="226"/>
      <c r="BL511" s="226"/>
      <c r="BM511" s="227"/>
    </row>
    <row r="512" spans="1:65">
      <c r="A512" s="30"/>
      <c r="B512" s="3" t="s">
        <v>270</v>
      </c>
      <c r="C512" s="29"/>
      <c r="D512" s="224">
        <v>21.2</v>
      </c>
      <c r="E512" s="224">
        <v>21.5</v>
      </c>
      <c r="F512" s="224">
        <v>23</v>
      </c>
      <c r="G512" s="224">
        <v>23.5</v>
      </c>
      <c r="H512" s="224">
        <v>27</v>
      </c>
      <c r="I512" s="224">
        <v>27.4</v>
      </c>
      <c r="J512" s="224">
        <v>21</v>
      </c>
      <c r="K512" s="224">
        <v>30</v>
      </c>
      <c r="L512" s="224">
        <v>26</v>
      </c>
      <c r="M512" s="224">
        <v>22.8</v>
      </c>
      <c r="N512" s="224">
        <v>21.95</v>
      </c>
      <c r="O512" s="224">
        <v>21.25</v>
      </c>
      <c r="P512" s="224">
        <v>22.4</v>
      </c>
      <c r="Q512" s="224">
        <v>20.05</v>
      </c>
      <c r="R512" s="224">
        <v>23</v>
      </c>
      <c r="S512" s="224">
        <v>19.100000000000001</v>
      </c>
      <c r="T512" s="224">
        <v>19.700000000000003</v>
      </c>
      <c r="U512" s="224">
        <v>22.5</v>
      </c>
      <c r="V512" s="224">
        <v>20.25</v>
      </c>
      <c r="W512" s="224">
        <v>21.9</v>
      </c>
      <c r="X512" s="224">
        <v>21.75</v>
      </c>
      <c r="Y512" s="224">
        <v>22</v>
      </c>
      <c r="Z512" s="224">
        <v>20.95</v>
      </c>
      <c r="AA512" s="224">
        <v>21.4</v>
      </c>
      <c r="AB512" s="224">
        <v>22.9</v>
      </c>
      <c r="AC512" s="225"/>
      <c r="AD512" s="226"/>
      <c r="AE512" s="226"/>
      <c r="AF512" s="226"/>
      <c r="AG512" s="226"/>
      <c r="AH512" s="226"/>
      <c r="AI512" s="226"/>
      <c r="AJ512" s="226"/>
      <c r="AK512" s="226"/>
      <c r="AL512" s="226"/>
      <c r="AM512" s="226"/>
      <c r="AN512" s="226"/>
      <c r="AO512" s="226"/>
      <c r="AP512" s="226"/>
      <c r="AQ512" s="226"/>
      <c r="AR512" s="226"/>
      <c r="AS512" s="226"/>
      <c r="AT512" s="226"/>
      <c r="AU512" s="226"/>
      <c r="AV512" s="226"/>
      <c r="AW512" s="226"/>
      <c r="AX512" s="226"/>
      <c r="AY512" s="226"/>
      <c r="AZ512" s="226"/>
      <c r="BA512" s="226"/>
      <c r="BB512" s="226"/>
      <c r="BC512" s="226"/>
      <c r="BD512" s="226"/>
      <c r="BE512" s="226"/>
      <c r="BF512" s="226"/>
      <c r="BG512" s="226"/>
      <c r="BH512" s="226"/>
      <c r="BI512" s="226"/>
      <c r="BJ512" s="226"/>
      <c r="BK512" s="226"/>
      <c r="BL512" s="226"/>
      <c r="BM512" s="227"/>
    </row>
    <row r="513" spans="1:65">
      <c r="A513" s="30"/>
      <c r="B513" s="3" t="s">
        <v>271</v>
      </c>
      <c r="C513" s="29"/>
      <c r="D513" s="24">
        <v>0.37638632635454017</v>
      </c>
      <c r="E513" s="24">
        <v>0.20412414523193151</v>
      </c>
      <c r="F513" s="24">
        <v>0.5163977794943222</v>
      </c>
      <c r="G513" s="24">
        <v>2.3452078799117149</v>
      </c>
      <c r="H513" s="24">
        <v>0.40824829046386296</v>
      </c>
      <c r="I513" s="24">
        <v>0.52788887719544408</v>
      </c>
      <c r="J513" s="24">
        <v>0</v>
      </c>
      <c r="K513" s="24">
        <v>0</v>
      </c>
      <c r="L513" s="24">
        <v>2.6166772823563864</v>
      </c>
      <c r="M513" s="24">
        <v>0.29495762407505138</v>
      </c>
      <c r="N513" s="24">
        <v>0.74744007563594339</v>
      </c>
      <c r="O513" s="24">
        <v>0.23166067138525429</v>
      </c>
      <c r="P513" s="24">
        <v>0.46761807778000408</v>
      </c>
      <c r="Q513" s="24">
        <v>0.72938330115241912</v>
      </c>
      <c r="R513" s="24">
        <v>0</v>
      </c>
      <c r="S513" s="24">
        <v>1.088117640698836</v>
      </c>
      <c r="T513" s="24">
        <v>0.39327683210006931</v>
      </c>
      <c r="U513" s="24">
        <v>0.20655911179772918</v>
      </c>
      <c r="V513" s="24">
        <v>0.30767948691238156</v>
      </c>
      <c r="W513" s="24">
        <v>0.33862466931200752</v>
      </c>
      <c r="X513" s="24">
        <v>0.6823977334858804</v>
      </c>
      <c r="Y513" s="24">
        <v>0</v>
      </c>
      <c r="Z513" s="24">
        <v>0.31464265445104611</v>
      </c>
      <c r="AA513" s="24">
        <v>0.41352146256270644</v>
      </c>
      <c r="AB513" s="24">
        <v>0.54191020166321446</v>
      </c>
      <c r="AC513" s="155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30"/>
      <c r="B514" s="3" t="s">
        <v>87</v>
      </c>
      <c r="C514" s="29"/>
      <c r="D514" s="13">
        <v>1.7908944949462657E-2</v>
      </c>
      <c r="E514" s="13">
        <v>9.5310884933197584E-3</v>
      </c>
      <c r="F514" s="13">
        <v>2.2782254977690684E-2</v>
      </c>
      <c r="G514" s="13">
        <v>9.9796079996243181E-2</v>
      </c>
      <c r="H514" s="13">
        <v>1.5214222004864459E-2</v>
      </c>
      <c r="I514" s="13">
        <v>1.9172719510730414E-2</v>
      </c>
      <c r="J514" s="13">
        <v>0</v>
      </c>
      <c r="K514" s="13">
        <v>0</v>
      </c>
      <c r="L514" s="13">
        <v>0.10083534806768348</v>
      </c>
      <c r="M514" s="13">
        <v>1.2908429937639007E-2</v>
      </c>
      <c r="N514" s="13">
        <v>3.4391414523126232E-2</v>
      </c>
      <c r="O514" s="13">
        <v>1.0918806192549297E-2</v>
      </c>
      <c r="P514" s="13">
        <v>2.0752281558284208E-2</v>
      </c>
      <c r="Q514" s="13">
        <v>3.6108084215466296E-2</v>
      </c>
      <c r="R514" s="13">
        <v>0</v>
      </c>
      <c r="S514" s="13">
        <v>5.5516206158103883E-2</v>
      </c>
      <c r="T514" s="13">
        <v>1.9895961151774163E-2</v>
      </c>
      <c r="U514" s="13">
        <v>9.1940257476734056E-3</v>
      </c>
      <c r="V514" s="13">
        <v>1.5131778044871225E-2</v>
      </c>
      <c r="W514" s="13">
        <v>1.5438814710273896E-2</v>
      </c>
      <c r="X514" s="13">
        <v>3.1278734919138906E-2</v>
      </c>
      <c r="Y514" s="13">
        <v>0</v>
      </c>
      <c r="Z514" s="13">
        <v>1.501874245589719E-2</v>
      </c>
      <c r="AA514" s="13">
        <v>1.9368686771086954E-2</v>
      </c>
      <c r="AB514" s="13">
        <v>2.3890236664065295E-2</v>
      </c>
      <c r="AC514" s="155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A515" s="30"/>
      <c r="B515" s="3" t="s">
        <v>272</v>
      </c>
      <c r="C515" s="29"/>
      <c r="D515" s="13">
        <v>-2.5545350172215819E-2</v>
      </c>
      <c r="E515" s="13">
        <v>-6.9990285260089768E-3</v>
      </c>
      <c r="F515" s="13">
        <v>5.0958226618387448E-2</v>
      </c>
      <c r="G515" s="13">
        <v>8.9596396714651583E-2</v>
      </c>
      <c r="H515" s="13">
        <v>0.24414907709970857</v>
      </c>
      <c r="I515" s="13">
        <v>0.27660513998057068</v>
      </c>
      <c r="J515" s="13">
        <v>-2.6318113574141155E-2</v>
      </c>
      <c r="K515" s="13">
        <v>0.39097412346551264</v>
      </c>
      <c r="L515" s="13">
        <v>0.20319261679766853</v>
      </c>
      <c r="M515" s="13">
        <v>5.9458624039565811E-2</v>
      </c>
      <c r="N515" s="13">
        <v>7.6834761105712968E-3</v>
      </c>
      <c r="O515" s="13">
        <v>-1.6272189349112343E-2</v>
      </c>
      <c r="P515" s="13">
        <v>4.4776119402984982E-2</v>
      </c>
      <c r="Q515" s="13">
        <v>-6.341075686655484E-2</v>
      </c>
      <c r="R515" s="13">
        <v>6.6413494656893057E-2</v>
      </c>
      <c r="S515" s="13">
        <v>-9.123023933586516E-2</v>
      </c>
      <c r="T515" s="13">
        <v>-8.3502605316612022E-2</v>
      </c>
      <c r="U515" s="13">
        <v>4.1685065795284082E-2</v>
      </c>
      <c r="V515" s="13">
        <v>-5.7228649651152597E-2</v>
      </c>
      <c r="W515" s="13">
        <v>1.6956636933675107E-2</v>
      </c>
      <c r="X515" s="13">
        <v>1.1547293120197866E-2</v>
      </c>
      <c r="Y515" s="13">
        <v>2.0047690541376006E-2</v>
      </c>
      <c r="Z515" s="13">
        <v>-2.8636403779916941E-2</v>
      </c>
      <c r="AA515" s="13">
        <v>-1.009008213371021E-2</v>
      </c>
      <c r="AB515" s="13">
        <v>5.1730990020312673E-2</v>
      </c>
      <c r="AC515" s="155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46" t="s">
        <v>273</v>
      </c>
      <c r="C516" s="47"/>
      <c r="D516" s="45">
        <v>0.67</v>
      </c>
      <c r="E516" s="45">
        <v>0.36</v>
      </c>
      <c r="F516" s="45">
        <v>0.62</v>
      </c>
      <c r="G516" s="45">
        <v>1.26</v>
      </c>
      <c r="H516" s="45">
        <v>3.86</v>
      </c>
      <c r="I516" s="45">
        <v>4.4000000000000004</v>
      </c>
      <c r="J516" s="45">
        <v>0.68</v>
      </c>
      <c r="K516" s="45" t="s">
        <v>274</v>
      </c>
      <c r="L516" s="45">
        <v>3.17</v>
      </c>
      <c r="M516" s="45">
        <v>0.76</v>
      </c>
      <c r="N516" s="45">
        <v>0.11</v>
      </c>
      <c r="O516" s="45">
        <v>0.51</v>
      </c>
      <c r="P516" s="45">
        <v>0.51</v>
      </c>
      <c r="Q516" s="45">
        <v>1.3</v>
      </c>
      <c r="R516" s="45">
        <v>0.88</v>
      </c>
      <c r="S516" s="45">
        <v>1.77</v>
      </c>
      <c r="T516" s="45">
        <v>1.64</v>
      </c>
      <c r="U516" s="45">
        <v>0.46</v>
      </c>
      <c r="V516" s="45">
        <v>1.2</v>
      </c>
      <c r="W516" s="45">
        <v>0.05</v>
      </c>
      <c r="X516" s="45">
        <v>0.05</v>
      </c>
      <c r="Y516" s="45">
        <v>0.1</v>
      </c>
      <c r="Z516" s="45">
        <v>0.72</v>
      </c>
      <c r="AA516" s="45">
        <v>0.41</v>
      </c>
      <c r="AB516" s="45">
        <v>0.63</v>
      </c>
      <c r="AC516" s="155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B517" s="31" t="s">
        <v>306</v>
      </c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BM517" s="55"/>
    </row>
    <row r="518" spans="1:65">
      <c r="BM518" s="55"/>
    </row>
    <row r="519" spans="1:65" ht="15">
      <c r="B519" s="8" t="s">
        <v>525</v>
      </c>
      <c r="BM519" s="28" t="s">
        <v>67</v>
      </c>
    </row>
    <row r="520" spans="1:65" ht="15">
      <c r="A520" s="25" t="s">
        <v>23</v>
      </c>
      <c r="B520" s="18" t="s">
        <v>110</v>
      </c>
      <c r="C520" s="15" t="s">
        <v>111</v>
      </c>
      <c r="D520" s="16" t="s">
        <v>226</v>
      </c>
      <c r="E520" s="17" t="s">
        <v>226</v>
      </c>
      <c r="F520" s="17" t="s">
        <v>226</v>
      </c>
      <c r="G520" s="17" t="s">
        <v>226</v>
      </c>
      <c r="H520" s="17" t="s">
        <v>226</v>
      </c>
      <c r="I520" s="17" t="s">
        <v>226</v>
      </c>
      <c r="J520" s="17" t="s">
        <v>226</v>
      </c>
      <c r="K520" s="17" t="s">
        <v>226</v>
      </c>
      <c r="L520" s="17" t="s">
        <v>226</v>
      </c>
      <c r="M520" s="17" t="s">
        <v>226</v>
      </c>
      <c r="N520" s="17" t="s">
        <v>226</v>
      </c>
      <c r="O520" s="17" t="s">
        <v>226</v>
      </c>
      <c r="P520" s="155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227</v>
      </c>
      <c r="C521" s="9" t="s">
        <v>227</v>
      </c>
      <c r="D521" s="153" t="s">
        <v>230</v>
      </c>
      <c r="E521" s="154" t="s">
        <v>232</v>
      </c>
      <c r="F521" s="154" t="s">
        <v>235</v>
      </c>
      <c r="G521" s="154" t="s">
        <v>236</v>
      </c>
      <c r="H521" s="154" t="s">
        <v>238</v>
      </c>
      <c r="I521" s="154" t="s">
        <v>240</v>
      </c>
      <c r="J521" s="154" t="s">
        <v>244</v>
      </c>
      <c r="K521" s="154" t="s">
        <v>246</v>
      </c>
      <c r="L521" s="154" t="s">
        <v>247</v>
      </c>
      <c r="M521" s="154" t="s">
        <v>251</v>
      </c>
      <c r="N521" s="154" t="s">
        <v>255</v>
      </c>
      <c r="O521" s="154" t="s">
        <v>256</v>
      </c>
      <c r="P521" s="155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286</v>
      </c>
      <c r="E522" s="11" t="s">
        <v>285</v>
      </c>
      <c r="F522" s="11" t="s">
        <v>285</v>
      </c>
      <c r="G522" s="11" t="s">
        <v>286</v>
      </c>
      <c r="H522" s="11" t="s">
        <v>286</v>
      </c>
      <c r="I522" s="11" t="s">
        <v>286</v>
      </c>
      <c r="J522" s="11" t="s">
        <v>285</v>
      </c>
      <c r="K522" s="11" t="s">
        <v>286</v>
      </c>
      <c r="L522" s="11" t="s">
        <v>286</v>
      </c>
      <c r="M522" s="11" t="s">
        <v>285</v>
      </c>
      <c r="N522" s="11" t="s">
        <v>286</v>
      </c>
      <c r="O522" s="11" t="s">
        <v>286</v>
      </c>
      <c r="P522" s="155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155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3</v>
      </c>
    </row>
    <row r="524" spans="1:65">
      <c r="A524" s="30"/>
      <c r="B524" s="18">
        <v>1</v>
      </c>
      <c r="C524" s="14">
        <v>1</v>
      </c>
      <c r="D524" s="22">
        <v>0.2</v>
      </c>
      <c r="E524" s="22">
        <v>0.2</v>
      </c>
      <c r="F524" s="148">
        <v>0.2</v>
      </c>
      <c r="G524" s="22">
        <v>0.16</v>
      </c>
      <c r="H524" s="22">
        <v>0.19</v>
      </c>
      <c r="I524" s="22">
        <v>0.2</v>
      </c>
      <c r="J524" s="148">
        <v>0.2</v>
      </c>
      <c r="K524" s="22">
        <v>0.18</v>
      </c>
      <c r="L524" s="22">
        <v>0.18</v>
      </c>
      <c r="M524" s="148">
        <v>0.2</v>
      </c>
      <c r="N524" s="148">
        <v>0.2</v>
      </c>
      <c r="O524" s="22">
        <v>0.21</v>
      </c>
      <c r="P524" s="155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0.22</v>
      </c>
      <c r="E525" s="11">
        <v>0.19</v>
      </c>
      <c r="F525" s="150">
        <v>0.2</v>
      </c>
      <c r="G525" s="11">
        <v>0.16</v>
      </c>
      <c r="H525" s="11">
        <v>0.18</v>
      </c>
      <c r="I525" s="11">
        <v>0.19</v>
      </c>
      <c r="J525" s="150">
        <v>0.2</v>
      </c>
      <c r="K525" s="11">
        <v>0.19</v>
      </c>
      <c r="L525" s="11">
        <v>0.18</v>
      </c>
      <c r="M525" s="150">
        <v>0.2</v>
      </c>
      <c r="N525" s="150">
        <v>0.2</v>
      </c>
      <c r="O525" s="11">
        <v>0.21</v>
      </c>
      <c r="P525" s="155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23</v>
      </c>
    </row>
    <row r="526" spans="1:65">
      <c r="A526" s="30"/>
      <c r="B526" s="19">
        <v>1</v>
      </c>
      <c r="C526" s="9">
        <v>3</v>
      </c>
      <c r="D526" s="11">
        <v>0.2</v>
      </c>
      <c r="E526" s="11">
        <v>0.2</v>
      </c>
      <c r="F526" s="150">
        <v>0.2</v>
      </c>
      <c r="G526" s="11">
        <v>0.16</v>
      </c>
      <c r="H526" s="11">
        <v>0.18</v>
      </c>
      <c r="I526" s="11">
        <v>0.21</v>
      </c>
      <c r="J526" s="150">
        <v>0.2</v>
      </c>
      <c r="K526" s="11">
        <v>0.19</v>
      </c>
      <c r="L526" s="11">
        <v>0.17</v>
      </c>
      <c r="M526" s="150">
        <v>0.2</v>
      </c>
      <c r="N526" s="150">
        <v>0.2</v>
      </c>
      <c r="O526" s="11">
        <v>0.2</v>
      </c>
      <c r="P526" s="155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19">
        <v>1</v>
      </c>
      <c r="C527" s="9">
        <v>4</v>
      </c>
      <c r="D527" s="11">
        <v>0.22</v>
      </c>
      <c r="E527" s="11">
        <v>0.2</v>
      </c>
      <c r="F527" s="150">
        <v>0.2</v>
      </c>
      <c r="G527" s="11">
        <v>0.16</v>
      </c>
      <c r="H527" s="11">
        <v>0.19</v>
      </c>
      <c r="I527" s="11">
        <v>0.2</v>
      </c>
      <c r="J527" s="150">
        <v>0.2</v>
      </c>
      <c r="K527" s="11">
        <v>0.19</v>
      </c>
      <c r="L527" s="11">
        <v>0.18</v>
      </c>
      <c r="M527" s="150">
        <v>0.2</v>
      </c>
      <c r="N527" s="150">
        <v>0.2</v>
      </c>
      <c r="O527" s="11">
        <v>0.19</v>
      </c>
      <c r="P527" s="155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0.18916666666666665</v>
      </c>
    </row>
    <row r="528" spans="1:65">
      <c r="A528" s="30"/>
      <c r="B528" s="19">
        <v>1</v>
      </c>
      <c r="C528" s="9">
        <v>5</v>
      </c>
      <c r="D528" s="11">
        <v>0.2</v>
      </c>
      <c r="E528" s="11">
        <v>0.18</v>
      </c>
      <c r="F528" s="150">
        <v>0.2</v>
      </c>
      <c r="G528" s="11">
        <v>0.16</v>
      </c>
      <c r="H528" s="11">
        <v>0.18</v>
      </c>
      <c r="I528" s="11">
        <v>0.2</v>
      </c>
      <c r="J528" s="150">
        <v>0.2</v>
      </c>
      <c r="K528" s="11">
        <v>0.19</v>
      </c>
      <c r="L528" s="11">
        <v>0.17</v>
      </c>
      <c r="M528" s="150">
        <v>0.2</v>
      </c>
      <c r="N528" s="150">
        <v>0.2</v>
      </c>
      <c r="O528" s="11">
        <v>0.19</v>
      </c>
      <c r="P528" s="155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36</v>
      </c>
    </row>
    <row r="529" spans="1:65">
      <c r="A529" s="30"/>
      <c r="B529" s="19">
        <v>1</v>
      </c>
      <c r="C529" s="9">
        <v>6</v>
      </c>
      <c r="D529" s="11">
        <v>0.2</v>
      </c>
      <c r="E529" s="11">
        <v>0.19</v>
      </c>
      <c r="F529" s="150">
        <v>0.2</v>
      </c>
      <c r="G529" s="11">
        <v>0.16</v>
      </c>
      <c r="H529" s="11">
        <v>0.18</v>
      </c>
      <c r="I529" s="11">
        <v>0.22</v>
      </c>
      <c r="J529" s="150">
        <v>0.2</v>
      </c>
      <c r="K529" s="11">
        <v>0.19</v>
      </c>
      <c r="L529" s="11">
        <v>0.19</v>
      </c>
      <c r="M529" s="150">
        <v>0.2</v>
      </c>
      <c r="N529" s="150">
        <v>0.2</v>
      </c>
      <c r="O529" s="11">
        <v>0.2</v>
      </c>
      <c r="P529" s="155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20" t="s">
        <v>269</v>
      </c>
      <c r="C530" s="12"/>
      <c r="D530" s="23">
        <v>0.20666666666666667</v>
      </c>
      <c r="E530" s="23">
        <v>0.19333333333333333</v>
      </c>
      <c r="F530" s="23">
        <v>0.19999999999999998</v>
      </c>
      <c r="G530" s="23">
        <v>0.16</v>
      </c>
      <c r="H530" s="23">
        <v>0.18333333333333332</v>
      </c>
      <c r="I530" s="23">
        <v>0.20333333333333334</v>
      </c>
      <c r="J530" s="23">
        <v>0.19999999999999998</v>
      </c>
      <c r="K530" s="23">
        <v>0.18833333333333332</v>
      </c>
      <c r="L530" s="23">
        <v>0.17833333333333334</v>
      </c>
      <c r="M530" s="23">
        <v>0.19999999999999998</v>
      </c>
      <c r="N530" s="23">
        <v>0.19999999999999998</v>
      </c>
      <c r="O530" s="23">
        <v>0.19999999999999998</v>
      </c>
      <c r="P530" s="155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270</v>
      </c>
      <c r="C531" s="29"/>
      <c r="D531" s="11">
        <v>0.2</v>
      </c>
      <c r="E531" s="11">
        <v>0.19500000000000001</v>
      </c>
      <c r="F531" s="11">
        <v>0.2</v>
      </c>
      <c r="G531" s="11">
        <v>0.16</v>
      </c>
      <c r="H531" s="11">
        <v>0.18</v>
      </c>
      <c r="I531" s="11">
        <v>0.2</v>
      </c>
      <c r="J531" s="11">
        <v>0.2</v>
      </c>
      <c r="K531" s="11">
        <v>0.19</v>
      </c>
      <c r="L531" s="11">
        <v>0.18</v>
      </c>
      <c r="M531" s="11">
        <v>0.2</v>
      </c>
      <c r="N531" s="11">
        <v>0.2</v>
      </c>
      <c r="O531" s="11">
        <v>0.2</v>
      </c>
      <c r="P531" s="155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3" t="s">
        <v>271</v>
      </c>
      <c r="C532" s="29"/>
      <c r="D532" s="24">
        <v>1.032795558988644E-2</v>
      </c>
      <c r="E532" s="24">
        <v>8.1649658092772665E-3</v>
      </c>
      <c r="F532" s="24">
        <v>3.0404709722440586E-17</v>
      </c>
      <c r="G532" s="24">
        <v>0</v>
      </c>
      <c r="H532" s="24">
        <v>5.1639777949432277E-3</v>
      </c>
      <c r="I532" s="24">
        <v>1.0327955589886442E-2</v>
      </c>
      <c r="J532" s="24">
        <v>3.0404709722440586E-17</v>
      </c>
      <c r="K532" s="24">
        <v>4.0824829046386341E-3</v>
      </c>
      <c r="L532" s="24">
        <v>7.5277265270908044E-3</v>
      </c>
      <c r="M532" s="24">
        <v>3.0404709722440586E-17</v>
      </c>
      <c r="N532" s="24">
        <v>3.0404709722440586E-17</v>
      </c>
      <c r="O532" s="24">
        <v>8.9442719099991543E-3</v>
      </c>
      <c r="P532" s="205"/>
      <c r="Q532" s="206"/>
      <c r="R532" s="206"/>
      <c r="S532" s="206"/>
      <c r="T532" s="206"/>
      <c r="U532" s="206"/>
      <c r="V532" s="206"/>
      <c r="W532" s="206"/>
      <c r="X532" s="206"/>
      <c r="Y532" s="206"/>
      <c r="Z532" s="206"/>
      <c r="AA532" s="206"/>
      <c r="AB532" s="206"/>
      <c r="AC532" s="206"/>
      <c r="AD532" s="206"/>
      <c r="AE532" s="206"/>
      <c r="AF532" s="206"/>
      <c r="AG532" s="206"/>
      <c r="AH532" s="206"/>
      <c r="AI532" s="206"/>
      <c r="AJ532" s="206"/>
      <c r="AK532" s="206"/>
      <c r="AL532" s="206"/>
      <c r="AM532" s="206"/>
      <c r="AN532" s="206"/>
      <c r="AO532" s="206"/>
      <c r="AP532" s="206"/>
      <c r="AQ532" s="206"/>
      <c r="AR532" s="206"/>
      <c r="AS532" s="206"/>
      <c r="AT532" s="206"/>
      <c r="AU532" s="206"/>
      <c r="AV532" s="206"/>
      <c r="AW532" s="206"/>
      <c r="AX532" s="206"/>
      <c r="AY532" s="206"/>
      <c r="AZ532" s="206"/>
      <c r="BA532" s="206"/>
      <c r="BB532" s="206"/>
      <c r="BC532" s="206"/>
      <c r="BD532" s="206"/>
      <c r="BE532" s="206"/>
      <c r="BF532" s="206"/>
      <c r="BG532" s="206"/>
      <c r="BH532" s="206"/>
      <c r="BI532" s="206"/>
      <c r="BJ532" s="206"/>
      <c r="BK532" s="206"/>
      <c r="BL532" s="206"/>
      <c r="BM532" s="56"/>
    </row>
    <row r="533" spans="1:65">
      <c r="A533" s="30"/>
      <c r="B533" s="3" t="s">
        <v>87</v>
      </c>
      <c r="C533" s="29"/>
      <c r="D533" s="13">
        <v>4.9973978660740839E-2</v>
      </c>
      <c r="E533" s="13">
        <v>4.2232581772123794E-2</v>
      </c>
      <c r="F533" s="13">
        <v>1.5202354861220294E-16</v>
      </c>
      <c r="G533" s="13">
        <v>0</v>
      </c>
      <c r="H533" s="13">
        <v>2.8167151608781246E-2</v>
      </c>
      <c r="I533" s="13">
        <v>5.0793224212556269E-2</v>
      </c>
      <c r="J533" s="13">
        <v>1.5202354861220294E-16</v>
      </c>
      <c r="K533" s="13">
        <v>2.1676900378612217E-2</v>
      </c>
      <c r="L533" s="13">
        <v>4.2211550619200768E-2</v>
      </c>
      <c r="M533" s="13">
        <v>1.5202354861220294E-16</v>
      </c>
      <c r="N533" s="13">
        <v>1.5202354861220294E-16</v>
      </c>
      <c r="O533" s="13">
        <v>4.4721359549995773E-2</v>
      </c>
      <c r="P533" s="155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A534" s="30"/>
      <c r="B534" s="3" t="s">
        <v>272</v>
      </c>
      <c r="C534" s="29"/>
      <c r="D534" s="13">
        <v>9.2511013215859084E-2</v>
      </c>
      <c r="E534" s="13">
        <v>2.2026431718061845E-2</v>
      </c>
      <c r="F534" s="13">
        <v>5.7268722466960353E-2</v>
      </c>
      <c r="G534" s="13">
        <v>-0.15418502202643158</v>
      </c>
      <c r="H534" s="13">
        <v>-3.0837004405286361E-2</v>
      </c>
      <c r="I534" s="13">
        <v>7.488986784140983E-2</v>
      </c>
      <c r="J534" s="13">
        <v>5.7268722466960353E-2</v>
      </c>
      <c r="K534" s="13">
        <v>-4.405286343612258E-3</v>
      </c>
      <c r="L534" s="13">
        <v>-5.7268722466960242E-2</v>
      </c>
      <c r="M534" s="13">
        <v>5.7268722466960353E-2</v>
      </c>
      <c r="N534" s="13">
        <v>5.7268722466960353E-2</v>
      </c>
      <c r="O534" s="13">
        <v>5.7268722466960353E-2</v>
      </c>
      <c r="P534" s="155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5"/>
    </row>
    <row r="535" spans="1:65">
      <c r="A535" s="30"/>
      <c r="B535" s="46" t="s">
        <v>273</v>
      </c>
      <c r="C535" s="47"/>
      <c r="D535" s="45">
        <v>0.99</v>
      </c>
      <c r="E535" s="45">
        <v>0.16</v>
      </c>
      <c r="F535" s="45" t="s">
        <v>274</v>
      </c>
      <c r="G535" s="45">
        <v>1.92</v>
      </c>
      <c r="H535" s="45">
        <v>0.47</v>
      </c>
      <c r="I535" s="45">
        <v>0.78</v>
      </c>
      <c r="J535" s="45" t="s">
        <v>274</v>
      </c>
      <c r="K535" s="45">
        <v>0.16</v>
      </c>
      <c r="L535" s="45">
        <v>0.78</v>
      </c>
      <c r="M535" s="45" t="s">
        <v>274</v>
      </c>
      <c r="N535" s="45" t="s">
        <v>274</v>
      </c>
      <c r="O535" s="45">
        <v>0.56999999999999995</v>
      </c>
      <c r="P535" s="155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5"/>
    </row>
    <row r="536" spans="1:65">
      <c r="B536" s="31" t="s">
        <v>307</v>
      </c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BM536" s="55"/>
    </row>
    <row r="537" spans="1:65">
      <c r="BM537" s="55"/>
    </row>
    <row r="538" spans="1:65" ht="15">
      <c r="B538" s="8" t="s">
        <v>526</v>
      </c>
      <c r="BM538" s="28" t="s">
        <v>67</v>
      </c>
    </row>
    <row r="539" spans="1:65" ht="15">
      <c r="A539" s="25" t="s">
        <v>55</v>
      </c>
      <c r="B539" s="18" t="s">
        <v>110</v>
      </c>
      <c r="C539" s="15" t="s">
        <v>111</v>
      </c>
      <c r="D539" s="16" t="s">
        <v>226</v>
      </c>
      <c r="E539" s="17" t="s">
        <v>226</v>
      </c>
      <c r="F539" s="17" t="s">
        <v>226</v>
      </c>
      <c r="G539" s="17" t="s">
        <v>226</v>
      </c>
      <c r="H539" s="17" t="s">
        <v>226</v>
      </c>
      <c r="I539" s="17" t="s">
        <v>226</v>
      </c>
      <c r="J539" s="17" t="s">
        <v>226</v>
      </c>
      <c r="K539" s="17" t="s">
        <v>226</v>
      </c>
      <c r="L539" s="17" t="s">
        <v>226</v>
      </c>
      <c r="M539" s="17" t="s">
        <v>226</v>
      </c>
      <c r="N539" s="17" t="s">
        <v>226</v>
      </c>
      <c r="O539" s="17" t="s">
        <v>226</v>
      </c>
      <c r="P539" s="17" t="s">
        <v>226</v>
      </c>
      <c r="Q539" s="17" t="s">
        <v>226</v>
      </c>
      <c r="R539" s="17" t="s">
        <v>226</v>
      </c>
      <c r="S539" s="17" t="s">
        <v>226</v>
      </c>
      <c r="T539" s="17" t="s">
        <v>226</v>
      </c>
      <c r="U539" s="17" t="s">
        <v>226</v>
      </c>
      <c r="V539" s="17" t="s">
        <v>226</v>
      </c>
      <c r="W539" s="17" t="s">
        <v>226</v>
      </c>
      <c r="X539" s="17" t="s">
        <v>226</v>
      </c>
      <c r="Y539" s="17" t="s">
        <v>226</v>
      </c>
      <c r="Z539" s="17" t="s">
        <v>226</v>
      </c>
      <c r="AA539" s="17" t="s">
        <v>226</v>
      </c>
      <c r="AB539" s="17" t="s">
        <v>226</v>
      </c>
      <c r="AC539" s="155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1</v>
      </c>
    </row>
    <row r="540" spans="1:65">
      <c r="A540" s="30"/>
      <c r="B540" s="19" t="s">
        <v>227</v>
      </c>
      <c r="C540" s="9" t="s">
        <v>227</v>
      </c>
      <c r="D540" s="153" t="s">
        <v>229</v>
      </c>
      <c r="E540" s="154" t="s">
        <v>230</v>
      </c>
      <c r="F540" s="154" t="s">
        <v>231</v>
      </c>
      <c r="G540" s="154" t="s">
        <v>232</v>
      </c>
      <c r="H540" s="154" t="s">
        <v>233</v>
      </c>
      <c r="I540" s="154" t="s">
        <v>234</v>
      </c>
      <c r="J540" s="154" t="s">
        <v>235</v>
      </c>
      <c r="K540" s="154" t="s">
        <v>236</v>
      </c>
      <c r="L540" s="154" t="s">
        <v>237</v>
      </c>
      <c r="M540" s="154" t="s">
        <v>238</v>
      </c>
      <c r="N540" s="154" t="s">
        <v>240</v>
      </c>
      <c r="O540" s="154" t="s">
        <v>241</v>
      </c>
      <c r="P540" s="154" t="s">
        <v>243</v>
      </c>
      <c r="Q540" s="154" t="s">
        <v>244</v>
      </c>
      <c r="R540" s="154" t="s">
        <v>246</v>
      </c>
      <c r="S540" s="154" t="s">
        <v>247</v>
      </c>
      <c r="T540" s="154" t="s">
        <v>248</v>
      </c>
      <c r="U540" s="154" t="s">
        <v>249</v>
      </c>
      <c r="V540" s="154" t="s">
        <v>251</v>
      </c>
      <c r="W540" s="154" t="s">
        <v>253</v>
      </c>
      <c r="X540" s="154" t="s">
        <v>255</v>
      </c>
      <c r="Y540" s="154" t="s">
        <v>256</v>
      </c>
      <c r="Z540" s="154" t="s">
        <v>257</v>
      </c>
      <c r="AA540" s="154" t="s">
        <v>258</v>
      </c>
      <c r="AB540" s="154" t="s">
        <v>259</v>
      </c>
      <c r="AC540" s="155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 t="s">
        <v>1</v>
      </c>
    </row>
    <row r="541" spans="1:65">
      <c r="A541" s="30"/>
      <c r="B541" s="19"/>
      <c r="C541" s="9"/>
      <c r="D541" s="10" t="s">
        <v>285</v>
      </c>
      <c r="E541" s="11" t="s">
        <v>114</v>
      </c>
      <c r="F541" s="11" t="s">
        <v>114</v>
      </c>
      <c r="G541" s="11" t="s">
        <v>114</v>
      </c>
      <c r="H541" s="11" t="s">
        <v>114</v>
      </c>
      <c r="I541" s="11" t="s">
        <v>114</v>
      </c>
      <c r="J541" s="11" t="s">
        <v>285</v>
      </c>
      <c r="K541" s="11" t="s">
        <v>114</v>
      </c>
      <c r="L541" s="11" t="s">
        <v>285</v>
      </c>
      <c r="M541" s="11" t="s">
        <v>114</v>
      </c>
      <c r="N541" s="11" t="s">
        <v>114</v>
      </c>
      <c r="O541" s="11" t="s">
        <v>114</v>
      </c>
      <c r="P541" s="11" t="s">
        <v>286</v>
      </c>
      <c r="Q541" s="11" t="s">
        <v>285</v>
      </c>
      <c r="R541" s="11" t="s">
        <v>285</v>
      </c>
      <c r="S541" s="11" t="s">
        <v>114</v>
      </c>
      <c r="T541" s="11" t="s">
        <v>285</v>
      </c>
      <c r="U541" s="11" t="s">
        <v>114</v>
      </c>
      <c r="V541" s="11" t="s">
        <v>285</v>
      </c>
      <c r="W541" s="11" t="s">
        <v>286</v>
      </c>
      <c r="X541" s="11" t="s">
        <v>286</v>
      </c>
      <c r="Y541" s="11" t="s">
        <v>285</v>
      </c>
      <c r="Z541" s="11" t="s">
        <v>285</v>
      </c>
      <c r="AA541" s="11" t="s">
        <v>285</v>
      </c>
      <c r="AB541" s="11" t="s">
        <v>285</v>
      </c>
      <c r="AC541" s="155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2</v>
      </c>
    </row>
    <row r="542" spans="1:65">
      <c r="A542" s="30"/>
      <c r="B542" s="19"/>
      <c r="C542" s="9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155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</v>
      </c>
    </row>
    <row r="543" spans="1:65">
      <c r="A543" s="30"/>
      <c r="B543" s="18">
        <v>1</v>
      </c>
      <c r="C543" s="14">
        <v>1</v>
      </c>
      <c r="D543" s="22">
        <v>3.53</v>
      </c>
      <c r="E543" s="22">
        <v>3.3099999999999996</v>
      </c>
      <c r="F543" s="148">
        <v>4.0199999999999996</v>
      </c>
      <c r="G543" s="22">
        <v>3.45</v>
      </c>
      <c r="H543" s="22">
        <v>3.6183999999999998</v>
      </c>
      <c r="I543" s="22">
        <v>3.58</v>
      </c>
      <c r="J543" s="22">
        <v>3.11</v>
      </c>
      <c r="K543" s="22">
        <v>3.36</v>
      </c>
      <c r="L543" s="22">
        <v>3.61</v>
      </c>
      <c r="M543" s="22">
        <v>3.3161000000000005</v>
      </c>
      <c r="N543" s="22">
        <v>3.4000000000000004</v>
      </c>
      <c r="O543" s="22">
        <v>3.3239999999999998</v>
      </c>
      <c r="P543" s="22">
        <v>3.29</v>
      </c>
      <c r="Q543" s="22">
        <v>3.2099999999999995</v>
      </c>
      <c r="R543" s="22">
        <v>3.55</v>
      </c>
      <c r="S543" s="22">
        <v>3.34</v>
      </c>
      <c r="T543" s="22">
        <v>3.5900000000000003</v>
      </c>
      <c r="U543" s="22">
        <v>3.26</v>
      </c>
      <c r="V543" s="22">
        <v>3.37</v>
      </c>
      <c r="W543" s="22">
        <v>3.15</v>
      </c>
      <c r="X543" s="22">
        <v>3.1850000000000005</v>
      </c>
      <c r="Y543" s="22">
        <v>3.2799999999999994</v>
      </c>
      <c r="Z543" s="22">
        <v>3.62</v>
      </c>
      <c r="AA543" s="22">
        <v>3.37</v>
      </c>
      <c r="AB543" s="22">
        <v>3.6000000000000005</v>
      </c>
      <c r="AC543" s="155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>
        <v>1</v>
      </c>
    </row>
    <row r="544" spans="1:65">
      <c r="A544" s="30"/>
      <c r="B544" s="19">
        <v>1</v>
      </c>
      <c r="C544" s="9">
        <v>2</v>
      </c>
      <c r="D544" s="11">
        <v>3.54</v>
      </c>
      <c r="E544" s="11">
        <v>3.37</v>
      </c>
      <c r="F544" s="150">
        <v>3.94</v>
      </c>
      <c r="G544" s="11">
        <v>3.47</v>
      </c>
      <c r="H544" s="11">
        <v>3.5882000000000001</v>
      </c>
      <c r="I544" s="11">
        <v>3.58</v>
      </c>
      <c r="J544" s="11">
        <v>3.0779999999999998</v>
      </c>
      <c r="K544" s="11">
        <v>3.4099999999999997</v>
      </c>
      <c r="L544" s="11">
        <v>3.65</v>
      </c>
      <c r="M544" s="11">
        <v>3.2120000000000002</v>
      </c>
      <c r="N544" s="11">
        <v>3.61</v>
      </c>
      <c r="O544" s="11">
        <v>3.39</v>
      </c>
      <c r="P544" s="11">
        <v>3.29</v>
      </c>
      <c r="Q544" s="11">
        <v>3.1300000000000003</v>
      </c>
      <c r="R544" s="11">
        <v>3.62</v>
      </c>
      <c r="S544" s="11">
        <v>3.2099999999999995</v>
      </c>
      <c r="T544" s="11">
        <v>3.56</v>
      </c>
      <c r="U544" s="11">
        <v>3.3099999999999996</v>
      </c>
      <c r="V544" s="11">
        <v>3.38</v>
      </c>
      <c r="W544" s="11">
        <v>3.17</v>
      </c>
      <c r="X544" s="151">
        <v>3.1065999999999998</v>
      </c>
      <c r="Y544" s="11">
        <v>3.32</v>
      </c>
      <c r="Z544" s="11">
        <v>3.55</v>
      </c>
      <c r="AA544" s="11">
        <v>3.34</v>
      </c>
      <c r="AB544" s="11">
        <v>3.4799999999999995</v>
      </c>
      <c r="AC544" s="155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 t="e">
        <v>#N/A</v>
      </c>
    </row>
    <row r="545" spans="1:65">
      <c r="A545" s="30"/>
      <c r="B545" s="19">
        <v>1</v>
      </c>
      <c r="C545" s="9">
        <v>3</v>
      </c>
      <c r="D545" s="11">
        <v>3.53</v>
      </c>
      <c r="E545" s="11">
        <v>3.49</v>
      </c>
      <c r="F545" s="150">
        <v>3.92</v>
      </c>
      <c r="G545" s="11">
        <v>3.45</v>
      </c>
      <c r="H545" s="11">
        <v>3.6303999999999998</v>
      </c>
      <c r="I545" s="11">
        <v>3.66</v>
      </c>
      <c r="J545" s="11">
        <v>3.1429999999999998</v>
      </c>
      <c r="K545" s="11">
        <v>3.39</v>
      </c>
      <c r="L545" s="11">
        <v>3.6699999999999995</v>
      </c>
      <c r="M545" s="11">
        <v>3.2574999999999998</v>
      </c>
      <c r="N545" s="11">
        <v>3.44</v>
      </c>
      <c r="O545" s="11">
        <v>3.4089999999999994</v>
      </c>
      <c r="P545" s="11">
        <v>3.35</v>
      </c>
      <c r="Q545" s="11">
        <v>3.2300000000000004</v>
      </c>
      <c r="R545" s="11">
        <v>3.5699999999999994</v>
      </c>
      <c r="S545" s="11">
        <v>3.3300000000000005</v>
      </c>
      <c r="T545" s="11">
        <v>3.5699999999999994</v>
      </c>
      <c r="U545" s="11">
        <v>3.2800000000000002</v>
      </c>
      <c r="V545" s="11">
        <v>3.36</v>
      </c>
      <c r="W545" s="11">
        <v>3.09</v>
      </c>
      <c r="X545" s="11">
        <v>3.234</v>
      </c>
      <c r="Y545" s="11">
        <v>3.2799999999999994</v>
      </c>
      <c r="Z545" s="11">
        <v>3.53</v>
      </c>
      <c r="AA545" s="11">
        <v>3.34</v>
      </c>
      <c r="AB545" s="11">
        <v>3.42</v>
      </c>
      <c r="AC545" s="155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16</v>
      </c>
    </row>
    <row r="546" spans="1:65">
      <c r="A546" s="30"/>
      <c r="B546" s="19">
        <v>1</v>
      </c>
      <c r="C546" s="9">
        <v>4</v>
      </c>
      <c r="D546" s="11">
        <v>3.63</v>
      </c>
      <c r="E546" s="11">
        <v>3.4000000000000004</v>
      </c>
      <c r="F546" s="150">
        <v>3.91</v>
      </c>
      <c r="G546" s="11">
        <v>3.54</v>
      </c>
      <c r="H546" s="11">
        <v>3.6002999999999998</v>
      </c>
      <c r="I546" s="11">
        <v>3.58</v>
      </c>
      <c r="J546" s="11">
        <v>3.1</v>
      </c>
      <c r="K546" s="11">
        <v>3.42</v>
      </c>
      <c r="L546" s="11">
        <v>3.7000000000000006</v>
      </c>
      <c r="M546" s="11">
        <v>3.2439999999999998</v>
      </c>
      <c r="N546" s="11">
        <v>3.3300000000000005</v>
      </c>
      <c r="O546" s="11">
        <v>3.4070000000000005</v>
      </c>
      <c r="P546" s="11">
        <v>3.3000000000000003</v>
      </c>
      <c r="Q546" s="11">
        <v>3.27</v>
      </c>
      <c r="R546" s="11">
        <v>3.6000000000000005</v>
      </c>
      <c r="S546" s="11">
        <v>3.32</v>
      </c>
      <c r="T546" s="11">
        <v>3.5699999999999994</v>
      </c>
      <c r="U546" s="11">
        <v>3.25</v>
      </c>
      <c r="V546" s="11">
        <v>3.37</v>
      </c>
      <c r="W546" s="11">
        <v>3.08</v>
      </c>
      <c r="X546" s="11">
        <v>3.234</v>
      </c>
      <c r="Y546" s="11">
        <v>3.2799999999999994</v>
      </c>
      <c r="Z546" s="11">
        <v>3.58</v>
      </c>
      <c r="AA546" s="11">
        <v>3.3099999999999996</v>
      </c>
      <c r="AB546" s="11">
        <v>3.27</v>
      </c>
      <c r="AC546" s="155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3.3938250959373621</v>
      </c>
    </row>
    <row r="547" spans="1:65">
      <c r="A547" s="30"/>
      <c r="B547" s="19">
        <v>1</v>
      </c>
      <c r="C547" s="9">
        <v>5</v>
      </c>
      <c r="D547" s="11">
        <v>3.55</v>
      </c>
      <c r="E547" s="11">
        <v>3.35</v>
      </c>
      <c r="F547" s="150">
        <v>3.94</v>
      </c>
      <c r="G547" s="11">
        <v>3.39</v>
      </c>
      <c r="H547" s="11">
        <v>3.6364999999999998</v>
      </c>
      <c r="I547" s="11">
        <v>3.63</v>
      </c>
      <c r="J547" s="11">
        <v>3.0964999999999998</v>
      </c>
      <c r="K547" s="11">
        <v>3.39</v>
      </c>
      <c r="L547" s="11">
        <v>3.7000000000000006</v>
      </c>
      <c r="M547" s="11">
        <v>3.2734999999999999</v>
      </c>
      <c r="N547" s="11">
        <v>3.2099999999999995</v>
      </c>
      <c r="O547" s="11">
        <v>3.379</v>
      </c>
      <c r="P547" s="11">
        <v>3.29</v>
      </c>
      <c r="Q547" s="11">
        <v>3.2099999999999995</v>
      </c>
      <c r="R547" s="11">
        <v>3.65</v>
      </c>
      <c r="S547" s="11">
        <v>3.2399999999999998</v>
      </c>
      <c r="T547" s="11">
        <v>3.54</v>
      </c>
      <c r="U547" s="11">
        <v>3.3300000000000005</v>
      </c>
      <c r="V547" s="11">
        <v>3.39</v>
      </c>
      <c r="W547" s="11">
        <v>3.15</v>
      </c>
      <c r="X547" s="11">
        <v>3.2438000000000002</v>
      </c>
      <c r="Y547" s="11">
        <v>3.29</v>
      </c>
      <c r="Z547" s="11">
        <v>3.58</v>
      </c>
      <c r="AA547" s="11">
        <v>3.34</v>
      </c>
      <c r="AB547" s="11">
        <v>3.54</v>
      </c>
      <c r="AC547" s="155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37</v>
      </c>
    </row>
    <row r="548" spans="1:65">
      <c r="A548" s="30"/>
      <c r="B548" s="19">
        <v>1</v>
      </c>
      <c r="C548" s="9">
        <v>6</v>
      </c>
      <c r="D548" s="11">
        <v>3.5900000000000003</v>
      </c>
      <c r="E548" s="11">
        <v>3.5000000000000004</v>
      </c>
      <c r="F548" s="150">
        <v>3.9</v>
      </c>
      <c r="G548" s="11">
        <v>3.3300000000000005</v>
      </c>
      <c r="H548" s="11">
        <v>3.5943000000000001</v>
      </c>
      <c r="I548" s="11">
        <v>3.53</v>
      </c>
      <c r="J548" s="11">
        <v>3.1</v>
      </c>
      <c r="K548" s="11">
        <v>3.38</v>
      </c>
      <c r="L548" s="11">
        <v>3.66</v>
      </c>
      <c r="M548" s="11">
        <v>3.2591000000000001</v>
      </c>
      <c r="N548" s="11">
        <v>3.45</v>
      </c>
      <c r="O548" s="11">
        <v>3.331</v>
      </c>
      <c r="P548" s="11">
        <v>3.32</v>
      </c>
      <c r="Q548" s="11">
        <v>3.2</v>
      </c>
      <c r="R548" s="11">
        <v>3.64</v>
      </c>
      <c r="S548" s="11">
        <v>3.2300000000000004</v>
      </c>
      <c r="T548" s="11">
        <v>3.56</v>
      </c>
      <c r="U548" s="11">
        <v>3.26</v>
      </c>
      <c r="V548" s="11">
        <v>3.2799999999999994</v>
      </c>
      <c r="W548" s="11">
        <v>3.11</v>
      </c>
      <c r="X548" s="11">
        <v>3.2724000000000002</v>
      </c>
      <c r="Y548" s="11">
        <v>3.29</v>
      </c>
      <c r="Z548" s="11">
        <v>3.58</v>
      </c>
      <c r="AA548" s="11">
        <v>3.3300000000000005</v>
      </c>
      <c r="AB548" s="11">
        <v>3.56</v>
      </c>
      <c r="AC548" s="155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20" t="s">
        <v>269</v>
      </c>
      <c r="C549" s="12"/>
      <c r="D549" s="23">
        <v>3.561666666666667</v>
      </c>
      <c r="E549" s="23">
        <v>3.4033333333333338</v>
      </c>
      <c r="F549" s="23">
        <v>3.938333333333333</v>
      </c>
      <c r="G549" s="23">
        <v>3.4383333333333339</v>
      </c>
      <c r="H549" s="23">
        <v>3.6113499999999998</v>
      </c>
      <c r="I549" s="23">
        <v>3.5933333333333337</v>
      </c>
      <c r="J549" s="23">
        <v>3.1045833333333337</v>
      </c>
      <c r="K549" s="23">
        <v>3.3916666666666662</v>
      </c>
      <c r="L549" s="23">
        <v>3.6650000000000005</v>
      </c>
      <c r="M549" s="23">
        <v>3.2603666666666666</v>
      </c>
      <c r="N549" s="23">
        <v>3.4066666666666663</v>
      </c>
      <c r="O549" s="23">
        <v>3.3733333333333331</v>
      </c>
      <c r="P549" s="23">
        <v>3.3066666666666666</v>
      </c>
      <c r="Q549" s="23">
        <v>3.2083333333333335</v>
      </c>
      <c r="R549" s="23">
        <v>3.605</v>
      </c>
      <c r="S549" s="23">
        <v>3.2783333333333329</v>
      </c>
      <c r="T549" s="23">
        <v>3.5649999999999995</v>
      </c>
      <c r="U549" s="23">
        <v>3.2816666666666663</v>
      </c>
      <c r="V549" s="23">
        <v>3.3583333333333329</v>
      </c>
      <c r="W549" s="23">
        <v>3.125</v>
      </c>
      <c r="X549" s="23">
        <v>3.2126333333333332</v>
      </c>
      <c r="Y549" s="23">
        <v>3.2899999999999996</v>
      </c>
      <c r="Z549" s="23">
        <v>3.5733333333333328</v>
      </c>
      <c r="AA549" s="23">
        <v>3.3383333333333334</v>
      </c>
      <c r="AB549" s="23">
        <v>3.4783333333333331</v>
      </c>
      <c r="AC549" s="155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3" t="s">
        <v>270</v>
      </c>
      <c r="C550" s="29"/>
      <c r="D550" s="11">
        <v>3.5449999999999999</v>
      </c>
      <c r="E550" s="11">
        <v>3.3850000000000002</v>
      </c>
      <c r="F550" s="11">
        <v>3.9299999999999997</v>
      </c>
      <c r="G550" s="11">
        <v>3.45</v>
      </c>
      <c r="H550" s="11">
        <v>3.6093500000000001</v>
      </c>
      <c r="I550" s="11">
        <v>3.58</v>
      </c>
      <c r="J550" s="11">
        <v>3.1</v>
      </c>
      <c r="K550" s="11">
        <v>3.39</v>
      </c>
      <c r="L550" s="11">
        <v>3.665</v>
      </c>
      <c r="M550" s="11">
        <v>3.2583000000000002</v>
      </c>
      <c r="N550" s="11">
        <v>3.42</v>
      </c>
      <c r="O550" s="11">
        <v>3.3845000000000001</v>
      </c>
      <c r="P550" s="11">
        <v>3.2949999999999999</v>
      </c>
      <c r="Q550" s="11">
        <v>3.2099999999999995</v>
      </c>
      <c r="R550" s="11">
        <v>3.6100000000000003</v>
      </c>
      <c r="S550" s="11">
        <v>3.28</v>
      </c>
      <c r="T550" s="11">
        <v>3.5649999999999995</v>
      </c>
      <c r="U550" s="11">
        <v>3.27</v>
      </c>
      <c r="V550" s="11">
        <v>3.37</v>
      </c>
      <c r="W550" s="11">
        <v>3.13</v>
      </c>
      <c r="X550" s="11">
        <v>3.234</v>
      </c>
      <c r="Y550" s="11">
        <v>3.2849999999999997</v>
      </c>
      <c r="Z550" s="11">
        <v>3.58</v>
      </c>
      <c r="AA550" s="11">
        <v>3.34</v>
      </c>
      <c r="AB550" s="11">
        <v>3.51</v>
      </c>
      <c r="AC550" s="155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A551" s="30"/>
      <c r="B551" s="3" t="s">
        <v>271</v>
      </c>
      <c r="C551" s="29"/>
      <c r="D551" s="24">
        <v>4.0207793606049466E-2</v>
      </c>
      <c r="E551" s="24">
        <v>7.6854841530424753E-2</v>
      </c>
      <c r="F551" s="24">
        <v>4.3089055068156842E-2</v>
      </c>
      <c r="G551" s="24">
        <v>7.167054253085188E-2</v>
      </c>
      <c r="H551" s="24">
        <v>1.9969251363033035E-2</v>
      </c>
      <c r="I551" s="24">
        <v>4.5460605656619586E-2</v>
      </c>
      <c r="J551" s="24">
        <v>2.1536983694720693E-2</v>
      </c>
      <c r="K551" s="24">
        <v>2.1369760566432781E-2</v>
      </c>
      <c r="L551" s="24">
        <v>3.3911649915626625E-2</v>
      </c>
      <c r="M551" s="24">
        <v>3.4338646838026024E-2</v>
      </c>
      <c r="N551" s="24">
        <v>0.1333666625010414</v>
      </c>
      <c r="O551" s="24">
        <v>3.725945070269647E-2</v>
      </c>
      <c r="P551" s="24">
        <v>2.4221202832779919E-2</v>
      </c>
      <c r="Q551" s="24">
        <v>4.5789372857319842E-2</v>
      </c>
      <c r="R551" s="24">
        <v>3.9370039370059208E-2</v>
      </c>
      <c r="S551" s="24">
        <v>5.776388721914999E-2</v>
      </c>
      <c r="T551" s="24">
        <v>1.6431676725154984E-2</v>
      </c>
      <c r="U551" s="24">
        <v>3.1885210782848457E-2</v>
      </c>
      <c r="V551" s="24">
        <v>3.9707262140151245E-2</v>
      </c>
      <c r="W551" s="24">
        <v>3.674234614174765E-2</v>
      </c>
      <c r="X551" s="24">
        <v>5.9098482778043269E-2</v>
      </c>
      <c r="Y551" s="24">
        <v>1.5491933384829853E-2</v>
      </c>
      <c r="Z551" s="24">
        <v>3.076794869123833E-2</v>
      </c>
      <c r="AA551" s="24">
        <v>1.9407902170679611E-2</v>
      </c>
      <c r="AB551" s="24">
        <v>0.12006942436218596</v>
      </c>
      <c r="AC551" s="205"/>
      <c r="AD551" s="206"/>
      <c r="AE551" s="206"/>
      <c r="AF551" s="206"/>
      <c r="AG551" s="206"/>
      <c r="AH551" s="206"/>
      <c r="AI551" s="206"/>
      <c r="AJ551" s="206"/>
      <c r="AK551" s="206"/>
      <c r="AL551" s="206"/>
      <c r="AM551" s="206"/>
      <c r="AN551" s="206"/>
      <c r="AO551" s="206"/>
      <c r="AP551" s="206"/>
      <c r="AQ551" s="206"/>
      <c r="AR551" s="206"/>
      <c r="AS551" s="206"/>
      <c r="AT551" s="206"/>
      <c r="AU551" s="206"/>
      <c r="AV551" s="206"/>
      <c r="AW551" s="206"/>
      <c r="AX551" s="206"/>
      <c r="AY551" s="206"/>
      <c r="AZ551" s="206"/>
      <c r="BA551" s="206"/>
      <c r="BB551" s="206"/>
      <c r="BC551" s="206"/>
      <c r="BD551" s="206"/>
      <c r="BE551" s="206"/>
      <c r="BF551" s="206"/>
      <c r="BG551" s="206"/>
      <c r="BH551" s="206"/>
      <c r="BI551" s="206"/>
      <c r="BJ551" s="206"/>
      <c r="BK551" s="206"/>
      <c r="BL551" s="206"/>
      <c r="BM551" s="56"/>
    </row>
    <row r="552" spans="1:65">
      <c r="A552" s="30"/>
      <c r="B552" s="3" t="s">
        <v>87</v>
      </c>
      <c r="C552" s="29"/>
      <c r="D552" s="13">
        <v>1.1289038916064425E-2</v>
      </c>
      <c r="E552" s="13">
        <v>2.2582225719027838E-2</v>
      </c>
      <c r="F552" s="13">
        <v>1.0940936538677152E-2</v>
      </c>
      <c r="G552" s="13">
        <v>2.084455914615178E-2</v>
      </c>
      <c r="H552" s="13">
        <v>5.5295807282686625E-3</v>
      </c>
      <c r="I552" s="13">
        <v>1.2651374486999883E-2</v>
      </c>
      <c r="J552" s="13">
        <v>6.9371575449375467E-3</v>
      </c>
      <c r="K552" s="13">
        <v>6.3006665060735484E-3</v>
      </c>
      <c r="L552" s="13">
        <v>9.2528376304574673E-3</v>
      </c>
      <c r="M552" s="13">
        <v>1.0532142654106192E-2</v>
      </c>
      <c r="N552" s="13">
        <v>3.9148726761558145E-2</v>
      </c>
      <c r="O552" s="13">
        <v>1.1045291710285515E-2</v>
      </c>
      <c r="P552" s="13">
        <v>7.3249605341068301E-3</v>
      </c>
      <c r="Q552" s="13">
        <v>1.4272012319164626E-2</v>
      </c>
      <c r="R552" s="13">
        <v>1.0920954055494926E-2</v>
      </c>
      <c r="S552" s="13">
        <v>1.7619894423736654E-2</v>
      </c>
      <c r="T552" s="13">
        <v>4.6091659818106555E-3</v>
      </c>
      <c r="U552" s="13">
        <v>9.7161637733413284E-3</v>
      </c>
      <c r="V552" s="13">
        <v>1.1823502374238586E-2</v>
      </c>
      <c r="W552" s="13">
        <v>1.1757550765359248E-2</v>
      </c>
      <c r="X552" s="13">
        <v>1.8395651369502674E-2</v>
      </c>
      <c r="Y552" s="13">
        <v>4.708794341893573E-3</v>
      </c>
      <c r="Z552" s="13">
        <v>8.6104334023987886E-3</v>
      </c>
      <c r="AA552" s="13">
        <v>5.8136501759399727E-3</v>
      </c>
      <c r="AB552" s="13">
        <v>3.4519240353287774E-2</v>
      </c>
      <c r="AC552" s="155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A553" s="30"/>
      <c r="B553" s="3" t="s">
        <v>272</v>
      </c>
      <c r="C553" s="29"/>
      <c r="D553" s="13">
        <v>4.945498544701743E-2</v>
      </c>
      <c r="E553" s="13">
        <v>2.8016285834393528E-3</v>
      </c>
      <c r="F553" s="13">
        <v>0.1604408659856349</v>
      </c>
      <c r="G553" s="13">
        <v>1.3114475890124933E-2</v>
      </c>
      <c r="H553" s="13">
        <v>6.4094317742841245E-2</v>
      </c>
      <c r="I553" s="13">
        <v>5.8785656819733134E-2</v>
      </c>
      <c r="J553" s="13">
        <v>-8.5225889498628082E-2</v>
      </c>
      <c r="K553" s="13">
        <v>-6.3598718545621047E-4</v>
      </c>
      <c r="L553" s="13">
        <v>7.9902439400089564E-2</v>
      </c>
      <c r="M553" s="13">
        <v>-3.9323897224537108E-2</v>
      </c>
      <c r="N553" s="13">
        <v>3.7838045174090063E-3</v>
      </c>
      <c r="O553" s="13">
        <v>-6.0379548222915247E-3</v>
      </c>
      <c r="P553" s="13">
        <v>-2.5681473501692809E-2</v>
      </c>
      <c r="Q553" s="13">
        <v>-5.4655663553809797E-2</v>
      </c>
      <c r="R553" s="13">
        <v>6.2223272588628253E-2</v>
      </c>
      <c r="S553" s="13">
        <v>-3.4029968940438526E-2</v>
      </c>
      <c r="T553" s="13">
        <v>5.0437161380987305E-2</v>
      </c>
      <c r="U553" s="13">
        <v>-3.3047793006468429E-2</v>
      </c>
      <c r="V553" s="13">
        <v>-1.0457746525156852E-2</v>
      </c>
      <c r="W553" s="13">
        <v>-7.9210061903061568E-2</v>
      </c>
      <c r="X553" s="13">
        <v>-5.3388656598988504E-2</v>
      </c>
      <c r="Y553" s="13">
        <v>-3.0592353171543296E-2</v>
      </c>
      <c r="Z553" s="13">
        <v>5.2892601215912327E-2</v>
      </c>
      <c r="AA553" s="13">
        <v>-1.6350802128977215E-2</v>
      </c>
      <c r="AB553" s="13">
        <v>2.4900587097765658E-2</v>
      </c>
      <c r="AC553" s="155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A554" s="30"/>
      <c r="B554" s="46" t="s">
        <v>273</v>
      </c>
      <c r="C554" s="47"/>
      <c r="D554" s="45">
        <v>0.87</v>
      </c>
      <c r="E554" s="45">
        <v>0.06</v>
      </c>
      <c r="F554" s="45">
        <v>2.81</v>
      </c>
      <c r="G554" s="45">
        <v>0.24</v>
      </c>
      <c r="H554" s="45">
        <v>1.1299999999999999</v>
      </c>
      <c r="I554" s="45">
        <v>1.04</v>
      </c>
      <c r="J554" s="45">
        <v>1.47</v>
      </c>
      <c r="K554" s="45">
        <v>0</v>
      </c>
      <c r="L554" s="45">
        <v>1.4</v>
      </c>
      <c r="M554" s="45">
        <v>0.67</v>
      </c>
      <c r="N554" s="45">
        <v>0.08</v>
      </c>
      <c r="O554" s="45">
        <v>0.09</v>
      </c>
      <c r="P554" s="45">
        <v>0.44</v>
      </c>
      <c r="Q554" s="45">
        <v>0.94</v>
      </c>
      <c r="R554" s="45">
        <v>1.1000000000000001</v>
      </c>
      <c r="S554" s="45">
        <v>0.57999999999999996</v>
      </c>
      <c r="T554" s="45">
        <v>0.89</v>
      </c>
      <c r="U554" s="45">
        <v>0.56000000000000005</v>
      </c>
      <c r="V554" s="45">
        <v>0.17</v>
      </c>
      <c r="W554" s="45">
        <v>1.37</v>
      </c>
      <c r="X554" s="45">
        <v>0.92</v>
      </c>
      <c r="Y554" s="45">
        <v>0.52</v>
      </c>
      <c r="Z554" s="45">
        <v>0.93</v>
      </c>
      <c r="AA554" s="45">
        <v>0.27</v>
      </c>
      <c r="AB554" s="45">
        <v>0.45</v>
      </c>
      <c r="AC554" s="155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5"/>
    </row>
    <row r="555" spans="1:65">
      <c r="B555" s="31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BM555" s="55"/>
    </row>
    <row r="556" spans="1:65" ht="15">
      <c r="B556" s="8" t="s">
        <v>527</v>
      </c>
      <c r="BM556" s="28" t="s">
        <v>67</v>
      </c>
    </row>
    <row r="557" spans="1:65" ht="15">
      <c r="A557" s="25" t="s">
        <v>56</v>
      </c>
      <c r="B557" s="18" t="s">
        <v>110</v>
      </c>
      <c r="C557" s="15" t="s">
        <v>111</v>
      </c>
      <c r="D557" s="16" t="s">
        <v>226</v>
      </c>
      <c r="E557" s="17" t="s">
        <v>226</v>
      </c>
      <c r="F557" s="17" t="s">
        <v>226</v>
      </c>
      <c r="G557" s="17" t="s">
        <v>226</v>
      </c>
      <c r="H557" s="17" t="s">
        <v>226</v>
      </c>
      <c r="I557" s="17" t="s">
        <v>226</v>
      </c>
      <c r="J557" s="17" t="s">
        <v>226</v>
      </c>
      <c r="K557" s="17" t="s">
        <v>226</v>
      </c>
      <c r="L557" s="17" t="s">
        <v>226</v>
      </c>
      <c r="M557" s="17" t="s">
        <v>226</v>
      </c>
      <c r="N557" s="17" t="s">
        <v>226</v>
      </c>
      <c r="O557" s="17" t="s">
        <v>226</v>
      </c>
      <c r="P557" s="17" t="s">
        <v>226</v>
      </c>
      <c r="Q557" s="17" t="s">
        <v>226</v>
      </c>
      <c r="R557" s="17" t="s">
        <v>226</v>
      </c>
      <c r="S557" s="17" t="s">
        <v>226</v>
      </c>
      <c r="T557" s="17" t="s">
        <v>226</v>
      </c>
      <c r="U557" s="17" t="s">
        <v>226</v>
      </c>
      <c r="V557" s="17" t="s">
        <v>226</v>
      </c>
      <c r="W557" s="17" t="s">
        <v>226</v>
      </c>
      <c r="X557" s="17" t="s">
        <v>226</v>
      </c>
      <c r="Y557" s="17" t="s">
        <v>226</v>
      </c>
      <c r="Z557" s="17" t="s">
        <v>226</v>
      </c>
      <c r="AA557" s="17" t="s">
        <v>226</v>
      </c>
      <c r="AB557" s="17" t="s">
        <v>226</v>
      </c>
      <c r="AC557" s="155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>
        <v>1</v>
      </c>
    </row>
    <row r="558" spans="1:65">
      <c r="A558" s="30"/>
      <c r="B558" s="19" t="s">
        <v>227</v>
      </c>
      <c r="C558" s="9" t="s">
        <v>227</v>
      </c>
      <c r="D558" s="153" t="s">
        <v>229</v>
      </c>
      <c r="E558" s="154" t="s">
        <v>230</v>
      </c>
      <c r="F558" s="154" t="s">
        <v>231</v>
      </c>
      <c r="G558" s="154" t="s">
        <v>232</v>
      </c>
      <c r="H558" s="154" t="s">
        <v>233</v>
      </c>
      <c r="I558" s="154" t="s">
        <v>234</v>
      </c>
      <c r="J558" s="154" t="s">
        <v>235</v>
      </c>
      <c r="K558" s="154" t="s">
        <v>236</v>
      </c>
      <c r="L558" s="154" t="s">
        <v>237</v>
      </c>
      <c r="M558" s="154" t="s">
        <v>238</v>
      </c>
      <c r="N558" s="154" t="s">
        <v>240</v>
      </c>
      <c r="O558" s="154" t="s">
        <v>241</v>
      </c>
      <c r="P558" s="154" t="s">
        <v>243</v>
      </c>
      <c r="Q558" s="154" t="s">
        <v>244</v>
      </c>
      <c r="R558" s="154" t="s">
        <v>246</v>
      </c>
      <c r="S558" s="154" t="s">
        <v>247</v>
      </c>
      <c r="T558" s="154" t="s">
        <v>248</v>
      </c>
      <c r="U558" s="154" t="s">
        <v>249</v>
      </c>
      <c r="V558" s="154" t="s">
        <v>251</v>
      </c>
      <c r="W558" s="154" t="s">
        <v>253</v>
      </c>
      <c r="X558" s="154" t="s">
        <v>255</v>
      </c>
      <c r="Y558" s="154" t="s">
        <v>256</v>
      </c>
      <c r="Z558" s="154" t="s">
        <v>257</v>
      </c>
      <c r="AA558" s="154" t="s">
        <v>258</v>
      </c>
      <c r="AB558" s="154" t="s">
        <v>259</v>
      </c>
      <c r="AC558" s="155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 t="s">
        <v>1</v>
      </c>
    </row>
    <row r="559" spans="1:65">
      <c r="A559" s="30"/>
      <c r="B559" s="19"/>
      <c r="C559" s="9"/>
      <c r="D559" s="10" t="s">
        <v>285</v>
      </c>
      <c r="E559" s="11" t="s">
        <v>114</v>
      </c>
      <c r="F559" s="11" t="s">
        <v>114</v>
      </c>
      <c r="G559" s="11" t="s">
        <v>114</v>
      </c>
      <c r="H559" s="11" t="s">
        <v>114</v>
      </c>
      <c r="I559" s="11" t="s">
        <v>114</v>
      </c>
      <c r="J559" s="11" t="s">
        <v>285</v>
      </c>
      <c r="K559" s="11" t="s">
        <v>114</v>
      </c>
      <c r="L559" s="11" t="s">
        <v>285</v>
      </c>
      <c r="M559" s="11" t="s">
        <v>114</v>
      </c>
      <c r="N559" s="11" t="s">
        <v>114</v>
      </c>
      <c r="O559" s="11" t="s">
        <v>114</v>
      </c>
      <c r="P559" s="11" t="s">
        <v>286</v>
      </c>
      <c r="Q559" s="11" t="s">
        <v>285</v>
      </c>
      <c r="R559" s="11" t="s">
        <v>285</v>
      </c>
      <c r="S559" s="11" t="s">
        <v>114</v>
      </c>
      <c r="T559" s="11" t="s">
        <v>285</v>
      </c>
      <c r="U559" s="11" t="s">
        <v>114</v>
      </c>
      <c r="V559" s="11" t="s">
        <v>285</v>
      </c>
      <c r="W559" s="11" t="s">
        <v>286</v>
      </c>
      <c r="X559" s="11" t="s">
        <v>286</v>
      </c>
      <c r="Y559" s="11" t="s">
        <v>285</v>
      </c>
      <c r="Z559" s="11" t="s">
        <v>285</v>
      </c>
      <c r="AA559" s="11" t="s">
        <v>285</v>
      </c>
      <c r="AB559" s="11" t="s">
        <v>285</v>
      </c>
      <c r="AC559" s="155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3</v>
      </c>
    </row>
    <row r="560" spans="1:65">
      <c r="A560" s="30"/>
      <c r="B560" s="19"/>
      <c r="C560" s="9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155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3</v>
      </c>
    </row>
    <row r="561" spans="1:65">
      <c r="A561" s="30"/>
      <c r="B561" s="18">
        <v>1</v>
      </c>
      <c r="C561" s="14">
        <v>1</v>
      </c>
      <c r="D561" s="207">
        <v>2.4800000000000003E-2</v>
      </c>
      <c r="E561" s="208">
        <v>2.7400000000000001E-2</v>
      </c>
      <c r="F561" s="208">
        <v>2.1399999999999999E-2</v>
      </c>
      <c r="G561" s="207">
        <v>2.4199999999999999E-2</v>
      </c>
      <c r="H561" s="207">
        <v>2.63E-2</v>
      </c>
      <c r="I561" s="207">
        <v>2.5399999999999999E-2</v>
      </c>
      <c r="J561" s="207">
        <v>2.4E-2</v>
      </c>
      <c r="K561" s="207">
        <v>2.4199999999999999E-2</v>
      </c>
      <c r="L561" s="207">
        <v>2.5500000000000002E-2</v>
      </c>
      <c r="M561" s="207">
        <v>2.6200000000000001E-2</v>
      </c>
      <c r="N561" s="207">
        <v>2.4399999999999998E-2</v>
      </c>
      <c r="O561" s="207">
        <v>2.5099999999999997E-2</v>
      </c>
      <c r="P561" s="207">
        <v>2.5599999999999998E-2</v>
      </c>
      <c r="Q561" s="207">
        <v>2.46E-2</v>
      </c>
      <c r="R561" s="207">
        <v>2.5300000000000003E-2</v>
      </c>
      <c r="S561" s="207">
        <v>2.6699999999999998E-2</v>
      </c>
      <c r="T561" s="207">
        <v>2.5099999999999997E-2</v>
      </c>
      <c r="U561" s="208">
        <v>2.2100000000000002E-2</v>
      </c>
      <c r="V561" s="207">
        <v>2.5300000000000003E-2</v>
      </c>
      <c r="W561" s="207">
        <v>2.4299999999999999E-2</v>
      </c>
      <c r="X561" s="207">
        <v>2.3699999999999999E-2</v>
      </c>
      <c r="Y561" s="207">
        <v>2.5799999999999997E-2</v>
      </c>
      <c r="Z561" s="207">
        <v>2.5300000000000003E-2</v>
      </c>
      <c r="AA561" s="207">
        <v>2.4800000000000003E-2</v>
      </c>
      <c r="AB561" s="207">
        <v>2.5399999999999999E-2</v>
      </c>
      <c r="AC561" s="205"/>
      <c r="AD561" s="206"/>
      <c r="AE561" s="206"/>
      <c r="AF561" s="206"/>
      <c r="AG561" s="206"/>
      <c r="AH561" s="206"/>
      <c r="AI561" s="206"/>
      <c r="AJ561" s="206"/>
      <c r="AK561" s="206"/>
      <c r="AL561" s="206"/>
      <c r="AM561" s="206"/>
      <c r="AN561" s="206"/>
      <c r="AO561" s="206"/>
      <c r="AP561" s="206"/>
      <c r="AQ561" s="206"/>
      <c r="AR561" s="206"/>
      <c r="AS561" s="206"/>
      <c r="AT561" s="206"/>
      <c r="AU561" s="206"/>
      <c r="AV561" s="206"/>
      <c r="AW561" s="206"/>
      <c r="AX561" s="206"/>
      <c r="AY561" s="206"/>
      <c r="AZ561" s="206"/>
      <c r="BA561" s="206"/>
      <c r="BB561" s="206"/>
      <c r="BC561" s="206"/>
      <c r="BD561" s="206"/>
      <c r="BE561" s="206"/>
      <c r="BF561" s="206"/>
      <c r="BG561" s="206"/>
      <c r="BH561" s="206"/>
      <c r="BI561" s="206"/>
      <c r="BJ561" s="206"/>
      <c r="BK561" s="206"/>
      <c r="BL561" s="206"/>
      <c r="BM561" s="209">
        <v>1</v>
      </c>
    </row>
    <row r="562" spans="1:65">
      <c r="A562" s="30"/>
      <c r="B562" s="19">
        <v>1</v>
      </c>
      <c r="C562" s="9">
        <v>2</v>
      </c>
      <c r="D562" s="24">
        <v>2.5000000000000001E-2</v>
      </c>
      <c r="E562" s="210">
        <v>2.8200000000000003E-2</v>
      </c>
      <c r="F562" s="210">
        <v>2.2000000000000002E-2</v>
      </c>
      <c r="G562" s="24">
        <v>2.52E-2</v>
      </c>
      <c r="H562" s="24">
        <v>2.7099999999999999E-2</v>
      </c>
      <c r="I562" s="24">
        <v>2.5999999999999999E-2</v>
      </c>
      <c r="J562" s="24">
        <v>2.4E-2</v>
      </c>
      <c r="K562" s="24">
        <v>2.5000000000000001E-2</v>
      </c>
      <c r="L562" s="24">
        <v>2.5300000000000003E-2</v>
      </c>
      <c r="M562" s="24">
        <v>2.5500000000000002E-2</v>
      </c>
      <c r="N562" s="24">
        <v>2.6100000000000002E-2</v>
      </c>
      <c r="O562" s="24">
        <v>2.5099999999999997E-2</v>
      </c>
      <c r="P562" s="24">
        <v>2.5300000000000003E-2</v>
      </c>
      <c r="Q562" s="24">
        <v>2.41E-2</v>
      </c>
      <c r="R562" s="24">
        <v>2.5700000000000001E-2</v>
      </c>
      <c r="S562" s="24">
        <v>2.5700000000000001E-2</v>
      </c>
      <c r="T562" s="24">
        <v>2.4800000000000003E-2</v>
      </c>
      <c r="U562" s="210">
        <v>2.3E-2</v>
      </c>
      <c r="V562" s="24">
        <v>2.5700000000000001E-2</v>
      </c>
      <c r="W562" s="24">
        <v>2.4500000000000001E-2</v>
      </c>
      <c r="X562" s="24">
        <v>2.3300000000000001E-2</v>
      </c>
      <c r="Y562" s="24">
        <v>2.5999999999999999E-2</v>
      </c>
      <c r="Z562" s="24">
        <v>2.4800000000000003E-2</v>
      </c>
      <c r="AA562" s="24">
        <v>2.47E-2</v>
      </c>
      <c r="AB562" s="24">
        <v>2.47E-2</v>
      </c>
      <c r="AC562" s="205"/>
      <c r="AD562" s="206"/>
      <c r="AE562" s="206"/>
      <c r="AF562" s="206"/>
      <c r="AG562" s="206"/>
      <c r="AH562" s="206"/>
      <c r="AI562" s="206"/>
      <c r="AJ562" s="206"/>
      <c r="AK562" s="206"/>
      <c r="AL562" s="206"/>
      <c r="AM562" s="206"/>
      <c r="AN562" s="206"/>
      <c r="AO562" s="206"/>
      <c r="AP562" s="206"/>
      <c r="AQ562" s="206"/>
      <c r="AR562" s="206"/>
      <c r="AS562" s="206"/>
      <c r="AT562" s="206"/>
      <c r="AU562" s="206"/>
      <c r="AV562" s="206"/>
      <c r="AW562" s="206"/>
      <c r="AX562" s="206"/>
      <c r="AY562" s="206"/>
      <c r="AZ562" s="206"/>
      <c r="BA562" s="206"/>
      <c r="BB562" s="206"/>
      <c r="BC562" s="206"/>
      <c r="BD562" s="206"/>
      <c r="BE562" s="206"/>
      <c r="BF562" s="206"/>
      <c r="BG562" s="206"/>
      <c r="BH562" s="206"/>
      <c r="BI562" s="206"/>
      <c r="BJ562" s="206"/>
      <c r="BK562" s="206"/>
      <c r="BL562" s="206"/>
      <c r="BM562" s="209">
        <v>24</v>
      </c>
    </row>
    <row r="563" spans="1:65">
      <c r="A563" s="30"/>
      <c r="B563" s="19">
        <v>1</v>
      </c>
      <c r="C563" s="9">
        <v>3</v>
      </c>
      <c r="D563" s="24">
        <v>2.4899999999999999E-2</v>
      </c>
      <c r="E563" s="210">
        <v>2.9000000000000001E-2</v>
      </c>
      <c r="F563" s="210">
        <v>2.2699999999999998E-2</v>
      </c>
      <c r="G563" s="24">
        <v>2.4299999999999999E-2</v>
      </c>
      <c r="H563" s="24">
        <v>2.7099999999999999E-2</v>
      </c>
      <c r="I563" s="24">
        <v>2.5999999999999999E-2</v>
      </c>
      <c r="J563" s="24">
        <v>2.4500000000000001E-2</v>
      </c>
      <c r="K563" s="24">
        <v>2.46E-2</v>
      </c>
      <c r="L563" s="24">
        <v>2.5099999999999997E-2</v>
      </c>
      <c r="M563" s="24">
        <v>2.5799999999999997E-2</v>
      </c>
      <c r="N563" s="24">
        <v>2.4800000000000003E-2</v>
      </c>
      <c r="O563" s="24">
        <v>2.5399999999999999E-2</v>
      </c>
      <c r="P563" s="24">
        <v>2.5799999999999997E-2</v>
      </c>
      <c r="Q563" s="24">
        <v>2.46E-2</v>
      </c>
      <c r="R563" s="24">
        <v>2.5300000000000003E-2</v>
      </c>
      <c r="S563" s="24">
        <v>2.6899999999999997E-2</v>
      </c>
      <c r="T563" s="24">
        <v>2.4899999999999999E-2</v>
      </c>
      <c r="U563" s="210">
        <v>2.3E-2</v>
      </c>
      <c r="V563" s="24">
        <v>2.5599999999999998E-2</v>
      </c>
      <c r="W563" s="24">
        <v>2.3900000000000001E-2</v>
      </c>
      <c r="X563" s="24">
        <v>2.4199999999999999E-2</v>
      </c>
      <c r="Y563" s="24">
        <v>2.5999999999999999E-2</v>
      </c>
      <c r="Z563" s="24">
        <v>2.5000000000000001E-2</v>
      </c>
      <c r="AA563" s="24">
        <v>2.47E-2</v>
      </c>
      <c r="AB563" s="24">
        <v>2.4199999999999999E-2</v>
      </c>
      <c r="AC563" s="205"/>
      <c r="AD563" s="206"/>
      <c r="AE563" s="206"/>
      <c r="AF563" s="206"/>
      <c r="AG563" s="206"/>
      <c r="AH563" s="206"/>
      <c r="AI563" s="206"/>
      <c r="AJ563" s="206"/>
      <c r="AK563" s="206"/>
      <c r="AL563" s="206"/>
      <c r="AM563" s="206"/>
      <c r="AN563" s="206"/>
      <c r="AO563" s="206"/>
      <c r="AP563" s="206"/>
      <c r="AQ563" s="206"/>
      <c r="AR563" s="206"/>
      <c r="AS563" s="206"/>
      <c r="AT563" s="206"/>
      <c r="AU563" s="206"/>
      <c r="AV563" s="206"/>
      <c r="AW563" s="206"/>
      <c r="AX563" s="206"/>
      <c r="AY563" s="206"/>
      <c r="AZ563" s="206"/>
      <c r="BA563" s="206"/>
      <c r="BB563" s="206"/>
      <c r="BC563" s="206"/>
      <c r="BD563" s="206"/>
      <c r="BE563" s="206"/>
      <c r="BF563" s="206"/>
      <c r="BG563" s="206"/>
      <c r="BH563" s="206"/>
      <c r="BI563" s="206"/>
      <c r="BJ563" s="206"/>
      <c r="BK563" s="206"/>
      <c r="BL563" s="206"/>
      <c r="BM563" s="209">
        <v>16</v>
      </c>
    </row>
    <row r="564" spans="1:65">
      <c r="A564" s="30"/>
      <c r="B564" s="19">
        <v>1</v>
      </c>
      <c r="C564" s="9">
        <v>4</v>
      </c>
      <c r="D564" s="24">
        <v>2.5500000000000002E-2</v>
      </c>
      <c r="E564" s="210">
        <v>2.92E-2</v>
      </c>
      <c r="F564" s="210">
        <v>2.1499999999999998E-2</v>
      </c>
      <c r="G564" s="24">
        <v>2.5399999999999999E-2</v>
      </c>
      <c r="H564" s="24">
        <v>2.7099999999999999E-2</v>
      </c>
      <c r="I564" s="24">
        <v>2.5399999999999999E-2</v>
      </c>
      <c r="J564" s="24">
        <v>2.4E-2</v>
      </c>
      <c r="K564" s="24">
        <v>2.52E-2</v>
      </c>
      <c r="L564" s="24">
        <v>2.5500000000000002E-2</v>
      </c>
      <c r="M564" s="24">
        <v>2.5700000000000001E-2</v>
      </c>
      <c r="N564" s="24">
        <v>2.41E-2</v>
      </c>
      <c r="O564" s="24">
        <v>2.5300000000000003E-2</v>
      </c>
      <c r="P564" s="24">
        <v>2.5399999999999999E-2</v>
      </c>
      <c r="Q564" s="24">
        <v>2.47E-2</v>
      </c>
      <c r="R564" s="24">
        <v>2.5399999999999999E-2</v>
      </c>
      <c r="S564" s="24">
        <v>2.6899999999999997E-2</v>
      </c>
      <c r="T564" s="24">
        <v>2.4899999999999999E-2</v>
      </c>
      <c r="U564" s="210">
        <v>2.2699999999999998E-2</v>
      </c>
      <c r="V564" s="24">
        <v>2.5700000000000001E-2</v>
      </c>
      <c r="W564" s="24">
        <v>2.3800000000000002E-2</v>
      </c>
      <c r="X564" s="24">
        <v>2.3800000000000002E-2</v>
      </c>
      <c r="Y564" s="24">
        <v>2.6100000000000002E-2</v>
      </c>
      <c r="Z564" s="24">
        <v>2.5300000000000003E-2</v>
      </c>
      <c r="AA564" s="24">
        <v>2.4500000000000001E-2</v>
      </c>
      <c r="AB564" s="24">
        <v>2.3199999999999998E-2</v>
      </c>
      <c r="AC564" s="205"/>
      <c r="AD564" s="206"/>
      <c r="AE564" s="206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209">
        <v>2.5111526613636359E-2</v>
      </c>
    </row>
    <row r="565" spans="1:65">
      <c r="A565" s="30"/>
      <c r="B565" s="19">
        <v>1</v>
      </c>
      <c r="C565" s="9">
        <v>5</v>
      </c>
      <c r="D565" s="24">
        <v>2.5000000000000001E-2</v>
      </c>
      <c r="E565" s="210">
        <v>2.8400000000000002E-2</v>
      </c>
      <c r="F565" s="210">
        <v>2.1599999999999998E-2</v>
      </c>
      <c r="G565" s="24">
        <v>2.4899999999999999E-2</v>
      </c>
      <c r="H565" s="24">
        <v>2.7099999999999999E-2</v>
      </c>
      <c r="I565" s="24">
        <v>2.5500000000000002E-2</v>
      </c>
      <c r="J565" s="24">
        <v>2.4E-2</v>
      </c>
      <c r="K565" s="24">
        <v>2.4199999999999999E-2</v>
      </c>
      <c r="L565" s="24">
        <v>2.5899999999999999E-2</v>
      </c>
      <c r="M565" s="24">
        <v>2.5899999999999999E-2</v>
      </c>
      <c r="N565" s="24">
        <v>2.3199999999999998E-2</v>
      </c>
      <c r="O565" s="24">
        <v>2.4800000000000003E-2</v>
      </c>
      <c r="P565" s="24">
        <v>2.52E-2</v>
      </c>
      <c r="Q565" s="24">
        <v>2.4399999999999998E-2</v>
      </c>
      <c r="R565" s="24">
        <v>2.5899999999999999E-2</v>
      </c>
      <c r="S565" s="24">
        <v>2.6100000000000002E-2</v>
      </c>
      <c r="T565" s="24">
        <v>2.47E-2</v>
      </c>
      <c r="U565" s="210">
        <v>2.3300000000000001E-2</v>
      </c>
      <c r="V565" s="24">
        <v>2.5599999999999998E-2</v>
      </c>
      <c r="W565" s="24">
        <v>2.4199999999999999E-2</v>
      </c>
      <c r="X565" s="24">
        <v>2.4299999999999999E-2</v>
      </c>
      <c r="Y565" s="24">
        <v>2.6100000000000002E-2</v>
      </c>
      <c r="Z565" s="24">
        <v>2.52E-2</v>
      </c>
      <c r="AA565" s="24">
        <v>2.47E-2</v>
      </c>
      <c r="AB565" s="24">
        <v>2.4800000000000003E-2</v>
      </c>
      <c r="AC565" s="205"/>
      <c r="AD565" s="206"/>
      <c r="AE565" s="206"/>
      <c r="AF565" s="206"/>
      <c r="AG565" s="206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06"/>
      <c r="AT565" s="206"/>
      <c r="AU565" s="206"/>
      <c r="AV565" s="206"/>
      <c r="AW565" s="206"/>
      <c r="AX565" s="206"/>
      <c r="AY565" s="206"/>
      <c r="AZ565" s="206"/>
      <c r="BA565" s="206"/>
      <c r="BB565" s="206"/>
      <c r="BC565" s="206"/>
      <c r="BD565" s="206"/>
      <c r="BE565" s="206"/>
      <c r="BF565" s="206"/>
      <c r="BG565" s="206"/>
      <c r="BH565" s="206"/>
      <c r="BI565" s="206"/>
      <c r="BJ565" s="206"/>
      <c r="BK565" s="206"/>
      <c r="BL565" s="206"/>
      <c r="BM565" s="209">
        <v>38</v>
      </c>
    </row>
    <row r="566" spans="1:65">
      <c r="A566" s="30"/>
      <c r="B566" s="19">
        <v>1</v>
      </c>
      <c r="C566" s="9">
        <v>6</v>
      </c>
      <c r="D566" s="24">
        <v>2.5399999999999999E-2</v>
      </c>
      <c r="E566" s="210">
        <v>0.03</v>
      </c>
      <c r="F566" s="210">
        <v>2.2499999999999999E-2</v>
      </c>
      <c r="G566" s="24">
        <v>2.3099999999999999E-2</v>
      </c>
      <c r="H566" s="24">
        <v>2.7099999999999999E-2</v>
      </c>
      <c r="I566" s="24">
        <v>2.5399999999999999E-2</v>
      </c>
      <c r="J566" s="24">
        <v>2.4E-2</v>
      </c>
      <c r="K566" s="24">
        <v>2.4399999999999998E-2</v>
      </c>
      <c r="L566" s="211">
        <v>2.7999999999999997E-2</v>
      </c>
      <c r="M566" s="24">
        <v>2.5799999999999997E-2</v>
      </c>
      <c r="N566" s="24">
        <v>2.4800000000000003E-2</v>
      </c>
      <c r="O566" s="24">
        <v>2.4899999999999999E-2</v>
      </c>
      <c r="P566" s="24">
        <v>2.6100000000000002E-2</v>
      </c>
      <c r="Q566" s="24">
        <v>2.47E-2</v>
      </c>
      <c r="R566" s="24">
        <v>2.5799999999999997E-2</v>
      </c>
      <c r="S566" s="24">
        <v>2.5399999999999999E-2</v>
      </c>
      <c r="T566" s="24">
        <v>2.5000000000000001E-2</v>
      </c>
      <c r="U566" s="210">
        <v>2.2800000000000001E-2</v>
      </c>
      <c r="V566" s="24">
        <v>2.5000000000000001E-2</v>
      </c>
      <c r="W566" s="24">
        <v>2.41E-2</v>
      </c>
      <c r="X566" s="24">
        <v>2.35E-2</v>
      </c>
      <c r="Y566" s="24">
        <v>2.5999999999999999E-2</v>
      </c>
      <c r="Z566" s="24">
        <v>2.5099999999999997E-2</v>
      </c>
      <c r="AA566" s="24">
        <v>2.46E-2</v>
      </c>
      <c r="AB566" s="24">
        <v>2.52E-2</v>
      </c>
      <c r="AC566" s="205"/>
      <c r="AD566" s="206"/>
      <c r="AE566" s="206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06"/>
      <c r="AT566" s="206"/>
      <c r="AU566" s="206"/>
      <c r="AV566" s="206"/>
      <c r="AW566" s="206"/>
      <c r="AX566" s="206"/>
      <c r="AY566" s="206"/>
      <c r="AZ566" s="206"/>
      <c r="BA566" s="206"/>
      <c r="BB566" s="206"/>
      <c r="BC566" s="206"/>
      <c r="BD566" s="206"/>
      <c r="BE566" s="206"/>
      <c r="BF566" s="206"/>
      <c r="BG566" s="206"/>
      <c r="BH566" s="206"/>
      <c r="BI566" s="206"/>
      <c r="BJ566" s="206"/>
      <c r="BK566" s="206"/>
      <c r="BL566" s="206"/>
      <c r="BM566" s="56"/>
    </row>
    <row r="567" spans="1:65">
      <c r="A567" s="30"/>
      <c r="B567" s="20" t="s">
        <v>269</v>
      </c>
      <c r="C567" s="12"/>
      <c r="D567" s="212">
        <v>2.5100000000000001E-2</v>
      </c>
      <c r="E567" s="212">
        <v>2.8700000000000003E-2</v>
      </c>
      <c r="F567" s="212">
        <v>2.1949999999999997E-2</v>
      </c>
      <c r="G567" s="212">
        <v>2.4516666666666669E-2</v>
      </c>
      <c r="H567" s="212">
        <v>2.6966666666666667E-2</v>
      </c>
      <c r="I567" s="212">
        <v>2.5616666666666666E-2</v>
      </c>
      <c r="J567" s="212">
        <v>2.4083333333333332E-2</v>
      </c>
      <c r="K567" s="212">
        <v>2.46E-2</v>
      </c>
      <c r="L567" s="212">
        <v>2.5883333333333331E-2</v>
      </c>
      <c r="M567" s="212">
        <v>2.5816666666666665E-2</v>
      </c>
      <c r="N567" s="212">
        <v>2.4566666666666667E-2</v>
      </c>
      <c r="O567" s="212">
        <v>2.5100000000000001E-2</v>
      </c>
      <c r="P567" s="212">
        <v>2.5566666666666668E-2</v>
      </c>
      <c r="Q567" s="212">
        <v>2.4516666666666669E-2</v>
      </c>
      <c r="R567" s="212">
        <v>2.5566666666666668E-2</v>
      </c>
      <c r="S567" s="212">
        <v>2.6283333333333336E-2</v>
      </c>
      <c r="T567" s="212">
        <v>2.4900000000000002E-2</v>
      </c>
      <c r="U567" s="212">
        <v>2.2816666666666666E-2</v>
      </c>
      <c r="V567" s="212">
        <v>2.5483333333333334E-2</v>
      </c>
      <c r="W567" s="212">
        <v>2.4133333333333336E-2</v>
      </c>
      <c r="X567" s="212">
        <v>2.3800000000000002E-2</v>
      </c>
      <c r="Y567" s="212">
        <v>2.5999999999999999E-2</v>
      </c>
      <c r="Z567" s="212">
        <v>2.5116666666666666E-2</v>
      </c>
      <c r="AA567" s="212">
        <v>2.466666666666667E-2</v>
      </c>
      <c r="AB567" s="212">
        <v>2.4583333333333336E-2</v>
      </c>
      <c r="AC567" s="205"/>
      <c r="AD567" s="206"/>
      <c r="AE567" s="206"/>
      <c r="AF567" s="206"/>
      <c r="AG567" s="206"/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06"/>
      <c r="AT567" s="206"/>
      <c r="AU567" s="206"/>
      <c r="AV567" s="206"/>
      <c r="AW567" s="206"/>
      <c r="AX567" s="206"/>
      <c r="AY567" s="206"/>
      <c r="AZ567" s="206"/>
      <c r="BA567" s="206"/>
      <c r="BB567" s="206"/>
      <c r="BC567" s="206"/>
      <c r="BD567" s="206"/>
      <c r="BE567" s="206"/>
      <c r="BF567" s="206"/>
      <c r="BG567" s="206"/>
      <c r="BH567" s="206"/>
      <c r="BI567" s="206"/>
      <c r="BJ567" s="206"/>
      <c r="BK567" s="206"/>
      <c r="BL567" s="206"/>
      <c r="BM567" s="56"/>
    </row>
    <row r="568" spans="1:65">
      <c r="A568" s="30"/>
      <c r="B568" s="3" t="s">
        <v>270</v>
      </c>
      <c r="C568" s="29"/>
      <c r="D568" s="24">
        <v>2.5000000000000001E-2</v>
      </c>
      <c r="E568" s="24">
        <v>2.8700000000000003E-2</v>
      </c>
      <c r="F568" s="24">
        <v>2.18E-2</v>
      </c>
      <c r="G568" s="24">
        <v>2.4599999999999997E-2</v>
      </c>
      <c r="H568" s="24">
        <v>2.7099999999999999E-2</v>
      </c>
      <c r="I568" s="24">
        <v>2.545E-2</v>
      </c>
      <c r="J568" s="24">
        <v>2.4E-2</v>
      </c>
      <c r="K568" s="24">
        <v>2.4500000000000001E-2</v>
      </c>
      <c r="L568" s="24">
        <v>2.5500000000000002E-2</v>
      </c>
      <c r="M568" s="24">
        <v>2.5799999999999997E-2</v>
      </c>
      <c r="N568" s="24">
        <v>2.46E-2</v>
      </c>
      <c r="O568" s="24">
        <v>2.5099999999999997E-2</v>
      </c>
      <c r="P568" s="24">
        <v>2.5499999999999998E-2</v>
      </c>
      <c r="Q568" s="24">
        <v>2.46E-2</v>
      </c>
      <c r="R568" s="24">
        <v>2.555E-2</v>
      </c>
      <c r="S568" s="24">
        <v>2.64E-2</v>
      </c>
      <c r="T568" s="24">
        <v>2.4899999999999999E-2</v>
      </c>
      <c r="U568" s="24">
        <v>2.29E-2</v>
      </c>
      <c r="V568" s="24">
        <v>2.5599999999999998E-2</v>
      </c>
      <c r="W568" s="24">
        <v>2.4149999999999998E-2</v>
      </c>
      <c r="X568" s="24">
        <v>2.375E-2</v>
      </c>
      <c r="Y568" s="24">
        <v>2.5999999999999999E-2</v>
      </c>
      <c r="Z568" s="24">
        <v>2.5149999999999999E-2</v>
      </c>
      <c r="AA568" s="24">
        <v>2.47E-2</v>
      </c>
      <c r="AB568" s="24">
        <v>2.4750000000000001E-2</v>
      </c>
      <c r="AC568" s="205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06"/>
      <c r="AT568" s="206"/>
      <c r="AU568" s="206"/>
      <c r="AV568" s="206"/>
      <c r="AW568" s="206"/>
      <c r="AX568" s="206"/>
      <c r="AY568" s="206"/>
      <c r="AZ568" s="206"/>
      <c r="BA568" s="206"/>
      <c r="BB568" s="206"/>
      <c r="BC568" s="206"/>
      <c r="BD568" s="206"/>
      <c r="BE568" s="206"/>
      <c r="BF568" s="206"/>
      <c r="BG568" s="206"/>
      <c r="BH568" s="206"/>
      <c r="BI568" s="206"/>
      <c r="BJ568" s="206"/>
      <c r="BK568" s="206"/>
      <c r="BL568" s="206"/>
      <c r="BM568" s="56"/>
    </row>
    <row r="569" spans="1:65">
      <c r="A569" s="30"/>
      <c r="B569" s="3" t="s">
        <v>271</v>
      </c>
      <c r="C569" s="29"/>
      <c r="D569" s="24">
        <v>2.828427124746188E-4</v>
      </c>
      <c r="E569" s="24">
        <v>9.011104260855039E-4</v>
      </c>
      <c r="F569" s="24">
        <v>5.4680892457969273E-4</v>
      </c>
      <c r="G569" s="24">
        <v>8.4241715715354878E-4</v>
      </c>
      <c r="H569" s="24">
        <v>3.2659863237108984E-4</v>
      </c>
      <c r="I569" s="24">
        <v>2.9944392908634246E-4</v>
      </c>
      <c r="J569" s="24">
        <v>2.041241452319317E-4</v>
      </c>
      <c r="K569" s="24">
        <v>4.195235392680614E-4</v>
      </c>
      <c r="L569" s="24">
        <v>1.0703581954965653E-3</v>
      </c>
      <c r="M569" s="24">
        <v>2.3166067138525388E-4</v>
      </c>
      <c r="N569" s="24">
        <v>9.5638207148956381E-4</v>
      </c>
      <c r="O569" s="24">
        <v>2.2803508501982744E-4</v>
      </c>
      <c r="P569" s="24">
        <v>3.3862466931200744E-4</v>
      </c>
      <c r="Q569" s="24">
        <v>2.3166067138525424E-4</v>
      </c>
      <c r="R569" s="24">
        <v>2.6583202716502335E-4</v>
      </c>
      <c r="S569" s="24">
        <v>6.4627135683601583E-4</v>
      </c>
      <c r="T569" s="24">
        <v>1.4142135623730864E-4</v>
      </c>
      <c r="U569" s="24">
        <v>4.0702170294305742E-4</v>
      </c>
      <c r="V569" s="24">
        <v>2.7868739954771204E-4</v>
      </c>
      <c r="W569" s="24">
        <v>2.5819888974716056E-4</v>
      </c>
      <c r="X569" s="24">
        <v>3.8987177379235785E-4</v>
      </c>
      <c r="Y569" s="24">
        <v>1.0954451150103508E-4</v>
      </c>
      <c r="Z569" s="24">
        <v>1.9407902170679535E-4</v>
      </c>
      <c r="AA569" s="24">
        <v>1.0327955589886471E-4</v>
      </c>
      <c r="AB569" s="24">
        <v>7.9603182515943893E-4</v>
      </c>
      <c r="AC569" s="205"/>
      <c r="AD569" s="206"/>
      <c r="AE569" s="206"/>
      <c r="AF569" s="206"/>
      <c r="AG569" s="206"/>
      <c r="AH569" s="206"/>
      <c r="AI569" s="206"/>
      <c r="AJ569" s="206"/>
      <c r="AK569" s="206"/>
      <c r="AL569" s="206"/>
      <c r="AM569" s="206"/>
      <c r="AN569" s="206"/>
      <c r="AO569" s="206"/>
      <c r="AP569" s="206"/>
      <c r="AQ569" s="206"/>
      <c r="AR569" s="206"/>
      <c r="AS569" s="206"/>
      <c r="AT569" s="206"/>
      <c r="AU569" s="206"/>
      <c r="AV569" s="206"/>
      <c r="AW569" s="206"/>
      <c r="AX569" s="206"/>
      <c r="AY569" s="206"/>
      <c r="AZ569" s="206"/>
      <c r="BA569" s="206"/>
      <c r="BB569" s="206"/>
      <c r="BC569" s="206"/>
      <c r="BD569" s="206"/>
      <c r="BE569" s="206"/>
      <c r="BF569" s="206"/>
      <c r="BG569" s="206"/>
      <c r="BH569" s="206"/>
      <c r="BI569" s="206"/>
      <c r="BJ569" s="206"/>
      <c r="BK569" s="206"/>
      <c r="BL569" s="206"/>
      <c r="BM569" s="56"/>
    </row>
    <row r="570" spans="1:65">
      <c r="A570" s="30"/>
      <c r="B570" s="3" t="s">
        <v>87</v>
      </c>
      <c r="C570" s="29"/>
      <c r="D570" s="13">
        <v>1.1268633963132223E-2</v>
      </c>
      <c r="E570" s="13">
        <v>3.139757582179456E-2</v>
      </c>
      <c r="F570" s="13">
        <v>2.4911568317981449E-2</v>
      </c>
      <c r="G570" s="13">
        <v>3.436099893216378E-2</v>
      </c>
      <c r="H570" s="13">
        <v>1.2111197739348201E-2</v>
      </c>
      <c r="I570" s="13">
        <v>1.1689418181639915E-2</v>
      </c>
      <c r="J570" s="13">
        <v>8.4757430546130823E-3</v>
      </c>
      <c r="K570" s="13">
        <v>1.7053802409270787E-2</v>
      </c>
      <c r="L570" s="13">
        <v>4.1353182053956168E-2</v>
      </c>
      <c r="M570" s="13">
        <v>8.9732990852906605E-3</v>
      </c>
      <c r="N570" s="13">
        <v>3.8930070752628103E-2</v>
      </c>
      <c r="O570" s="13">
        <v>9.0850631482002966E-3</v>
      </c>
      <c r="P570" s="13">
        <v>1.3244771941799509E-2</v>
      </c>
      <c r="Q570" s="13">
        <v>9.4491096418186631E-3</v>
      </c>
      <c r="R570" s="13">
        <v>1.0397602105541982E-2</v>
      </c>
      <c r="S570" s="13">
        <v>2.4588637546075424E-2</v>
      </c>
      <c r="T570" s="13">
        <v>5.6795725396509488E-3</v>
      </c>
      <c r="U570" s="13">
        <v>1.7838789025992292E-2</v>
      </c>
      <c r="V570" s="13">
        <v>1.0936065384475292E-2</v>
      </c>
      <c r="W570" s="13">
        <v>1.0698849022672397E-2</v>
      </c>
      <c r="X570" s="13">
        <v>1.6381166966065456E-2</v>
      </c>
      <c r="Y570" s="13">
        <v>4.2132504423475032E-3</v>
      </c>
      <c r="Z570" s="13">
        <v>7.7271010633097022E-3</v>
      </c>
      <c r="AA570" s="13">
        <v>4.187009022926947E-3</v>
      </c>
      <c r="AB570" s="13">
        <v>3.2380955599705989E-2</v>
      </c>
      <c r="AC570" s="155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A571" s="30"/>
      <c r="B571" s="3" t="s">
        <v>272</v>
      </c>
      <c r="C571" s="29"/>
      <c r="D571" s="13">
        <v>-4.5901684169602497E-4</v>
      </c>
      <c r="E571" s="13">
        <v>0.14290144289415641</v>
      </c>
      <c r="F571" s="13">
        <v>-0.12589941911056701</v>
      </c>
      <c r="G571" s="13">
        <v>-2.3688720965560961E-2</v>
      </c>
      <c r="H571" s="13">
        <v>7.387603635467177E-2</v>
      </c>
      <c r="I571" s="13">
        <v>2.0115863953727109E-2</v>
      </c>
      <c r="J571" s="13">
        <v>-4.0945072600432231E-2</v>
      </c>
      <c r="K571" s="13">
        <v>-2.0370191805008875E-2</v>
      </c>
      <c r="L571" s="13">
        <v>3.0735157267493873E-2</v>
      </c>
      <c r="M571" s="13">
        <v>2.8080333939052293E-2</v>
      </c>
      <c r="N571" s="13">
        <v>-2.1697603469229776E-2</v>
      </c>
      <c r="O571" s="13">
        <v>-4.5901684169602497E-4</v>
      </c>
      <c r="P571" s="13">
        <v>1.8124746457395924E-2</v>
      </c>
      <c r="Q571" s="13">
        <v>-2.3688720965560961E-2</v>
      </c>
      <c r="R571" s="13">
        <v>1.8124746457395924E-2</v>
      </c>
      <c r="S571" s="13">
        <v>4.6664097238144242E-2</v>
      </c>
      <c r="T571" s="13">
        <v>-8.4234868270212093E-3</v>
      </c>
      <c r="U571" s="13">
        <v>-9.1386715840824695E-2</v>
      </c>
      <c r="V571" s="13">
        <v>1.4806217296843727E-2</v>
      </c>
      <c r="W571" s="13">
        <v>-3.8953955104100824E-2</v>
      </c>
      <c r="X571" s="13">
        <v>-5.222807174630939E-2</v>
      </c>
      <c r="Y571" s="13">
        <v>3.5381098092266861E-2</v>
      </c>
      <c r="Z571" s="13">
        <v>2.0468899041437005E-4</v>
      </c>
      <c r="AA571" s="13">
        <v>-1.7715368476567073E-2</v>
      </c>
      <c r="AB571" s="13">
        <v>-2.103389763711927E-2</v>
      </c>
      <c r="AC571" s="155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46" t="s">
        <v>273</v>
      </c>
      <c r="C572" s="47"/>
      <c r="D572" s="45">
        <v>0</v>
      </c>
      <c r="E572" s="45">
        <v>4.16</v>
      </c>
      <c r="F572" s="45">
        <v>3.64</v>
      </c>
      <c r="G572" s="45">
        <v>0.67</v>
      </c>
      <c r="H572" s="45">
        <v>2.17</v>
      </c>
      <c r="I572" s="45">
        <v>0.6</v>
      </c>
      <c r="J572" s="45">
        <v>1.18</v>
      </c>
      <c r="K572" s="45">
        <v>0.57999999999999996</v>
      </c>
      <c r="L572" s="45">
        <v>0.91</v>
      </c>
      <c r="M572" s="45">
        <v>0.83</v>
      </c>
      <c r="N572" s="45">
        <v>0.62</v>
      </c>
      <c r="O572" s="45">
        <v>0</v>
      </c>
      <c r="P572" s="45">
        <v>0.54</v>
      </c>
      <c r="Q572" s="45">
        <v>0.67</v>
      </c>
      <c r="R572" s="45">
        <v>0.54</v>
      </c>
      <c r="S572" s="45">
        <v>1.37</v>
      </c>
      <c r="T572" s="45">
        <v>0.23</v>
      </c>
      <c r="U572" s="45">
        <v>2.64</v>
      </c>
      <c r="V572" s="45">
        <v>0.44</v>
      </c>
      <c r="W572" s="45">
        <v>1.1200000000000001</v>
      </c>
      <c r="X572" s="45">
        <v>1.5</v>
      </c>
      <c r="Y572" s="45">
        <v>1.04</v>
      </c>
      <c r="Z572" s="45">
        <v>0.02</v>
      </c>
      <c r="AA572" s="45">
        <v>0.5</v>
      </c>
      <c r="AB572" s="45">
        <v>0.6</v>
      </c>
      <c r="AC572" s="155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B573" s="31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BM573" s="55"/>
    </row>
    <row r="574" spans="1:65" ht="15">
      <c r="B574" s="8" t="s">
        <v>528</v>
      </c>
      <c r="BM574" s="28" t="s">
        <v>67</v>
      </c>
    </row>
    <row r="575" spans="1:65" ht="15">
      <c r="A575" s="25" t="s">
        <v>26</v>
      </c>
      <c r="B575" s="18" t="s">
        <v>110</v>
      </c>
      <c r="C575" s="15" t="s">
        <v>111</v>
      </c>
      <c r="D575" s="16" t="s">
        <v>226</v>
      </c>
      <c r="E575" s="17" t="s">
        <v>226</v>
      </c>
      <c r="F575" s="17" t="s">
        <v>226</v>
      </c>
      <c r="G575" s="17" t="s">
        <v>226</v>
      </c>
      <c r="H575" s="17" t="s">
        <v>226</v>
      </c>
      <c r="I575" s="17" t="s">
        <v>226</v>
      </c>
      <c r="J575" s="17" t="s">
        <v>226</v>
      </c>
      <c r="K575" s="17" t="s">
        <v>226</v>
      </c>
      <c r="L575" s="17" t="s">
        <v>226</v>
      </c>
      <c r="M575" s="17" t="s">
        <v>226</v>
      </c>
      <c r="N575" s="17" t="s">
        <v>226</v>
      </c>
      <c r="O575" s="17" t="s">
        <v>226</v>
      </c>
      <c r="P575" s="17" t="s">
        <v>226</v>
      </c>
      <c r="Q575" s="17" t="s">
        <v>226</v>
      </c>
      <c r="R575" s="17" t="s">
        <v>226</v>
      </c>
      <c r="S575" s="17" t="s">
        <v>226</v>
      </c>
      <c r="T575" s="17" t="s">
        <v>226</v>
      </c>
      <c r="U575" s="17" t="s">
        <v>226</v>
      </c>
      <c r="V575" s="17" t="s">
        <v>226</v>
      </c>
      <c r="W575" s="17" t="s">
        <v>226</v>
      </c>
      <c r="X575" s="17" t="s">
        <v>226</v>
      </c>
      <c r="Y575" s="17" t="s">
        <v>226</v>
      </c>
      <c r="Z575" s="17" t="s">
        <v>226</v>
      </c>
      <c r="AA575" s="17" t="s">
        <v>226</v>
      </c>
      <c r="AB575" s="155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1</v>
      </c>
    </row>
    <row r="576" spans="1:65">
      <c r="A576" s="30"/>
      <c r="B576" s="19" t="s">
        <v>227</v>
      </c>
      <c r="C576" s="9" t="s">
        <v>227</v>
      </c>
      <c r="D576" s="153" t="s">
        <v>229</v>
      </c>
      <c r="E576" s="154" t="s">
        <v>230</v>
      </c>
      <c r="F576" s="154" t="s">
        <v>231</v>
      </c>
      <c r="G576" s="154" t="s">
        <v>232</v>
      </c>
      <c r="H576" s="154" t="s">
        <v>233</v>
      </c>
      <c r="I576" s="154" t="s">
        <v>235</v>
      </c>
      <c r="J576" s="154" t="s">
        <v>236</v>
      </c>
      <c r="K576" s="154" t="s">
        <v>237</v>
      </c>
      <c r="L576" s="154" t="s">
        <v>238</v>
      </c>
      <c r="M576" s="154" t="s">
        <v>240</v>
      </c>
      <c r="N576" s="154" t="s">
        <v>241</v>
      </c>
      <c r="O576" s="154" t="s">
        <v>243</v>
      </c>
      <c r="P576" s="154" t="s">
        <v>244</v>
      </c>
      <c r="Q576" s="154" t="s">
        <v>246</v>
      </c>
      <c r="R576" s="154" t="s">
        <v>247</v>
      </c>
      <c r="S576" s="154" t="s">
        <v>248</v>
      </c>
      <c r="T576" s="154" t="s">
        <v>249</v>
      </c>
      <c r="U576" s="154" t="s">
        <v>251</v>
      </c>
      <c r="V576" s="154" t="s">
        <v>253</v>
      </c>
      <c r="W576" s="154" t="s">
        <v>255</v>
      </c>
      <c r="X576" s="154" t="s">
        <v>256</v>
      </c>
      <c r="Y576" s="154" t="s">
        <v>257</v>
      </c>
      <c r="Z576" s="154" t="s">
        <v>258</v>
      </c>
      <c r="AA576" s="154" t="s">
        <v>259</v>
      </c>
      <c r="AB576" s="155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 t="s">
        <v>3</v>
      </c>
    </row>
    <row r="577" spans="1:65">
      <c r="A577" s="30"/>
      <c r="B577" s="19"/>
      <c r="C577" s="9"/>
      <c r="D577" s="10" t="s">
        <v>285</v>
      </c>
      <c r="E577" s="11" t="s">
        <v>286</v>
      </c>
      <c r="F577" s="11" t="s">
        <v>114</v>
      </c>
      <c r="G577" s="11" t="s">
        <v>285</v>
      </c>
      <c r="H577" s="11" t="s">
        <v>286</v>
      </c>
      <c r="I577" s="11" t="s">
        <v>285</v>
      </c>
      <c r="J577" s="11" t="s">
        <v>286</v>
      </c>
      <c r="K577" s="11" t="s">
        <v>285</v>
      </c>
      <c r="L577" s="11" t="s">
        <v>286</v>
      </c>
      <c r="M577" s="11" t="s">
        <v>286</v>
      </c>
      <c r="N577" s="11" t="s">
        <v>114</v>
      </c>
      <c r="O577" s="11" t="s">
        <v>286</v>
      </c>
      <c r="P577" s="11" t="s">
        <v>285</v>
      </c>
      <c r="Q577" s="11" t="s">
        <v>286</v>
      </c>
      <c r="R577" s="11" t="s">
        <v>286</v>
      </c>
      <c r="S577" s="11" t="s">
        <v>285</v>
      </c>
      <c r="T577" s="11" t="s">
        <v>286</v>
      </c>
      <c r="U577" s="11" t="s">
        <v>285</v>
      </c>
      <c r="V577" s="11" t="s">
        <v>286</v>
      </c>
      <c r="W577" s="11" t="s">
        <v>286</v>
      </c>
      <c r="X577" s="11" t="s">
        <v>286</v>
      </c>
      <c r="Y577" s="11" t="s">
        <v>285</v>
      </c>
      <c r="Z577" s="11" t="s">
        <v>285</v>
      </c>
      <c r="AA577" s="11" t="s">
        <v>285</v>
      </c>
      <c r="AB577" s="155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1</v>
      </c>
    </row>
    <row r="578" spans="1:65">
      <c r="A578" s="30"/>
      <c r="B578" s="19"/>
      <c r="C578" s="9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155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</v>
      </c>
    </row>
    <row r="579" spans="1:65">
      <c r="A579" s="30"/>
      <c r="B579" s="18">
        <v>1</v>
      </c>
      <c r="C579" s="14">
        <v>1</v>
      </c>
      <c r="D579" s="234">
        <v>13</v>
      </c>
      <c r="E579" s="229">
        <v>13.5</v>
      </c>
      <c r="F579" s="228">
        <v>12</v>
      </c>
      <c r="G579" s="229">
        <v>13.58</v>
      </c>
      <c r="H579" s="229">
        <v>14.4</v>
      </c>
      <c r="I579" s="228">
        <v>12</v>
      </c>
      <c r="J579" s="229">
        <v>12.5</v>
      </c>
      <c r="K579" s="229">
        <v>13.4</v>
      </c>
      <c r="L579" s="229">
        <v>13.8</v>
      </c>
      <c r="M579" s="229">
        <v>13.39</v>
      </c>
      <c r="N579" s="229">
        <v>13</v>
      </c>
      <c r="O579" s="229">
        <v>13.7</v>
      </c>
      <c r="P579" s="229">
        <v>13.4</v>
      </c>
      <c r="Q579" s="229">
        <v>13.76</v>
      </c>
      <c r="R579" s="229">
        <v>14.3</v>
      </c>
      <c r="S579" s="229">
        <v>14.1</v>
      </c>
      <c r="T579" s="229">
        <v>13.9</v>
      </c>
      <c r="U579" s="229">
        <v>12.7</v>
      </c>
      <c r="V579" s="228">
        <v>15.1</v>
      </c>
      <c r="W579" s="229">
        <v>12.96</v>
      </c>
      <c r="X579" s="228">
        <v>19.25</v>
      </c>
      <c r="Y579" s="229">
        <v>14.2</v>
      </c>
      <c r="Z579" s="229">
        <v>13.84</v>
      </c>
      <c r="AA579" s="229">
        <v>14.45</v>
      </c>
      <c r="AB579" s="225"/>
      <c r="AC579" s="226"/>
      <c r="AD579" s="226"/>
      <c r="AE579" s="226"/>
      <c r="AF579" s="226"/>
      <c r="AG579" s="226"/>
      <c r="AH579" s="226"/>
      <c r="AI579" s="226"/>
      <c r="AJ579" s="226"/>
      <c r="AK579" s="226"/>
      <c r="AL579" s="226"/>
      <c r="AM579" s="226"/>
      <c r="AN579" s="226"/>
      <c r="AO579" s="226"/>
      <c r="AP579" s="226"/>
      <c r="AQ579" s="226"/>
      <c r="AR579" s="226"/>
      <c r="AS579" s="226"/>
      <c r="AT579" s="226"/>
      <c r="AU579" s="226"/>
      <c r="AV579" s="226"/>
      <c r="AW579" s="226"/>
      <c r="AX579" s="226"/>
      <c r="AY579" s="226"/>
      <c r="AZ579" s="226"/>
      <c r="BA579" s="226"/>
      <c r="BB579" s="226"/>
      <c r="BC579" s="226"/>
      <c r="BD579" s="226"/>
      <c r="BE579" s="226"/>
      <c r="BF579" s="226"/>
      <c r="BG579" s="226"/>
      <c r="BH579" s="226"/>
      <c r="BI579" s="226"/>
      <c r="BJ579" s="226"/>
      <c r="BK579" s="226"/>
      <c r="BL579" s="226"/>
      <c r="BM579" s="230">
        <v>1</v>
      </c>
    </row>
    <row r="580" spans="1:65">
      <c r="A580" s="30"/>
      <c r="B580" s="19">
        <v>1</v>
      </c>
      <c r="C580" s="9">
        <v>2</v>
      </c>
      <c r="D580" s="224">
        <v>13.6</v>
      </c>
      <c r="E580" s="224">
        <v>13.5</v>
      </c>
      <c r="F580" s="231">
        <v>12</v>
      </c>
      <c r="G580" s="224">
        <v>13.92</v>
      </c>
      <c r="H580" s="224">
        <v>14.5</v>
      </c>
      <c r="I580" s="231">
        <v>12</v>
      </c>
      <c r="J580" s="224">
        <v>12.5</v>
      </c>
      <c r="K580" s="224">
        <v>13.4</v>
      </c>
      <c r="L580" s="224">
        <v>13.2</v>
      </c>
      <c r="M580" s="224">
        <v>13.39</v>
      </c>
      <c r="N580" s="224">
        <v>13.1</v>
      </c>
      <c r="O580" s="224">
        <v>13.6</v>
      </c>
      <c r="P580" s="224">
        <v>12.9</v>
      </c>
      <c r="Q580" s="224">
        <v>13.98</v>
      </c>
      <c r="R580" s="224">
        <v>13.6</v>
      </c>
      <c r="S580" s="224">
        <v>14.15</v>
      </c>
      <c r="T580" s="224">
        <v>13.6</v>
      </c>
      <c r="U580" s="224">
        <v>12.91</v>
      </c>
      <c r="V580" s="231">
        <v>15.1</v>
      </c>
      <c r="W580" s="224">
        <v>12.94</v>
      </c>
      <c r="X580" s="231">
        <v>20.16</v>
      </c>
      <c r="Y580" s="224">
        <v>13.85</v>
      </c>
      <c r="Z580" s="224">
        <v>13.58</v>
      </c>
      <c r="AA580" s="224">
        <v>14.05</v>
      </c>
      <c r="AB580" s="225"/>
      <c r="AC580" s="226"/>
      <c r="AD580" s="226"/>
      <c r="AE580" s="226"/>
      <c r="AF580" s="226"/>
      <c r="AG580" s="226"/>
      <c r="AH580" s="226"/>
      <c r="AI580" s="226"/>
      <c r="AJ580" s="226"/>
      <c r="AK580" s="226"/>
      <c r="AL580" s="226"/>
      <c r="AM580" s="226"/>
      <c r="AN580" s="226"/>
      <c r="AO580" s="226"/>
      <c r="AP580" s="226"/>
      <c r="AQ580" s="226"/>
      <c r="AR580" s="226"/>
      <c r="AS580" s="226"/>
      <c r="AT580" s="226"/>
      <c r="AU580" s="226"/>
      <c r="AV580" s="226"/>
      <c r="AW580" s="226"/>
      <c r="AX580" s="226"/>
      <c r="AY580" s="226"/>
      <c r="AZ580" s="226"/>
      <c r="BA580" s="226"/>
      <c r="BB580" s="226"/>
      <c r="BC580" s="226"/>
      <c r="BD580" s="226"/>
      <c r="BE580" s="226"/>
      <c r="BF580" s="226"/>
      <c r="BG580" s="226"/>
      <c r="BH580" s="226"/>
      <c r="BI580" s="226"/>
      <c r="BJ580" s="226"/>
      <c r="BK580" s="226"/>
      <c r="BL580" s="226"/>
      <c r="BM580" s="230">
        <v>25</v>
      </c>
    </row>
    <row r="581" spans="1:65">
      <c r="A581" s="30"/>
      <c r="B581" s="19">
        <v>1</v>
      </c>
      <c r="C581" s="9">
        <v>3</v>
      </c>
      <c r="D581" s="224">
        <v>13.45</v>
      </c>
      <c r="E581" s="224">
        <v>13.5</v>
      </c>
      <c r="F581" s="231">
        <v>12</v>
      </c>
      <c r="G581" s="224">
        <v>13.67</v>
      </c>
      <c r="H581" s="224">
        <v>13.9</v>
      </c>
      <c r="I581" s="231">
        <v>13</v>
      </c>
      <c r="J581" s="224">
        <v>13</v>
      </c>
      <c r="K581" s="224">
        <v>13.2</v>
      </c>
      <c r="L581" s="224">
        <v>13.6</v>
      </c>
      <c r="M581" s="224">
        <v>13.47</v>
      </c>
      <c r="N581" s="224">
        <v>13.7</v>
      </c>
      <c r="O581" s="224">
        <v>13.7</v>
      </c>
      <c r="P581" s="224">
        <v>13.5</v>
      </c>
      <c r="Q581" s="224">
        <v>13.69</v>
      </c>
      <c r="R581" s="224">
        <v>13.7</v>
      </c>
      <c r="S581" s="224">
        <v>14.15</v>
      </c>
      <c r="T581" s="224">
        <v>13.8</v>
      </c>
      <c r="U581" s="224">
        <v>12.78</v>
      </c>
      <c r="V581" s="231">
        <v>14.9</v>
      </c>
      <c r="W581" s="224">
        <v>12.96</v>
      </c>
      <c r="X581" s="231">
        <v>20.23</v>
      </c>
      <c r="Y581" s="224">
        <v>13.3</v>
      </c>
      <c r="Z581" s="224">
        <v>13.8</v>
      </c>
      <c r="AA581" s="224">
        <v>14.65</v>
      </c>
      <c r="AB581" s="225"/>
      <c r="AC581" s="226"/>
      <c r="AD581" s="226"/>
      <c r="AE581" s="226"/>
      <c r="AF581" s="226"/>
      <c r="AG581" s="226"/>
      <c r="AH581" s="226"/>
      <c r="AI581" s="226"/>
      <c r="AJ581" s="226"/>
      <c r="AK581" s="226"/>
      <c r="AL581" s="226"/>
      <c r="AM581" s="226"/>
      <c r="AN581" s="226"/>
      <c r="AO581" s="226"/>
      <c r="AP581" s="226"/>
      <c r="AQ581" s="226"/>
      <c r="AR581" s="226"/>
      <c r="AS581" s="226"/>
      <c r="AT581" s="226"/>
      <c r="AU581" s="226"/>
      <c r="AV581" s="226"/>
      <c r="AW581" s="226"/>
      <c r="AX581" s="226"/>
      <c r="AY581" s="226"/>
      <c r="AZ581" s="226"/>
      <c r="BA581" s="226"/>
      <c r="BB581" s="226"/>
      <c r="BC581" s="226"/>
      <c r="BD581" s="226"/>
      <c r="BE581" s="226"/>
      <c r="BF581" s="226"/>
      <c r="BG581" s="226"/>
      <c r="BH581" s="226"/>
      <c r="BI581" s="226"/>
      <c r="BJ581" s="226"/>
      <c r="BK581" s="226"/>
      <c r="BL581" s="226"/>
      <c r="BM581" s="230">
        <v>16</v>
      </c>
    </row>
    <row r="582" spans="1:65">
      <c r="A582" s="30"/>
      <c r="B582" s="19">
        <v>1</v>
      </c>
      <c r="C582" s="9">
        <v>4</v>
      </c>
      <c r="D582" s="224">
        <v>13.45</v>
      </c>
      <c r="E582" s="224">
        <v>13.5</v>
      </c>
      <c r="F582" s="231">
        <v>12</v>
      </c>
      <c r="G582" s="224">
        <v>13.38</v>
      </c>
      <c r="H582" s="224">
        <v>14.2</v>
      </c>
      <c r="I582" s="231">
        <v>12</v>
      </c>
      <c r="J582" s="224">
        <v>12.5</v>
      </c>
      <c r="K582" s="224">
        <v>13.5</v>
      </c>
      <c r="L582" s="224">
        <v>13.4</v>
      </c>
      <c r="M582" s="224">
        <v>13.12</v>
      </c>
      <c r="N582" s="224">
        <v>13.6</v>
      </c>
      <c r="O582" s="224">
        <v>13.7</v>
      </c>
      <c r="P582" s="224">
        <v>12.9</v>
      </c>
      <c r="Q582" s="224">
        <v>13.67</v>
      </c>
      <c r="R582" s="224">
        <v>14</v>
      </c>
      <c r="S582" s="224">
        <v>14.1</v>
      </c>
      <c r="T582" s="224">
        <v>13.5</v>
      </c>
      <c r="U582" s="224">
        <v>12.7</v>
      </c>
      <c r="V582" s="231">
        <v>14.9</v>
      </c>
      <c r="W582" s="224">
        <v>13.07</v>
      </c>
      <c r="X582" s="231">
        <v>18.98</v>
      </c>
      <c r="Y582" s="224">
        <v>13.9</v>
      </c>
      <c r="Z582" s="224">
        <v>13.41</v>
      </c>
      <c r="AA582" s="224">
        <v>13.6</v>
      </c>
      <c r="AB582" s="225"/>
      <c r="AC582" s="226"/>
      <c r="AD582" s="226"/>
      <c r="AE582" s="226"/>
      <c r="AF582" s="226"/>
      <c r="AG582" s="226"/>
      <c r="AH582" s="226"/>
      <c r="AI582" s="226"/>
      <c r="AJ582" s="226"/>
      <c r="AK582" s="226"/>
      <c r="AL582" s="226"/>
      <c r="AM582" s="226"/>
      <c r="AN582" s="226"/>
      <c r="AO582" s="226"/>
      <c r="AP582" s="226"/>
      <c r="AQ582" s="226"/>
      <c r="AR582" s="226"/>
      <c r="AS582" s="226"/>
      <c r="AT582" s="226"/>
      <c r="AU582" s="226"/>
      <c r="AV582" s="226"/>
      <c r="AW582" s="226"/>
      <c r="AX582" s="226"/>
      <c r="AY582" s="226"/>
      <c r="AZ582" s="226"/>
      <c r="BA582" s="226"/>
      <c r="BB582" s="226"/>
      <c r="BC582" s="226"/>
      <c r="BD582" s="226"/>
      <c r="BE582" s="226"/>
      <c r="BF582" s="226"/>
      <c r="BG582" s="226"/>
      <c r="BH582" s="226"/>
      <c r="BI582" s="226"/>
      <c r="BJ582" s="226"/>
      <c r="BK582" s="226"/>
      <c r="BL582" s="226"/>
      <c r="BM582" s="230">
        <v>13.541599999999999</v>
      </c>
    </row>
    <row r="583" spans="1:65">
      <c r="A583" s="30"/>
      <c r="B583" s="19">
        <v>1</v>
      </c>
      <c r="C583" s="9">
        <v>5</v>
      </c>
      <c r="D583" s="224">
        <v>13.45</v>
      </c>
      <c r="E583" s="224">
        <v>13.5</v>
      </c>
      <c r="F583" s="231">
        <v>12</v>
      </c>
      <c r="G583" s="224">
        <v>13.61</v>
      </c>
      <c r="H583" s="224">
        <v>14.6</v>
      </c>
      <c r="I583" s="231">
        <v>13</v>
      </c>
      <c r="J583" s="224">
        <v>12.5</v>
      </c>
      <c r="K583" s="224">
        <v>13.5</v>
      </c>
      <c r="L583" s="224">
        <v>13.6</v>
      </c>
      <c r="M583" s="224">
        <v>13.14</v>
      </c>
      <c r="N583" s="224">
        <v>12.8</v>
      </c>
      <c r="O583" s="224">
        <v>13.8</v>
      </c>
      <c r="P583" s="224">
        <v>12.9</v>
      </c>
      <c r="Q583" s="224">
        <v>13.94</v>
      </c>
      <c r="R583" s="224">
        <v>13.6</v>
      </c>
      <c r="S583" s="224">
        <v>13.75</v>
      </c>
      <c r="T583" s="224">
        <v>13.6</v>
      </c>
      <c r="U583" s="224">
        <v>12.76</v>
      </c>
      <c r="V583" s="231">
        <v>15</v>
      </c>
      <c r="W583" s="224">
        <v>13.07</v>
      </c>
      <c r="X583" s="231">
        <v>20.59</v>
      </c>
      <c r="Y583" s="224">
        <v>14.2</v>
      </c>
      <c r="Z583" s="224">
        <v>13.33</v>
      </c>
      <c r="AA583" s="224">
        <v>14.7</v>
      </c>
      <c r="AB583" s="225"/>
      <c r="AC583" s="226"/>
      <c r="AD583" s="226"/>
      <c r="AE583" s="226"/>
      <c r="AF583" s="226"/>
      <c r="AG583" s="226"/>
      <c r="AH583" s="226"/>
      <c r="AI583" s="226"/>
      <c r="AJ583" s="226"/>
      <c r="AK583" s="226"/>
      <c r="AL583" s="226"/>
      <c r="AM583" s="226"/>
      <c r="AN583" s="226"/>
      <c r="AO583" s="226"/>
      <c r="AP583" s="226"/>
      <c r="AQ583" s="226"/>
      <c r="AR583" s="226"/>
      <c r="AS583" s="226"/>
      <c r="AT583" s="226"/>
      <c r="AU583" s="226"/>
      <c r="AV583" s="226"/>
      <c r="AW583" s="226"/>
      <c r="AX583" s="226"/>
      <c r="AY583" s="226"/>
      <c r="AZ583" s="226"/>
      <c r="BA583" s="226"/>
      <c r="BB583" s="226"/>
      <c r="BC583" s="226"/>
      <c r="BD583" s="226"/>
      <c r="BE583" s="226"/>
      <c r="BF583" s="226"/>
      <c r="BG583" s="226"/>
      <c r="BH583" s="226"/>
      <c r="BI583" s="226"/>
      <c r="BJ583" s="226"/>
      <c r="BK583" s="226"/>
      <c r="BL583" s="226"/>
      <c r="BM583" s="230">
        <v>39</v>
      </c>
    </row>
    <row r="584" spans="1:65">
      <c r="A584" s="30"/>
      <c r="B584" s="19">
        <v>1</v>
      </c>
      <c r="C584" s="9">
        <v>6</v>
      </c>
      <c r="D584" s="224">
        <v>13.25</v>
      </c>
      <c r="E584" s="224">
        <v>13.5</v>
      </c>
      <c r="F584" s="231">
        <v>12</v>
      </c>
      <c r="G584" s="232">
        <v>12.88</v>
      </c>
      <c r="H584" s="224">
        <v>14.8</v>
      </c>
      <c r="I584" s="231">
        <v>13</v>
      </c>
      <c r="J584" s="224">
        <v>13</v>
      </c>
      <c r="K584" s="224">
        <v>13.3</v>
      </c>
      <c r="L584" s="224">
        <v>13.3</v>
      </c>
      <c r="M584" s="224">
        <v>13.62</v>
      </c>
      <c r="N584" s="224">
        <v>12.5</v>
      </c>
      <c r="O584" s="224">
        <v>14</v>
      </c>
      <c r="P584" s="224">
        <v>13.4</v>
      </c>
      <c r="Q584" s="224">
        <v>13.87</v>
      </c>
      <c r="R584" s="224">
        <v>13.9</v>
      </c>
      <c r="S584" s="224">
        <v>14</v>
      </c>
      <c r="T584" s="224">
        <v>13.9</v>
      </c>
      <c r="U584" s="224">
        <v>12.57</v>
      </c>
      <c r="V584" s="231">
        <v>14.8</v>
      </c>
      <c r="W584" s="232">
        <v>13.42</v>
      </c>
      <c r="X584" s="231">
        <v>19.64</v>
      </c>
      <c r="Y584" s="224">
        <v>13.8</v>
      </c>
      <c r="Z584" s="224">
        <v>13.34</v>
      </c>
      <c r="AA584" s="224">
        <v>14.65</v>
      </c>
      <c r="AB584" s="225"/>
      <c r="AC584" s="226"/>
      <c r="AD584" s="226"/>
      <c r="AE584" s="226"/>
      <c r="AF584" s="226"/>
      <c r="AG584" s="226"/>
      <c r="AH584" s="226"/>
      <c r="AI584" s="226"/>
      <c r="AJ584" s="226"/>
      <c r="AK584" s="226"/>
      <c r="AL584" s="226"/>
      <c r="AM584" s="226"/>
      <c r="AN584" s="226"/>
      <c r="AO584" s="226"/>
      <c r="AP584" s="226"/>
      <c r="AQ584" s="226"/>
      <c r="AR584" s="226"/>
      <c r="AS584" s="226"/>
      <c r="AT584" s="226"/>
      <c r="AU584" s="226"/>
      <c r="AV584" s="226"/>
      <c r="AW584" s="226"/>
      <c r="AX584" s="226"/>
      <c r="AY584" s="226"/>
      <c r="AZ584" s="226"/>
      <c r="BA584" s="226"/>
      <c r="BB584" s="226"/>
      <c r="BC584" s="226"/>
      <c r="BD584" s="226"/>
      <c r="BE584" s="226"/>
      <c r="BF584" s="226"/>
      <c r="BG584" s="226"/>
      <c r="BH584" s="226"/>
      <c r="BI584" s="226"/>
      <c r="BJ584" s="226"/>
      <c r="BK584" s="226"/>
      <c r="BL584" s="226"/>
      <c r="BM584" s="227"/>
    </row>
    <row r="585" spans="1:65">
      <c r="A585" s="30"/>
      <c r="B585" s="20" t="s">
        <v>269</v>
      </c>
      <c r="C585" s="12"/>
      <c r="D585" s="233">
        <v>13.366666666666667</v>
      </c>
      <c r="E585" s="233">
        <v>13.5</v>
      </c>
      <c r="F585" s="233">
        <v>12</v>
      </c>
      <c r="G585" s="233">
        <v>13.506666666666666</v>
      </c>
      <c r="H585" s="233">
        <v>14.399999999999999</v>
      </c>
      <c r="I585" s="233">
        <v>12.5</v>
      </c>
      <c r="J585" s="233">
        <v>12.666666666666666</v>
      </c>
      <c r="K585" s="233">
        <v>13.383333333333333</v>
      </c>
      <c r="L585" s="233">
        <v>13.483333333333333</v>
      </c>
      <c r="M585" s="233">
        <v>13.354999999999999</v>
      </c>
      <c r="N585" s="233">
        <v>13.116666666666667</v>
      </c>
      <c r="O585" s="233">
        <v>13.75</v>
      </c>
      <c r="P585" s="233">
        <v>13.166666666666666</v>
      </c>
      <c r="Q585" s="233">
        <v>13.818333333333335</v>
      </c>
      <c r="R585" s="233">
        <v>13.85</v>
      </c>
      <c r="S585" s="233">
        <v>14.041666666666666</v>
      </c>
      <c r="T585" s="233">
        <v>13.716666666666667</v>
      </c>
      <c r="U585" s="233">
        <v>12.736666666666666</v>
      </c>
      <c r="V585" s="233">
        <v>14.966666666666667</v>
      </c>
      <c r="W585" s="233">
        <v>13.07</v>
      </c>
      <c r="X585" s="233">
        <v>19.808333333333334</v>
      </c>
      <c r="Y585" s="233">
        <v>13.874999999999998</v>
      </c>
      <c r="Z585" s="233">
        <v>13.549999999999999</v>
      </c>
      <c r="AA585" s="233">
        <v>14.350000000000001</v>
      </c>
      <c r="AB585" s="225"/>
      <c r="AC585" s="226"/>
      <c r="AD585" s="226"/>
      <c r="AE585" s="226"/>
      <c r="AF585" s="226"/>
      <c r="AG585" s="226"/>
      <c r="AH585" s="226"/>
      <c r="AI585" s="226"/>
      <c r="AJ585" s="226"/>
      <c r="AK585" s="226"/>
      <c r="AL585" s="226"/>
      <c r="AM585" s="226"/>
      <c r="AN585" s="226"/>
      <c r="AO585" s="226"/>
      <c r="AP585" s="226"/>
      <c r="AQ585" s="226"/>
      <c r="AR585" s="226"/>
      <c r="AS585" s="226"/>
      <c r="AT585" s="226"/>
      <c r="AU585" s="226"/>
      <c r="AV585" s="226"/>
      <c r="AW585" s="226"/>
      <c r="AX585" s="226"/>
      <c r="AY585" s="226"/>
      <c r="AZ585" s="226"/>
      <c r="BA585" s="226"/>
      <c r="BB585" s="226"/>
      <c r="BC585" s="226"/>
      <c r="BD585" s="226"/>
      <c r="BE585" s="226"/>
      <c r="BF585" s="226"/>
      <c r="BG585" s="226"/>
      <c r="BH585" s="226"/>
      <c r="BI585" s="226"/>
      <c r="BJ585" s="226"/>
      <c r="BK585" s="226"/>
      <c r="BL585" s="226"/>
      <c r="BM585" s="227"/>
    </row>
    <row r="586" spans="1:65">
      <c r="A586" s="30"/>
      <c r="B586" s="3" t="s">
        <v>270</v>
      </c>
      <c r="C586" s="29"/>
      <c r="D586" s="224">
        <v>13.45</v>
      </c>
      <c r="E586" s="224">
        <v>13.5</v>
      </c>
      <c r="F586" s="224">
        <v>12</v>
      </c>
      <c r="G586" s="224">
        <v>13.594999999999999</v>
      </c>
      <c r="H586" s="224">
        <v>14.45</v>
      </c>
      <c r="I586" s="224">
        <v>12.5</v>
      </c>
      <c r="J586" s="224">
        <v>12.5</v>
      </c>
      <c r="K586" s="224">
        <v>13.4</v>
      </c>
      <c r="L586" s="224">
        <v>13.5</v>
      </c>
      <c r="M586" s="224">
        <v>13.39</v>
      </c>
      <c r="N586" s="224">
        <v>13.05</v>
      </c>
      <c r="O586" s="224">
        <v>13.7</v>
      </c>
      <c r="P586" s="224">
        <v>13.15</v>
      </c>
      <c r="Q586" s="224">
        <v>13.815</v>
      </c>
      <c r="R586" s="224">
        <v>13.8</v>
      </c>
      <c r="S586" s="224">
        <v>14.1</v>
      </c>
      <c r="T586" s="224">
        <v>13.7</v>
      </c>
      <c r="U586" s="224">
        <v>12.73</v>
      </c>
      <c r="V586" s="224">
        <v>14.95</v>
      </c>
      <c r="W586" s="224">
        <v>13.015000000000001</v>
      </c>
      <c r="X586" s="224">
        <v>19.899999999999999</v>
      </c>
      <c r="Y586" s="224">
        <v>13.875</v>
      </c>
      <c r="Z586" s="224">
        <v>13.495000000000001</v>
      </c>
      <c r="AA586" s="224">
        <v>14.55</v>
      </c>
      <c r="AB586" s="225"/>
      <c r="AC586" s="226"/>
      <c r="AD586" s="226"/>
      <c r="AE586" s="226"/>
      <c r="AF586" s="226"/>
      <c r="AG586" s="226"/>
      <c r="AH586" s="226"/>
      <c r="AI586" s="226"/>
      <c r="AJ586" s="226"/>
      <c r="AK586" s="226"/>
      <c r="AL586" s="226"/>
      <c r="AM586" s="226"/>
      <c r="AN586" s="226"/>
      <c r="AO586" s="226"/>
      <c r="AP586" s="226"/>
      <c r="AQ586" s="226"/>
      <c r="AR586" s="226"/>
      <c r="AS586" s="226"/>
      <c r="AT586" s="226"/>
      <c r="AU586" s="226"/>
      <c r="AV586" s="226"/>
      <c r="AW586" s="226"/>
      <c r="AX586" s="226"/>
      <c r="AY586" s="226"/>
      <c r="AZ586" s="226"/>
      <c r="BA586" s="226"/>
      <c r="BB586" s="226"/>
      <c r="BC586" s="226"/>
      <c r="BD586" s="226"/>
      <c r="BE586" s="226"/>
      <c r="BF586" s="226"/>
      <c r="BG586" s="226"/>
      <c r="BH586" s="226"/>
      <c r="BI586" s="226"/>
      <c r="BJ586" s="226"/>
      <c r="BK586" s="226"/>
      <c r="BL586" s="226"/>
      <c r="BM586" s="227"/>
    </row>
    <row r="587" spans="1:65">
      <c r="A587" s="30"/>
      <c r="B587" s="3" t="s">
        <v>271</v>
      </c>
      <c r="C587" s="29"/>
      <c r="D587" s="24">
        <v>0.21134489978863119</v>
      </c>
      <c r="E587" s="24">
        <v>0</v>
      </c>
      <c r="F587" s="24">
        <v>0</v>
      </c>
      <c r="G587" s="24">
        <v>0.35279833710870351</v>
      </c>
      <c r="H587" s="24">
        <v>0.31622776601683805</v>
      </c>
      <c r="I587" s="24">
        <v>0.54772255750516607</v>
      </c>
      <c r="J587" s="24">
        <v>0.2581988897471611</v>
      </c>
      <c r="K587" s="24">
        <v>0.11690451944500135</v>
      </c>
      <c r="L587" s="24">
        <v>0.22286019533929052</v>
      </c>
      <c r="M587" s="24">
        <v>0.19357169214531342</v>
      </c>
      <c r="N587" s="24">
        <v>0.46224091842530163</v>
      </c>
      <c r="O587" s="24">
        <v>0.1378404875209025</v>
      </c>
      <c r="P587" s="24">
        <v>0.29439202887759486</v>
      </c>
      <c r="Q587" s="24">
        <v>0.13075422236649448</v>
      </c>
      <c r="R587" s="24">
        <v>0.27386127875258354</v>
      </c>
      <c r="S587" s="24">
        <v>0.15302505241517378</v>
      </c>
      <c r="T587" s="24">
        <v>0.17224014243685115</v>
      </c>
      <c r="U587" s="24">
        <v>0.11219031449580069</v>
      </c>
      <c r="V587" s="24">
        <v>0.12110601416389923</v>
      </c>
      <c r="W587" s="24">
        <v>0.18088670487352004</v>
      </c>
      <c r="X587" s="24">
        <v>0.62268504612417541</v>
      </c>
      <c r="Y587" s="24">
        <v>0.33128537546954839</v>
      </c>
      <c r="Z587" s="24">
        <v>0.22785960589801796</v>
      </c>
      <c r="AA587" s="24">
        <v>0.43931765272977591</v>
      </c>
      <c r="AB587" s="155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A588" s="30"/>
      <c r="B588" s="3" t="s">
        <v>87</v>
      </c>
      <c r="C588" s="29"/>
      <c r="D588" s="13">
        <v>1.5811339136306571E-2</v>
      </c>
      <c r="E588" s="13">
        <v>0</v>
      </c>
      <c r="F588" s="13">
        <v>0</v>
      </c>
      <c r="G588" s="13">
        <v>2.6120311237070842E-2</v>
      </c>
      <c r="H588" s="13">
        <v>2.1960261528947089E-2</v>
      </c>
      <c r="I588" s="13">
        <v>4.3817804600413283E-2</v>
      </c>
      <c r="J588" s="13">
        <v>2.0384122874775878E-2</v>
      </c>
      <c r="K588" s="13">
        <v>8.7350823993774373E-3</v>
      </c>
      <c r="L588" s="13">
        <v>1.6528568257549361E-2</v>
      </c>
      <c r="M588" s="13">
        <v>1.4494323634991646E-2</v>
      </c>
      <c r="N588" s="13">
        <v>3.52407307566939E-2</v>
      </c>
      <c r="O588" s="13">
        <v>1.0024762728792909E-2</v>
      </c>
      <c r="P588" s="13">
        <v>2.2358888269184422E-2</v>
      </c>
      <c r="Q588" s="13">
        <v>9.462372864539461E-3</v>
      </c>
      <c r="R588" s="13">
        <v>1.977337752726235E-2</v>
      </c>
      <c r="S588" s="13">
        <v>1.0897926581496057E-2</v>
      </c>
      <c r="T588" s="13">
        <v>1.2556997018482466E-2</v>
      </c>
      <c r="U588" s="13">
        <v>8.8084518054802954E-3</v>
      </c>
      <c r="V588" s="13">
        <v>8.0917158684119753E-3</v>
      </c>
      <c r="W588" s="13">
        <v>1.3839839699580723E-2</v>
      </c>
      <c r="X588" s="13">
        <v>3.1435509270046715E-2</v>
      </c>
      <c r="Y588" s="13">
        <v>2.3876423457264751E-2</v>
      </c>
      <c r="Z588" s="13">
        <v>1.6816207077344499E-2</v>
      </c>
      <c r="AA588" s="13">
        <v>3.0614470573503545E-2</v>
      </c>
      <c r="AB588" s="155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A589" s="30"/>
      <c r="B589" s="3" t="s">
        <v>272</v>
      </c>
      <c r="C589" s="29"/>
      <c r="D589" s="13">
        <v>-1.2918217443531943E-2</v>
      </c>
      <c r="E589" s="13">
        <v>-3.0720151237666471E-3</v>
      </c>
      <c r="F589" s="13">
        <v>-0.11384179122112592</v>
      </c>
      <c r="G589" s="13">
        <v>-2.5797050077784878E-3</v>
      </c>
      <c r="H589" s="13">
        <v>6.3389850534648851E-2</v>
      </c>
      <c r="I589" s="13">
        <v>-7.69185325220062E-2</v>
      </c>
      <c r="J589" s="13">
        <v>-6.4610779622299663E-2</v>
      </c>
      <c r="K589" s="13">
        <v>-1.1687442153561323E-2</v>
      </c>
      <c r="L589" s="13">
        <v>-4.3027904137373785E-3</v>
      </c>
      <c r="M589" s="13">
        <v>-1.3779760146511499E-2</v>
      </c>
      <c r="N589" s="13">
        <v>-3.1379846793091803E-2</v>
      </c>
      <c r="O589" s="13">
        <v>1.5389614225793213E-2</v>
      </c>
      <c r="P589" s="13">
        <v>-2.7687520923179942E-2</v>
      </c>
      <c r="Q589" s="13">
        <v>2.0435792914673012E-2</v>
      </c>
      <c r="R589" s="13">
        <v>2.2774265965617158E-2</v>
      </c>
      <c r="S589" s="13">
        <v>3.6928181800279569E-2</v>
      </c>
      <c r="T589" s="13">
        <v>1.2928063645851973E-2</v>
      </c>
      <c r="U589" s="13">
        <v>-5.944152340442288E-2</v>
      </c>
      <c r="V589" s="13">
        <v>0.10523621039365127</v>
      </c>
      <c r="W589" s="13">
        <v>-3.4826017605009696E-2</v>
      </c>
      <c r="X589" s="13">
        <v>0.46277643213012754</v>
      </c>
      <c r="Y589" s="13">
        <v>2.4620428900572922E-2</v>
      </c>
      <c r="Z589" s="13">
        <v>6.2031074614510295E-4</v>
      </c>
      <c r="AA589" s="13">
        <v>5.9697524664737101E-2</v>
      </c>
      <c r="AB589" s="155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A590" s="30"/>
      <c r="B590" s="46" t="s">
        <v>273</v>
      </c>
      <c r="C590" s="47"/>
      <c r="D590" s="45">
        <v>0.33</v>
      </c>
      <c r="E590" s="45">
        <v>0.06</v>
      </c>
      <c r="F590" s="45" t="s">
        <v>274</v>
      </c>
      <c r="G590" s="45">
        <v>0.04</v>
      </c>
      <c r="H590" s="45">
        <v>1.76</v>
      </c>
      <c r="I590" s="45" t="s">
        <v>274</v>
      </c>
      <c r="J590" s="45">
        <v>1.74</v>
      </c>
      <c r="K590" s="45">
        <v>0.28999999999999998</v>
      </c>
      <c r="L590" s="45">
        <v>0.09</v>
      </c>
      <c r="M590" s="45">
        <v>0.35</v>
      </c>
      <c r="N590" s="45">
        <v>0.83</v>
      </c>
      <c r="O590" s="45">
        <v>0.45</v>
      </c>
      <c r="P590" s="45">
        <v>0.73</v>
      </c>
      <c r="Q590" s="45">
        <v>0.59</v>
      </c>
      <c r="R590" s="45">
        <v>0.65</v>
      </c>
      <c r="S590" s="45">
        <v>1.04</v>
      </c>
      <c r="T590" s="45">
        <v>0.38</v>
      </c>
      <c r="U590" s="45">
        <v>1.6</v>
      </c>
      <c r="V590" s="45">
        <v>2.9</v>
      </c>
      <c r="W590" s="45">
        <v>0.92</v>
      </c>
      <c r="X590" s="45">
        <v>12.67</v>
      </c>
      <c r="Y590" s="45">
        <v>0.7</v>
      </c>
      <c r="Z590" s="45">
        <v>0.04</v>
      </c>
      <c r="AA590" s="45">
        <v>1.66</v>
      </c>
      <c r="AB590" s="155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5"/>
    </row>
    <row r="591" spans="1:65">
      <c r="B591" s="31" t="s">
        <v>308</v>
      </c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BM591" s="55"/>
    </row>
    <row r="592" spans="1:65">
      <c r="BM592" s="55"/>
    </row>
    <row r="593" spans="1:65" ht="15">
      <c r="B593" s="8" t="s">
        <v>529</v>
      </c>
      <c r="BM593" s="28" t="s">
        <v>67</v>
      </c>
    </row>
    <row r="594" spans="1:65" ht="15">
      <c r="A594" s="25" t="s">
        <v>57</v>
      </c>
      <c r="B594" s="18" t="s">
        <v>110</v>
      </c>
      <c r="C594" s="15" t="s">
        <v>111</v>
      </c>
      <c r="D594" s="16" t="s">
        <v>226</v>
      </c>
      <c r="E594" s="17" t="s">
        <v>226</v>
      </c>
      <c r="F594" s="17" t="s">
        <v>226</v>
      </c>
      <c r="G594" s="17" t="s">
        <v>226</v>
      </c>
      <c r="H594" s="17" t="s">
        <v>226</v>
      </c>
      <c r="I594" s="17" t="s">
        <v>226</v>
      </c>
      <c r="J594" s="17" t="s">
        <v>226</v>
      </c>
      <c r="K594" s="17" t="s">
        <v>226</v>
      </c>
      <c r="L594" s="17" t="s">
        <v>226</v>
      </c>
      <c r="M594" s="17" t="s">
        <v>226</v>
      </c>
      <c r="N594" s="17" t="s">
        <v>226</v>
      </c>
      <c r="O594" s="17" t="s">
        <v>226</v>
      </c>
      <c r="P594" s="17" t="s">
        <v>226</v>
      </c>
      <c r="Q594" s="17" t="s">
        <v>226</v>
      </c>
      <c r="R594" s="17" t="s">
        <v>226</v>
      </c>
      <c r="S594" s="17" t="s">
        <v>226</v>
      </c>
      <c r="T594" s="17" t="s">
        <v>226</v>
      </c>
      <c r="U594" s="17" t="s">
        <v>226</v>
      </c>
      <c r="V594" s="17" t="s">
        <v>226</v>
      </c>
      <c r="W594" s="17" t="s">
        <v>226</v>
      </c>
      <c r="X594" s="17" t="s">
        <v>226</v>
      </c>
      <c r="Y594" s="17" t="s">
        <v>226</v>
      </c>
      <c r="Z594" s="17" t="s">
        <v>226</v>
      </c>
      <c r="AA594" s="17" t="s">
        <v>226</v>
      </c>
      <c r="AB594" s="155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 t="s">
        <v>227</v>
      </c>
      <c r="C595" s="9" t="s">
        <v>227</v>
      </c>
      <c r="D595" s="153" t="s">
        <v>229</v>
      </c>
      <c r="E595" s="154" t="s">
        <v>230</v>
      </c>
      <c r="F595" s="154" t="s">
        <v>231</v>
      </c>
      <c r="G595" s="154" t="s">
        <v>232</v>
      </c>
      <c r="H595" s="154" t="s">
        <v>233</v>
      </c>
      <c r="I595" s="154" t="s">
        <v>235</v>
      </c>
      <c r="J595" s="154" t="s">
        <v>236</v>
      </c>
      <c r="K595" s="154" t="s">
        <v>237</v>
      </c>
      <c r="L595" s="154" t="s">
        <v>238</v>
      </c>
      <c r="M595" s="154" t="s">
        <v>240</v>
      </c>
      <c r="N595" s="154" t="s">
        <v>241</v>
      </c>
      <c r="O595" s="154" t="s">
        <v>243</v>
      </c>
      <c r="P595" s="154" t="s">
        <v>244</v>
      </c>
      <c r="Q595" s="154" t="s">
        <v>246</v>
      </c>
      <c r="R595" s="154" t="s">
        <v>247</v>
      </c>
      <c r="S595" s="154" t="s">
        <v>248</v>
      </c>
      <c r="T595" s="154" t="s">
        <v>249</v>
      </c>
      <c r="U595" s="154" t="s">
        <v>251</v>
      </c>
      <c r="V595" s="154" t="s">
        <v>253</v>
      </c>
      <c r="W595" s="154" t="s">
        <v>255</v>
      </c>
      <c r="X595" s="154" t="s">
        <v>256</v>
      </c>
      <c r="Y595" s="154" t="s">
        <v>257</v>
      </c>
      <c r="Z595" s="154" t="s">
        <v>258</v>
      </c>
      <c r="AA595" s="154" t="s">
        <v>259</v>
      </c>
      <c r="AB595" s="155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 t="s">
        <v>1</v>
      </c>
    </row>
    <row r="596" spans="1:65">
      <c r="A596" s="30"/>
      <c r="B596" s="19"/>
      <c r="C596" s="9"/>
      <c r="D596" s="10" t="s">
        <v>285</v>
      </c>
      <c r="E596" s="11" t="s">
        <v>114</v>
      </c>
      <c r="F596" s="11" t="s">
        <v>114</v>
      </c>
      <c r="G596" s="11" t="s">
        <v>114</v>
      </c>
      <c r="H596" s="11" t="s">
        <v>114</v>
      </c>
      <c r="I596" s="11" t="s">
        <v>285</v>
      </c>
      <c r="J596" s="11" t="s">
        <v>114</v>
      </c>
      <c r="K596" s="11" t="s">
        <v>285</v>
      </c>
      <c r="L596" s="11" t="s">
        <v>114</v>
      </c>
      <c r="M596" s="11" t="s">
        <v>114</v>
      </c>
      <c r="N596" s="11" t="s">
        <v>114</v>
      </c>
      <c r="O596" s="11" t="s">
        <v>286</v>
      </c>
      <c r="P596" s="11" t="s">
        <v>285</v>
      </c>
      <c r="Q596" s="11" t="s">
        <v>285</v>
      </c>
      <c r="R596" s="11" t="s">
        <v>114</v>
      </c>
      <c r="S596" s="11" t="s">
        <v>285</v>
      </c>
      <c r="T596" s="11" t="s">
        <v>114</v>
      </c>
      <c r="U596" s="11" t="s">
        <v>285</v>
      </c>
      <c r="V596" s="11" t="s">
        <v>286</v>
      </c>
      <c r="W596" s="11" t="s">
        <v>286</v>
      </c>
      <c r="X596" s="11" t="s">
        <v>286</v>
      </c>
      <c r="Y596" s="11" t="s">
        <v>285</v>
      </c>
      <c r="Z596" s="11" t="s">
        <v>285</v>
      </c>
      <c r="AA596" s="11" t="s">
        <v>285</v>
      </c>
      <c r="AB596" s="155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3</v>
      </c>
    </row>
    <row r="597" spans="1:65">
      <c r="A597" s="30"/>
      <c r="B597" s="19"/>
      <c r="C597" s="9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155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3</v>
      </c>
    </row>
    <row r="598" spans="1:65">
      <c r="A598" s="30"/>
      <c r="B598" s="18">
        <v>1</v>
      </c>
      <c r="C598" s="14">
        <v>1</v>
      </c>
      <c r="D598" s="207">
        <v>0.06</v>
      </c>
      <c r="E598" s="207">
        <v>0.05</v>
      </c>
      <c r="F598" s="208">
        <v>0.31</v>
      </c>
      <c r="G598" s="208">
        <v>0.35</v>
      </c>
      <c r="H598" s="207">
        <v>6.7000000000000004E-2</v>
      </c>
      <c r="I598" s="207">
        <v>0.08</v>
      </c>
      <c r="J598" s="207">
        <v>0.06</v>
      </c>
      <c r="K598" s="207">
        <v>0.08</v>
      </c>
      <c r="L598" s="207">
        <v>6.5000000000000002E-2</v>
      </c>
      <c r="M598" s="207">
        <v>7.0000000000000007E-2</v>
      </c>
      <c r="N598" s="207">
        <v>6.2E-2</v>
      </c>
      <c r="O598" s="207">
        <v>0.06</v>
      </c>
      <c r="P598" s="207">
        <v>0.06</v>
      </c>
      <c r="Q598" s="207">
        <v>7.0000000000000007E-2</v>
      </c>
      <c r="R598" s="207">
        <v>7.1000000000000008E-2</v>
      </c>
      <c r="S598" s="207">
        <v>0.06</v>
      </c>
      <c r="T598" s="207">
        <v>5.9000000000000004E-2</v>
      </c>
      <c r="U598" s="207">
        <v>6.2E-2</v>
      </c>
      <c r="V598" s="207">
        <v>7.0000000000000007E-2</v>
      </c>
      <c r="W598" s="207">
        <v>6.3500000000000001E-2</v>
      </c>
      <c r="X598" s="207">
        <v>0.06</v>
      </c>
      <c r="Y598" s="207">
        <v>7.0000000000000007E-2</v>
      </c>
      <c r="Z598" s="207">
        <v>0.08</v>
      </c>
      <c r="AA598" s="207">
        <v>7.0000000000000007E-2</v>
      </c>
      <c r="AB598" s="205"/>
      <c r="AC598" s="206"/>
      <c r="AD598" s="206"/>
      <c r="AE598" s="206"/>
      <c r="AF598" s="206"/>
      <c r="AG598" s="206"/>
      <c r="AH598" s="206"/>
      <c r="AI598" s="206"/>
      <c r="AJ598" s="206"/>
      <c r="AK598" s="206"/>
      <c r="AL598" s="206"/>
      <c r="AM598" s="206"/>
      <c r="AN598" s="206"/>
      <c r="AO598" s="206"/>
      <c r="AP598" s="206"/>
      <c r="AQ598" s="206"/>
      <c r="AR598" s="206"/>
      <c r="AS598" s="206"/>
      <c r="AT598" s="206"/>
      <c r="AU598" s="206"/>
      <c r="AV598" s="206"/>
      <c r="AW598" s="206"/>
      <c r="AX598" s="206"/>
      <c r="AY598" s="206"/>
      <c r="AZ598" s="206"/>
      <c r="BA598" s="206"/>
      <c r="BB598" s="206"/>
      <c r="BC598" s="206"/>
      <c r="BD598" s="206"/>
      <c r="BE598" s="206"/>
      <c r="BF598" s="206"/>
      <c r="BG598" s="206"/>
      <c r="BH598" s="206"/>
      <c r="BI598" s="206"/>
      <c r="BJ598" s="206"/>
      <c r="BK598" s="206"/>
      <c r="BL598" s="206"/>
      <c r="BM598" s="209">
        <v>1</v>
      </c>
    </row>
    <row r="599" spans="1:65">
      <c r="A599" s="30"/>
      <c r="B599" s="19">
        <v>1</v>
      </c>
      <c r="C599" s="9">
        <v>2</v>
      </c>
      <c r="D599" s="24">
        <v>0.06</v>
      </c>
      <c r="E599" s="211">
        <v>0.04</v>
      </c>
      <c r="F599" s="210">
        <v>0.28999999999999998</v>
      </c>
      <c r="G599" s="210">
        <v>0.37</v>
      </c>
      <c r="H599" s="24">
        <v>6.7000000000000004E-2</v>
      </c>
      <c r="I599" s="24">
        <v>6.9999999999999993E-2</v>
      </c>
      <c r="J599" s="24">
        <v>0.06</v>
      </c>
      <c r="K599" s="24">
        <v>0.08</v>
      </c>
      <c r="L599" s="24">
        <v>6.2699999999999992E-2</v>
      </c>
      <c r="M599" s="24">
        <v>7.0000000000000007E-2</v>
      </c>
      <c r="N599" s="24">
        <v>6.2E-2</v>
      </c>
      <c r="O599" s="24">
        <v>0.06</v>
      </c>
      <c r="P599" s="24">
        <v>0.06</v>
      </c>
      <c r="Q599" s="24">
        <v>7.0000000000000007E-2</v>
      </c>
      <c r="R599" s="24">
        <v>7.0500000000000007E-2</v>
      </c>
      <c r="S599" s="24">
        <v>0.06</v>
      </c>
      <c r="T599" s="24">
        <v>5.5999999999999994E-2</v>
      </c>
      <c r="U599" s="24">
        <v>6.2E-2</v>
      </c>
      <c r="V599" s="24">
        <v>7.0000000000000007E-2</v>
      </c>
      <c r="W599" s="211">
        <v>6.1899999999999997E-2</v>
      </c>
      <c r="X599" s="24">
        <v>7.0000000000000007E-2</v>
      </c>
      <c r="Y599" s="24">
        <v>7.0000000000000007E-2</v>
      </c>
      <c r="Z599" s="24">
        <v>7.0000000000000007E-2</v>
      </c>
      <c r="AA599" s="24">
        <v>7.0000000000000007E-2</v>
      </c>
      <c r="AB599" s="205"/>
      <c r="AC599" s="206"/>
      <c r="AD599" s="206"/>
      <c r="AE599" s="206"/>
      <c r="AF599" s="206"/>
      <c r="AG599" s="206"/>
      <c r="AH599" s="206"/>
      <c r="AI599" s="206"/>
      <c r="AJ599" s="206"/>
      <c r="AK599" s="206"/>
      <c r="AL599" s="206"/>
      <c r="AM599" s="206"/>
      <c r="AN599" s="206"/>
      <c r="AO599" s="206"/>
      <c r="AP599" s="206"/>
      <c r="AQ599" s="206"/>
      <c r="AR599" s="206"/>
      <c r="AS599" s="206"/>
      <c r="AT599" s="206"/>
      <c r="AU599" s="206"/>
      <c r="AV599" s="206"/>
      <c r="AW599" s="206"/>
      <c r="AX599" s="206"/>
      <c r="AY599" s="206"/>
      <c r="AZ599" s="206"/>
      <c r="BA599" s="206"/>
      <c r="BB599" s="206"/>
      <c r="BC599" s="206"/>
      <c r="BD599" s="206"/>
      <c r="BE599" s="206"/>
      <c r="BF599" s="206"/>
      <c r="BG599" s="206"/>
      <c r="BH599" s="206"/>
      <c r="BI599" s="206"/>
      <c r="BJ599" s="206"/>
      <c r="BK599" s="206"/>
      <c r="BL599" s="206"/>
      <c r="BM599" s="209">
        <v>8</v>
      </c>
    </row>
    <row r="600" spans="1:65">
      <c r="A600" s="30"/>
      <c r="B600" s="19">
        <v>1</v>
      </c>
      <c r="C600" s="9">
        <v>3</v>
      </c>
      <c r="D600" s="24">
        <v>0.06</v>
      </c>
      <c r="E600" s="24">
        <v>0.05</v>
      </c>
      <c r="F600" s="210">
        <v>0.3</v>
      </c>
      <c r="G600" s="210">
        <v>0.3</v>
      </c>
      <c r="H600" s="24">
        <v>6.7000000000000004E-2</v>
      </c>
      <c r="I600" s="24">
        <v>6.9999999999999993E-2</v>
      </c>
      <c r="J600" s="24">
        <v>0.06</v>
      </c>
      <c r="K600" s="24">
        <v>0.08</v>
      </c>
      <c r="L600" s="24">
        <v>6.3299999999999995E-2</v>
      </c>
      <c r="M600" s="24">
        <v>7.0000000000000007E-2</v>
      </c>
      <c r="N600" s="24">
        <v>6.3E-2</v>
      </c>
      <c r="O600" s="24">
        <v>0.06</v>
      </c>
      <c r="P600" s="24">
        <v>0.06</v>
      </c>
      <c r="Q600" s="24">
        <v>7.0000000000000007E-2</v>
      </c>
      <c r="R600" s="24">
        <v>6.9999999999999993E-2</v>
      </c>
      <c r="S600" s="24">
        <v>0.06</v>
      </c>
      <c r="T600" s="24">
        <v>5.8000000000000003E-2</v>
      </c>
      <c r="U600" s="24">
        <v>6.0999999999999999E-2</v>
      </c>
      <c r="V600" s="24">
        <v>7.0000000000000007E-2</v>
      </c>
      <c r="W600" s="24">
        <v>6.4000000000000001E-2</v>
      </c>
      <c r="X600" s="24">
        <v>7.0000000000000007E-2</v>
      </c>
      <c r="Y600" s="24">
        <v>7.0000000000000007E-2</v>
      </c>
      <c r="Z600" s="24">
        <v>7.0000000000000007E-2</v>
      </c>
      <c r="AA600" s="24">
        <v>0.06</v>
      </c>
      <c r="AB600" s="205"/>
      <c r="AC600" s="206"/>
      <c r="AD600" s="206"/>
      <c r="AE600" s="206"/>
      <c r="AF600" s="206"/>
      <c r="AG600" s="206"/>
      <c r="AH600" s="206"/>
      <c r="AI600" s="206"/>
      <c r="AJ600" s="206"/>
      <c r="AK600" s="206"/>
      <c r="AL600" s="206"/>
      <c r="AM600" s="206"/>
      <c r="AN600" s="206"/>
      <c r="AO600" s="206"/>
      <c r="AP600" s="206"/>
      <c r="AQ600" s="206"/>
      <c r="AR600" s="206"/>
      <c r="AS600" s="206"/>
      <c r="AT600" s="206"/>
      <c r="AU600" s="206"/>
      <c r="AV600" s="206"/>
      <c r="AW600" s="206"/>
      <c r="AX600" s="206"/>
      <c r="AY600" s="206"/>
      <c r="AZ600" s="206"/>
      <c r="BA600" s="206"/>
      <c r="BB600" s="206"/>
      <c r="BC600" s="206"/>
      <c r="BD600" s="206"/>
      <c r="BE600" s="206"/>
      <c r="BF600" s="206"/>
      <c r="BG600" s="206"/>
      <c r="BH600" s="206"/>
      <c r="BI600" s="206"/>
      <c r="BJ600" s="206"/>
      <c r="BK600" s="206"/>
      <c r="BL600" s="206"/>
      <c r="BM600" s="209">
        <v>16</v>
      </c>
    </row>
    <row r="601" spans="1:65">
      <c r="A601" s="30"/>
      <c r="B601" s="19">
        <v>1</v>
      </c>
      <c r="C601" s="9">
        <v>4</v>
      </c>
      <c r="D601" s="24">
        <v>0.06</v>
      </c>
      <c r="E601" s="24">
        <v>0.05</v>
      </c>
      <c r="F601" s="210">
        <v>0.28000000000000003</v>
      </c>
      <c r="G601" s="210">
        <v>0.38</v>
      </c>
      <c r="H601" s="24">
        <v>6.7000000000000004E-2</v>
      </c>
      <c r="I601" s="24">
        <v>0.08</v>
      </c>
      <c r="J601" s="24">
        <v>0.06</v>
      </c>
      <c r="K601" s="211">
        <v>0.09</v>
      </c>
      <c r="L601" s="24">
        <v>6.3699999999999993E-2</v>
      </c>
      <c r="M601" s="24">
        <v>7.0000000000000007E-2</v>
      </c>
      <c r="N601" s="24">
        <v>6.4000000000000001E-2</v>
      </c>
      <c r="O601" s="24">
        <v>0.06</v>
      </c>
      <c r="P601" s="24">
        <v>0.06</v>
      </c>
      <c r="Q601" s="24">
        <v>7.0000000000000007E-2</v>
      </c>
      <c r="R601" s="24">
        <v>7.4999999999999997E-2</v>
      </c>
      <c r="S601" s="24">
        <v>0.06</v>
      </c>
      <c r="T601" s="24">
        <v>5.8000000000000003E-2</v>
      </c>
      <c r="U601" s="24">
        <v>6.0999999999999999E-2</v>
      </c>
      <c r="V601" s="24">
        <v>7.0000000000000007E-2</v>
      </c>
      <c r="W601" s="24">
        <v>6.3899999999999998E-2</v>
      </c>
      <c r="X601" s="24">
        <v>0.06</v>
      </c>
      <c r="Y601" s="24">
        <v>7.0000000000000007E-2</v>
      </c>
      <c r="Z601" s="24">
        <v>7.0000000000000007E-2</v>
      </c>
      <c r="AA601" s="24">
        <v>0.06</v>
      </c>
      <c r="AB601" s="205"/>
      <c r="AC601" s="206"/>
      <c r="AD601" s="206"/>
      <c r="AE601" s="206"/>
      <c r="AF601" s="206"/>
      <c r="AG601" s="206"/>
      <c r="AH601" s="206"/>
      <c r="AI601" s="206"/>
      <c r="AJ601" s="206"/>
      <c r="AK601" s="206"/>
      <c r="AL601" s="206"/>
      <c r="AM601" s="206"/>
      <c r="AN601" s="206"/>
      <c r="AO601" s="206"/>
      <c r="AP601" s="206"/>
      <c r="AQ601" s="206"/>
      <c r="AR601" s="206"/>
      <c r="AS601" s="206"/>
      <c r="AT601" s="206"/>
      <c r="AU601" s="206"/>
      <c r="AV601" s="206"/>
      <c r="AW601" s="206"/>
      <c r="AX601" s="206"/>
      <c r="AY601" s="206"/>
      <c r="AZ601" s="206"/>
      <c r="BA601" s="206"/>
      <c r="BB601" s="206"/>
      <c r="BC601" s="206"/>
      <c r="BD601" s="206"/>
      <c r="BE601" s="206"/>
      <c r="BF601" s="206"/>
      <c r="BG601" s="206"/>
      <c r="BH601" s="206"/>
      <c r="BI601" s="206"/>
      <c r="BJ601" s="206"/>
      <c r="BK601" s="206"/>
      <c r="BL601" s="206"/>
      <c r="BM601" s="209">
        <v>6.5404192968258265E-2</v>
      </c>
    </row>
    <row r="602" spans="1:65">
      <c r="A602" s="30"/>
      <c r="B602" s="19">
        <v>1</v>
      </c>
      <c r="C602" s="9">
        <v>5</v>
      </c>
      <c r="D602" s="24">
        <v>0.06</v>
      </c>
      <c r="E602" s="24">
        <v>0.05</v>
      </c>
      <c r="F602" s="210">
        <v>0.31</v>
      </c>
      <c r="G602" s="210">
        <v>0.35</v>
      </c>
      <c r="H602" s="24">
        <v>6.7000000000000004E-2</v>
      </c>
      <c r="I602" s="24">
        <v>0.08</v>
      </c>
      <c r="J602" s="24">
        <v>0.06</v>
      </c>
      <c r="K602" s="211">
        <v>0.09</v>
      </c>
      <c r="L602" s="24">
        <v>6.409999999999999E-2</v>
      </c>
      <c r="M602" s="24">
        <v>7.0000000000000007E-2</v>
      </c>
      <c r="N602" s="24">
        <v>6.4000000000000001E-2</v>
      </c>
      <c r="O602" s="24">
        <v>0.06</v>
      </c>
      <c r="P602" s="24">
        <v>0.06</v>
      </c>
      <c r="Q602" s="24">
        <v>7.0000000000000007E-2</v>
      </c>
      <c r="R602" s="24">
        <v>7.1000000000000008E-2</v>
      </c>
      <c r="S602" s="24">
        <v>0.06</v>
      </c>
      <c r="T602" s="24">
        <v>5.6999999999999995E-2</v>
      </c>
      <c r="U602" s="24">
        <v>6.0999999999999999E-2</v>
      </c>
      <c r="V602" s="24">
        <v>7.0000000000000007E-2</v>
      </c>
      <c r="W602" s="24">
        <v>6.3799999999999996E-2</v>
      </c>
      <c r="X602" s="24">
        <v>7.0000000000000007E-2</v>
      </c>
      <c r="Y602" s="24">
        <v>7.0000000000000007E-2</v>
      </c>
      <c r="Z602" s="24">
        <v>7.0000000000000007E-2</v>
      </c>
      <c r="AA602" s="24">
        <v>7.0000000000000007E-2</v>
      </c>
      <c r="AB602" s="205"/>
      <c r="AC602" s="206"/>
      <c r="AD602" s="206"/>
      <c r="AE602" s="206"/>
      <c r="AF602" s="206"/>
      <c r="AG602" s="206"/>
      <c r="AH602" s="206"/>
      <c r="AI602" s="206"/>
      <c r="AJ602" s="206"/>
      <c r="AK602" s="206"/>
      <c r="AL602" s="206"/>
      <c r="AM602" s="206"/>
      <c r="AN602" s="206"/>
      <c r="AO602" s="206"/>
      <c r="AP602" s="206"/>
      <c r="AQ602" s="206"/>
      <c r="AR602" s="206"/>
      <c r="AS602" s="206"/>
      <c r="AT602" s="206"/>
      <c r="AU602" s="206"/>
      <c r="AV602" s="206"/>
      <c r="AW602" s="206"/>
      <c r="AX602" s="206"/>
      <c r="AY602" s="206"/>
      <c r="AZ602" s="206"/>
      <c r="BA602" s="206"/>
      <c r="BB602" s="206"/>
      <c r="BC602" s="206"/>
      <c r="BD602" s="206"/>
      <c r="BE602" s="206"/>
      <c r="BF602" s="206"/>
      <c r="BG602" s="206"/>
      <c r="BH602" s="206"/>
      <c r="BI602" s="206"/>
      <c r="BJ602" s="206"/>
      <c r="BK602" s="206"/>
      <c r="BL602" s="206"/>
      <c r="BM602" s="209">
        <v>40</v>
      </c>
    </row>
    <row r="603" spans="1:65">
      <c r="A603" s="30"/>
      <c r="B603" s="19">
        <v>1</v>
      </c>
      <c r="C603" s="9">
        <v>6</v>
      </c>
      <c r="D603" s="24">
        <v>0.06</v>
      </c>
      <c r="E603" s="24">
        <v>0.05</v>
      </c>
      <c r="F603" s="210">
        <v>0.27</v>
      </c>
      <c r="G603" s="210">
        <v>0.28999999999999998</v>
      </c>
      <c r="H603" s="24">
        <v>6.7000000000000004E-2</v>
      </c>
      <c r="I603" s="24">
        <v>0.08</v>
      </c>
      <c r="J603" s="24">
        <v>0.06</v>
      </c>
      <c r="K603" s="24">
        <v>0.08</v>
      </c>
      <c r="L603" s="24">
        <v>6.3699999999999993E-2</v>
      </c>
      <c r="M603" s="24">
        <v>7.0000000000000007E-2</v>
      </c>
      <c r="N603" s="24">
        <v>6.4000000000000001E-2</v>
      </c>
      <c r="O603" s="24">
        <v>0.06</v>
      </c>
      <c r="P603" s="24">
        <v>0.06</v>
      </c>
      <c r="Q603" s="24">
        <v>7.0000000000000007E-2</v>
      </c>
      <c r="R603" s="24">
        <v>6.7000000000000004E-2</v>
      </c>
      <c r="S603" s="24">
        <v>0.06</v>
      </c>
      <c r="T603" s="24">
        <v>5.8000000000000003E-2</v>
      </c>
      <c r="U603" s="24">
        <v>0.06</v>
      </c>
      <c r="V603" s="24">
        <v>7.0000000000000007E-2</v>
      </c>
      <c r="W603" s="24">
        <v>6.4600000000000005E-2</v>
      </c>
      <c r="X603" s="24">
        <v>7.0000000000000007E-2</v>
      </c>
      <c r="Y603" s="24">
        <v>7.0000000000000007E-2</v>
      </c>
      <c r="Z603" s="24">
        <v>7.0000000000000007E-2</v>
      </c>
      <c r="AA603" s="24">
        <v>7.0000000000000007E-2</v>
      </c>
      <c r="AB603" s="205"/>
      <c r="AC603" s="206"/>
      <c r="AD603" s="206"/>
      <c r="AE603" s="206"/>
      <c r="AF603" s="206"/>
      <c r="AG603" s="206"/>
      <c r="AH603" s="206"/>
      <c r="AI603" s="206"/>
      <c r="AJ603" s="206"/>
      <c r="AK603" s="206"/>
      <c r="AL603" s="206"/>
      <c r="AM603" s="206"/>
      <c r="AN603" s="206"/>
      <c r="AO603" s="206"/>
      <c r="AP603" s="206"/>
      <c r="AQ603" s="206"/>
      <c r="AR603" s="206"/>
      <c r="AS603" s="206"/>
      <c r="AT603" s="206"/>
      <c r="AU603" s="206"/>
      <c r="AV603" s="206"/>
      <c r="AW603" s="206"/>
      <c r="AX603" s="206"/>
      <c r="AY603" s="206"/>
      <c r="AZ603" s="206"/>
      <c r="BA603" s="206"/>
      <c r="BB603" s="206"/>
      <c r="BC603" s="206"/>
      <c r="BD603" s="206"/>
      <c r="BE603" s="206"/>
      <c r="BF603" s="206"/>
      <c r="BG603" s="206"/>
      <c r="BH603" s="206"/>
      <c r="BI603" s="206"/>
      <c r="BJ603" s="206"/>
      <c r="BK603" s="206"/>
      <c r="BL603" s="206"/>
      <c r="BM603" s="56"/>
    </row>
    <row r="604" spans="1:65">
      <c r="A604" s="30"/>
      <c r="B604" s="20" t="s">
        <v>269</v>
      </c>
      <c r="C604" s="12"/>
      <c r="D604" s="212">
        <v>0.06</v>
      </c>
      <c r="E604" s="212">
        <v>4.8333333333333332E-2</v>
      </c>
      <c r="F604" s="212">
        <v>0.29333333333333333</v>
      </c>
      <c r="G604" s="212">
        <v>0.34</v>
      </c>
      <c r="H604" s="212">
        <v>6.7000000000000004E-2</v>
      </c>
      <c r="I604" s="212">
        <v>7.6666666666666675E-2</v>
      </c>
      <c r="J604" s="212">
        <v>0.06</v>
      </c>
      <c r="K604" s="212">
        <v>8.3333333333333329E-2</v>
      </c>
      <c r="L604" s="212">
        <v>6.3749999999999987E-2</v>
      </c>
      <c r="M604" s="212">
        <v>7.0000000000000007E-2</v>
      </c>
      <c r="N604" s="212">
        <v>6.3166666666666663E-2</v>
      </c>
      <c r="O604" s="212">
        <v>0.06</v>
      </c>
      <c r="P604" s="212">
        <v>0.06</v>
      </c>
      <c r="Q604" s="212">
        <v>7.0000000000000007E-2</v>
      </c>
      <c r="R604" s="212">
        <v>7.0750000000000007E-2</v>
      </c>
      <c r="S604" s="212">
        <v>0.06</v>
      </c>
      <c r="T604" s="212">
        <v>5.7666666666666665E-2</v>
      </c>
      <c r="U604" s="212">
        <v>6.1166666666666668E-2</v>
      </c>
      <c r="V604" s="212">
        <v>7.0000000000000007E-2</v>
      </c>
      <c r="W604" s="212">
        <v>6.3616666666666669E-2</v>
      </c>
      <c r="X604" s="212">
        <v>6.6666666666666666E-2</v>
      </c>
      <c r="Y604" s="212">
        <v>7.0000000000000007E-2</v>
      </c>
      <c r="Z604" s="212">
        <v>7.166666666666667E-2</v>
      </c>
      <c r="AA604" s="212">
        <v>6.6666666666666666E-2</v>
      </c>
      <c r="AB604" s="205"/>
      <c r="AC604" s="206"/>
      <c r="AD604" s="206"/>
      <c r="AE604" s="206"/>
      <c r="AF604" s="206"/>
      <c r="AG604" s="206"/>
      <c r="AH604" s="206"/>
      <c r="AI604" s="206"/>
      <c r="AJ604" s="206"/>
      <c r="AK604" s="206"/>
      <c r="AL604" s="206"/>
      <c r="AM604" s="206"/>
      <c r="AN604" s="206"/>
      <c r="AO604" s="206"/>
      <c r="AP604" s="206"/>
      <c r="AQ604" s="206"/>
      <c r="AR604" s="206"/>
      <c r="AS604" s="206"/>
      <c r="AT604" s="206"/>
      <c r="AU604" s="206"/>
      <c r="AV604" s="206"/>
      <c r="AW604" s="206"/>
      <c r="AX604" s="206"/>
      <c r="AY604" s="206"/>
      <c r="AZ604" s="206"/>
      <c r="BA604" s="206"/>
      <c r="BB604" s="206"/>
      <c r="BC604" s="206"/>
      <c r="BD604" s="206"/>
      <c r="BE604" s="206"/>
      <c r="BF604" s="206"/>
      <c r="BG604" s="206"/>
      <c r="BH604" s="206"/>
      <c r="BI604" s="206"/>
      <c r="BJ604" s="206"/>
      <c r="BK604" s="206"/>
      <c r="BL604" s="206"/>
      <c r="BM604" s="56"/>
    </row>
    <row r="605" spans="1:65">
      <c r="A605" s="30"/>
      <c r="B605" s="3" t="s">
        <v>270</v>
      </c>
      <c r="C605" s="29"/>
      <c r="D605" s="24">
        <v>0.06</v>
      </c>
      <c r="E605" s="24">
        <v>0.05</v>
      </c>
      <c r="F605" s="24">
        <v>0.29499999999999998</v>
      </c>
      <c r="G605" s="24">
        <v>0.35</v>
      </c>
      <c r="H605" s="24">
        <v>6.7000000000000004E-2</v>
      </c>
      <c r="I605" s="24">
        <v>0.08</v>
      </c>
      <c r="J605" s="24">
        <v>0.06</v>
      </c>
      <c r="K605" s="24">
        <v>0.08</v>
      </c>
      <c r="L605" s="24">
        <v>6.3699999999999993E-2</v>
      </c>
      <c r="M605" s="24">
        <v>7.0000000000000007E-2</v>
      </c>
      <c r="N605" s="24">
        <v>6.3500000000000001E-2</v>
      </c>
      <c r="O605" s="24">
        <v>0.06</v>
      </c>
      <c r="P605" s="24">
        <v>0.06</v>
      </c>
      <c r="Q605" s="24">
        <v>7.0000000000000007E-2</v>
      </c>
      <c r="R605" s="24">
        <v>7.0750000000000007E-2</v>
      </c>
      <c r="S605" s="24">
        <v>0.06</v>
      </c>
      <c r="T605" s="24">
        <v>5.8000000000000003E-2</v>
      </c>
      <c r="U605" s="24">
        <v>6.0999999999999999E-2</v>
      </c>
      <c r="V605" s="24">
        <v>7.0000000000000007E-2</v>
      </c>
      <c r="W605" s="24">
        <v>6.384999999999999E-2</v>
      </c>
      <c r="X605" s="24">
        <v>7.0000000000000007E-2</v>
      </c>
      <c r="Y605" s="24">
        <v>7.0000000000000007E-2</v>
      </c>
      <c r="Z605" s="24">
        <v>7.0000000000000007E-2</v>
      </c>
      <c r="AA605" s="24">
        <v>7.0000000000000007E-2</v>
      </c>
      <c r="AB605" s="205"/>
      <c r="AC605" s="206"/>
      <c r="AD605" s="206"/>
      <c r="AE605" s="206"/>
      <c r="AF605" s="206"/>
      <c r="AG605" s="206"/>
      <c r="AH605" s="206"/>
      <c r="AI605" s="206"/>
      <c r="AJ605" s="206"/>
      <c r="AK605" s="206"/>
      <c r="AL605" s="206"/>
      <c r="AM605" s="206"/>
      <c r="AN605" s="206"/>
      <c r="AO605" s="206"/>
      <c r="AP605" s="206"/>
      <c r="AQ605" s="206"/>
      <c r="AR605" s="206"/>
      <c r="AS605" s="206"/>
      <c r="AT605" s="206"/>
      <c r="AU605" s="206"/>
      <c r="AV605" s="206"/>
      <c r="AW605" s="206"/>
      <c r="AX605" s="206"/>
      <c r="AY605" s="206"/>
      <c r="AZ605" s="206"/>
      <c r="BA605" s="206"/>
      <c r="BB605" s="206"/>
      <c r="BC605" s="206"/>
      <c r="BD605" s="206"/>
      <c r="BE605" s="206"/>
      <c r="BF605" s="206"/>
      <c r="BG605" s="206"/>
      <c r="BH605" s="206"/>
      <c r="BI605" s="206"/>
      <c r="BJ605" s="206"/>
      <c r="BK605" s="206"/>
      <c r="BL605" s="206"/>
      <c r="BM605" s="56"/>
    </row>
    <row r="606" spans="1:65">
      <c r="A606" s="30"/>
      <c r="B606" s="3" t="s">
        <v>271</v>
      </c>
      <c r="C606" s="29"/>
      <c r="D606" s="24">
        <v>0</v>
      </c>
      <c r="E606" s="24">
        <v>4.0824829046386306E-3</v>
      </c>
      <c r="F606" s="24">
        <v>1.6329931618554512E-2</v>
      </c>
      <c r="G606" s="24">
        <v>3.6878177829171556E-2</v>
      </c>
      <c r="H606" s="24">
        <v>0</v>
      </c>
      <c r="I606" s="24">
        <v>5.1639777949432277E-3</v>
      </c>
      <c r="J606" s="24">
        <v>0</v>
      </c>
      <c r="K606" s="24">
        <v>5.1639777949432199E-3</v>
      </c>
      <c r="L606" s="24">
        <v>7.7395090283557684E-4</v>
      </c>
      <c r="M606" s="24">
        <v>0</v>
      </c>
      <c r="N606" s="24">
        <v>9.8319208025017578E-4</v>
      </c>
      <c r="O606" s="24">
        <v>0</v>
      </c>
      <c r="P606" s="24">
        <v>0</v>
      </c>
      <c r="Q606" s="24">
        <v>0</v>
      </c>
      <c r="R606" s="24">
        <v>2.5641762809916154E-3</v>
      </c>
      <c r="S606" s="24">
        <v>0</v>
      </c>
      <c r="T606" s="24">
        <v>1.0327955589886485E-3</v>
      </c>
      <c r="U606" s="24">
        <v>7.5277265270908163E-4</v>
      </c>
      <c r="V606" s="24">
        <v>0</v>
      </c>
      <c r="W606" s="24">
        <v>9.1524131608372561E-4</v>
      </c>
      <c r="X606" s="24">
        <v>5.1639777949432268E-3</v>
      </c>
      <c r="Y606" s="24">
        <v>0</v>
      </c>
      <c r="Z606" s="24">
        <v>4.0824829046386272E-3</v>
      </c>
      <c r="AA606" s="24">
        <v>5.1639777949432268E-3</v>
      </c>
      <c r="AB606" s="205"/>
      <c r="AC606" s="206"/>
      <c r="AD606" s="206"/>
      <c r="AE606" s="206"/>
      <c r="AF606" s="206"/>
      <c r="AG606" s="206"/>
      <c r="AH606" s="206"/>
      <c r="AI606" s="206"/>
      <c r="AJ606" s="206"/>
      <c r="AK606" s="206"/>
      <c r="AL606" s="206"/>
      <c r="AM606" s="206"/>
      <c r="AN606" s="206"/>
      <c r="AO606" s="206"/>
      <c r="AP606" s="206"/>
      <c r="AQ606" s="206"/>
      <c r="AR606" s="206"/>
      <c r="AS606" s="206"/>
      <c r="AT606" s="206"/>
      <c r="AU606" s="206"/>
      <c r="AV606" s="206"/>
      <c r="AW606" s="206"/>
      <c r="AX606" s="206"/>
      <c r="AY606" s="206"/>
      <c r="AZ606" s="206"/>
      <c r="BA606" s="206"/>
      <c r="BB606" s="206"/>
      <c r="BC606" s="206"/>
      <c r="BD606" s="206"/>
      <c r="BE606" s="206"/>
      <c r="BF606" s="206"/>
      <c r="BG606" s="206"/>
      <c r="BH606" s="206"/>
      <c r="BI606" s="206"/>
      <c r="BJ606" s="206"/>
      <c r="BK606" s="206"/>
      <c r="BL606" s="206"/>
      <c r="BM606" s="56"/>
    </row>
    <row r="607" spans="1:65">
      <c r="A607" s="30"/>
      <c r="B607" s="3" t="s">
        <v>87</v>
      </c>
      <c r="C607" s="29"/>
      <c r="D607" s="13">
        <v>0</v>
      </c>
      <c r="E607" s="13">
        <v>8.4465163544247532E-2</v>
      </c>
      <c r="F607" s="13">
        <v>5.5670221426890383E-2</v>
      </c>
      <c r="G607" s="13">
        <v>0.1084652289093281</v>
      </c>
      <c r="H607" s="13">
        <v>0</v>
      </c>
      <c r="I607" s="13">
        <v>6.7356232107955133E-2</v>
      </c>
      <c r="J607" s="13">
        <v>0</v>
      </c>
      <c r="K607" s="13">
        <v>6.1967733539318642E-2</v>
      </c>
      <c r="L607" s="13">
        <v>1.2140406318989444E-2</v>
      </c>
      <c r="M607" s="13">
        <v>0</v>
      </c>
      <c r="N607" s="13">
        <v>1.5565046125332599E-2</v>
      </c>
      <c r="O607" s="13">
        <v>0</v>
      </c>
      <c r="P607" s="13">
        <v>0</v>
      </c>
      <c r="Q607" s="13">
        <v>0</v>
      </c>
      <c r="R607" s="13">
        <v>3.6242774289634135E-2</v>
      </c>
      <c r="S607" s="13">
        <v>0</v>
      </c>
      <c r="T607" s="13">
        <v>1.7909749577837836E-2</v>
      </c>
      <c r="U607" s="13">
        <v>1.2306909853554468E-2</v>
      </c>
      <c r="V607" s="13">
        <v>0</v>
      </c>
      <c r="W607" s="13">
        <v>1.4386816600739726E-2</v>
      </c>
      <c r="X607" s="13">
        <v>7.7459666924148407E-2</v>
      </c>
      <c r="Y607" s="13">
        <v>0</v>
      </c>
      <c r="Z607" s="13">
        <v>5.6964877739143632E-2</v>
      </c>
      <c r="AA607" s="13">
        <v>7.7459666924148407E-2</v>
      </c>
      <c r="AB607" s="155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A608" s="30"/>
      <c r="B608" s="3" t="s">
        <v>272</v>
      </c>
      <c r="C608" s="29"/>
      <c r="D608" s="13">
        <v>-8.2627622526907585E-2</v>
      </c>
      <c r="E608" s="13">
        <v>-0.26100558481334224</v>
      </c>
      <c r="F608" s="13">
        <v>3.4849316232017857</v>
      </c>
      <c r="G608" s="13">
        <v>4.1984434723475239</v>
      </c>
      <c r="H608" s="13">
        <v>2.4399154844953364E-2</v>
      </c>
      <c r="I608" s="13">
        <v>0.17219803788228494</v>
      </c>
      <c r="J608" s="13">
        <v>-8.2627622526907585E-2</v>
      </c>
      <c r="K608" s="13">
        <v>0.27412830204596172</v>
      </c>
      <c r="L608" s="13">
        <v>-2.5291848934839489E-2</v>
      </c>
      <c r="M608" s="13">
        <v>7.0267773718607929E-2</v>
      </c>
      <c r="N608" s="13">
        <v>-3.421074704916105E-2</v>
      </c>
      <c r="O608" s="13">
        <v>-8.2627622526907585E-2</v>
      </c>
      <c r="P608" s="13">
        <v>-8.2627622526907585E-2</v>
      </c>
      <c r="Q608" s="13">
        <v>7.0267773718607929E-2</v>
      </c>
      <c r="R608" s="13">
        <v>8.1734928437021681E-2</v>
      </c>
      <c r="S608" s="13">
        <v>-8.2627622526907585E-2</v>
      </c>
      <c r="T608" s="13">
        <v>-0.11830321498419449</v>
      </c>
      <c r="U608" s="13">
        <v>-6.4789826298264019E-2</v>
      </c>
      <c r="V608" s="13">
        <v>7.0267773718607929E-2</v>
      </c>
      <c r="W608" s="13">
        <v>-2.7330454218112754E-2</v>
      </c>
      <c r="X608" s="13">
        <v>1.9302641636769424E-2</v>
      </c>
      <c r="Y608" s="13">
        <v>7.0267773718607929E-2</v>
      </c>
      <c r="Z608" s="13">
        <v>9.5750339759527181E-2</v>
      </c>
      <c r="AA608" s="13">
        <v>1.9302641636769424E-2</v>
      </c>
      <c r="AB608" s="155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5"/>
    </row>
    <row r="609" spans="1:65">
      <c r="A609" s="30"/>
      <c r="B609" s="46" t="s">
        <v>273</v>
      </c>
      <c r="C609" s="47"/>
      <c r="D609" s="45">
        <v>0.86</v>
      </c>
      <c r="E609" s="45">
        <v>2.35</v>
      </c>
      <c r="F609" s="45">
        <v>29.11</v>
      </c>
      <c r="G609" s="45">
        <v>35.11</v>
      </c>
      <c r="H609" s="45">
        <v>0.01</v>
      </c>
      <c r="I609" s="45">
        <v>1.28</v>
      </c>
      <c r="J609" s="45">
        <v>0.86</v>
      </c>
      <c r="K609" s="45">
        <v>2.14</v>
      </c>
      <c r="L609" s="45">
        <v>0.37</v>
      </c>
      <c r="M609" s="45">
        <v>0.43</v>
      </c>
      <c r="N609" s="45">
        <v>0.45</v>
      </c>
      <c r="O609" s="45">
        <v>0.86</v>
      </c>
      <c r="P609" s="45">
        <v>0.86</v>
      </c>
      <c r="Q609" s="45">
        <v>0.43</v>
      </c>
      <c r="R609" s="45">
        <v>0.52</v>
      </c>
      <c r="S609" s="45">
        <v>0.86</v>
      </c>
      <c r="T609" s="45">
        <v>1.1599999999999999</v>
      </c>
      <c r="U609" s="45">
        <v>0.71</v>
      </c>
      <c r="V609" s="45">
        <v>0.43</v>
      </c>
      <c r="W609" s="45">
        <v>0.39</v>
      </c>
      <c r="X609" s="45">
        <v>0</v>
      </c>
      <c r="Y609" s="45">
        <v>0.43</v>
      </c>
      <c r="Z609" s="45">
        <v>0.64</v>
      </c>
      <c r="AA609" s="45">
        <v>0</v>
      </c>
      <c r="AB609" s="155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5"/>
    </row>
    <row r="610" spans="1:65">
      <c r="B610" s="31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BM610" s="55"/>
    </row>
    <row r="611" spans="1:65" ht="15">
      <c r="B611" s="8" t="s">
        <v>530</v>
      </c>
      <c r="BM611" s="28" t="s">
        <v>67</v>
      </c>
    </row>
    <row r="612" spans="1:65" ht="15">
      <c r="A612" s="25" t="s">
        <v>29</v>
      </c>
      <c r="B612" s="18" t="s">
        <v>110</v>
      </c>
      <c r="C612" s="15" t="s">
        <v>111</v>
      </c>
      <c r="D612" s="16" t="s">
        <v>226</v>
      </c>
      <c r="E612" s="17" t="s">
        <v>226</v>
      </c>
      <c r="F612" s="17" t="s">
        <v>226</v>
      </c>
      <c r="G612" s="17" t="s">
        <v>226</v>
      </c>
      <c r="H612" s="17" t="s">
        <v>226</v>
      </c>
      <c r="I612" s="17" t="s">
        <v>226</v>
      </c>
      <c r="J612" s="17" t="s">
        <v>226</v>
      </c>
      <c r="K612" s="17" t="s">
        <v>226</v>
      </c>
      <c r="L612" s="17" t="s">
        <v>226</v>
      </c>
      <c r="M612" s="17" t="s">
        <v>226</v>
      </c>
      <c r="N612" s="17" t="s">
        <v>226</v>
      </c>
      <c r="O612" s="17" t="s">
        <v>226</v>
      </c>
      <c r="P612" s="17" t="s">
        <v>226</v>
      </c>
      <c r="Q612" s="17" t="s">
        <v>226</v>
      </c>
      <c r="R612" s="17" t="s">
        <v>226</v>
      </c>
      <c r="S612" s="17" t="s">
        <v>226</v>
      </c>
      <c r="T612" s="17" t="s">
        <v>226</v>
      </c>
      <c r="U612" s="17" t="s">
        <v>226</v>
      </c>
      <c r="V612" s="17" t="s">
        <v>226</v>
      </c>
      <c r="W612" s="17" t="s">
        <v>226</v>
      </c>
      <c r="X612" s="17" t="s">
        <v>226</v>
      </c>
      <c r="Y612" s="17" t="s">
        <v>226</v>
      </c>
      <c r="Z612" s="17" t="s">
        <v>226</v>
      </c>
      <c r="AA612" s="17" t="s">
        <v>226</v>
      </c>
      <c r="AB612" s="155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1</v>
      </c>
    </row>
    <row r="613" spans="1:65">
      <c r="A613" s="30"/>
      <c r="B613" s="19" t="s">
        <v>227</v>
      </c>
      <c r="C613" s="9" t="s">
        <v>227</v>
      </c>
      <c r="D613" s="153" t="s">
        <v>229</v>
      </c>
      <c r="E613" s="154" t="s">
        <v>230</v>
      </c>
      <c r="F613" s="154" t="s">
        <v>231</v>
      </c>
      <c r="G613" s="154" t="s">
        <v>232</v>
      </c>
      <c r="H613" s="154" t="s">
        <v>233</v>
      </c>
      <c r="I613" s="154" t="s">
        <v>235</v>
      </c>
      <c r="J613" s="154" t="s">
        <v>236</v>
      </c>
      <c r="K613" s="154" t="s">
        <v>237</v>
      </c>
      <c r="L613" s="154" t="s">
        <v>238</v>
      </c>
      <c r="M613" s="154" t="s">
        <v>240</v>
      </c>
      <c r="N613" s="154" t="s">
        <v>241</v>
      </c>
      <c r="O613" s="154" t="s">
        <v>243</v>
      </c>
      <c r="P613" s="154" t="s">
        <v>244</v>
      </c>
      <c r="Q613" s="154" t="s">
        <v>246</v>
      </c>
      <c r="R613" s="154" t="s">
        <v>247</v>
      </c>
      <c r="S613" s="154" t="s">
        <v>248</v>
      </c>
      <c r="T613" s="154" t="s">
        <v>249</v>
      </c>
      <c r="U613" s="154" t="s">
        <v>251</v>
      </c>
      <c r="V613" s="154" t="s">
        <v>253</v>
      </c>
      <c r="W613" s="154" t="s">
        <v>255</v>
      </c>
      <c r="X613" s="154" t="s">
        <v>256</v>
      </c>
      <c r="Y613" s="154" t="s">
        <v>257</v>
      </c>
      <c r="Z613" s="154" t="s">
        <v>258</v>
      </c>
      <c r="AA613" s="154" t="s">
        <v>259</v>
      </c>
      <c r="AB613" s="155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 t="s">
        <v>3</v>
      </c>
    </row>
    <row r="614" spans="1:65">
      <c r="A614" s="30"/>
      <c r="B614" s="19"/>
      <c r="C614" s="9"/>
      <c r="D614" s="10" t="s">
        <v>285</v>
      </c>
      <c r="E614" s="11" t="s">
        <v>286</v>
      </c>
      <c r="F614" s="11" t="s">
        <v>114</v>
      </c>
      <c r="G614" s="11" t="s">
        <v>285</v>
      </c>
      <c r="H614" s="11" t="s">
        <v>286</v>
      </c>
      <c r="I614" s="11" t="s">
        <v>285</v>
      </c>
      <c r="J614" s="11" t="s">
        <v>286</v>
      </c>
      <c r="K614" s="11" t="s">
        <v>285</v>
      </c>
      <c r="L614" s="11" t="s">
        <v>286</v>
      </c>
      <c r="M614" s="11" t="s">
        <v>286</v>
      </c>
      <c r="N614" s="11" t="s">
        <v>114</v>
      </c>
      <c r="O614" s="11" t="s">
        <v>286</v>
      </c>
      <c r="P614" s="11" t="s">
        <v>285</v>
      </c>
      <c r="Q614" s="11" t="s">
        <v>286</v>
      </c>
      <c r="R614" s="11" t="s">
        <v>286</v>
      </c>
      <c r="S614" s="11" t="s">
        <v>285</v>
      </c>
      <c r="T614" s="11" t="s">
        <v>286</v>
      </c>
      <c r="U614" s="11" t="s">
        <v>285</v>
      </c>
      <c r="V614" s="11" t="s">
        <v>286</v>
      </c>
      <c r="W614" s="11" t="s">
        <v>286</v>
      </c>
      <c r="X614" s="11" t="s">
        <v>286</v>
      </c>
      <c r="Y614" s="11" t="s">
        <v>285</v>
      </c>
      <c r="Z614" s="11" t="s">
        <v>285</v>
      </c>
      <c r="AA614" s="11" t="s">
        <v>285</v>
      </c>
      <c r="AB614" s="155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2</v>
      </c>
    </row>
    <row r="615" spans="1:65">
      <c r="A615" s="30"/>
      <c r="B615" s="19"/>
      <c r="C615" s="9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155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3</v>
      </c>
    </row>
    <row r="616" spans="1:65">
      <c r="A616" s="30"/>
      <c r="B616" s="18">
        <v>1</v>
      </c>
      <c r="C616" s="14">
        <v>1</v>
      </c>
      <c r="D616" s="22">
        <v>5.6</v>
      </c>
      <c r="E616" s="22">
        <v>5.5</v>
      </c>
      <c r="F616" s="148" t="s">
        <v>104</v>
      </c>
      <c r="G616" s="22">
        <v>6.2</v>
      </c>
      <c r="H616" s="22">
        <v>5.7</v>
      </c>
      <c r="I616" s="148" t="s">
        <v>102</v>
      </c>
      <c r="J616" s="22">
        <v>6</v>
      </c>
      <c r="K616" s="22">
        <v>5.3</v>
      </c>
      <c r="L616" s="22">
        <v>5.91</v>
      </c>
      <c r="M616" s="22">
        <v>5.52</v>
      </c>
      <c r="N616" s="22">
        <v>5.4</v>
      </c>
      <c r="O616" s="22">
        <v>5.86</v>
      </c>
      <c r="P616" s="148">
        <v>4.0999999999999996</v>
      </c>
      <c r="Q616" s="22">
        <v>5.9</v>
      </c>
      <c r="R616" s="22">
        <v>5.9</v>
      </c>
      <c r="S616" s="22">
        <v>5.8</v>
      </c>
      <c r="T616" s="22">
        <v>6</v>
      </c>
      <c r="U616" s="22">
        <v>5.39</v>
      </c>
      <c r="V616" s="22">
        <v>6.3</v>
      </c>
      <c r="W616" s="22">
        <v>5.33</v>
      </c>
      <c r="X616" s="148">
        <v>3.8</v>
      </c>
      <c r="Y616" s="22">
        <v>5.9</v>
      </c>
      <c r="Z616" s="22">
        <v>5.8</v>
      </c>
      <c r="AA616" s="22">
        <v>5.9</v>
      </c>
      <c r="AB616" s="155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1</v>
      </c>
    </row>
    <row r="617" spans="1:65">
      <c r="A617" s="30"/>
      <c r="B617" s="19">
        <v>1</v>
      </c>
      <c r="C617" s="9">
        <v>2</v>
      </c>
      <c r="D617" s="11">
        <v>5.7</v>
      </c>
      <c r="E617" s="11">
        <v>5.5</v>
      </c>
      <c r="F617" s="150" t="s">
        <v>104</v>
      </c>
      <c r="G617" s="11">
        <v>6.3</v>
      </c>
      <c r="H617" s="11">
        <v>5.7</v>
      </c>
      <c r="I617" s="150" t="s">
        <v>102</v>
      </c>
      <c r="J617" s="11">
        <v>5.5</v>
      </c>
      <c r="K617" s="11">
        <v>5.0999999999999996</v>
      </c>
      <c r="L617" s="11">
        <v>5.81</v>
      </c>
      <c r="M617" s="11">
        <v>5.26</v>
      </c>
      <c r="N617" s="11">
        <v>5.4</v>
      </c>
      <c r="O617" s="11">
        <v>5.8</v>
      </c>
      <c r="P617" s="150">
        <v>3.5</v>
      </c>
      <c r="Q617" s="11">
        <v>6.2</v>
      </c>
      <c r="R617" s="11">
        <v>5.4</v>
      </c>
      <c r="S617" s="11">
        <v>5.8</v>
      </c>
      <c r="T617" s="11">
        <v>5.8</v>
      </c>
      <c r="U617" s="11">
        <v>5.56</v>
      </c>
      <c r="V617" s="11">
        <v>6.6</v>
      </c>
      <c r="W617" s="11">
        <v>5.28</v>
      </c>
      <c r="X617" s="150">
        <v>3.6</v>
      </c>
      <c r="Y617" s="11">
        <v>6</v>
      </c>
      <c r="Z617" s="11">
        <v>5.7</v>
      </c>
      <c r="AA617" s="11">
        <v>5.9</v>
      </c>
      <c r="AB617" s="155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26</v>
      </c>
    </row>
    <row r="618" spans="1:65">
      <c r="A618" s="30"/>
      <c r="B618" s="19">
        <v>1</v>
      </c>
      <c r="C618" s="9">
        <v>3</v>
      </c>
      <c r="D618" s="11">
        <v>5.6</v>
      </c>
      <c r="E618" s="11">
        <v>5.5</v>
      </c>
      <c r="F618" s="150" t="s">
        <v>104</v>
      </c>
      <c r="G618" s="11">
        <v>6.1</v>
      </c>
      <c r="H618" s="11">
        <v>5.6</v>
      </c>
      <c r="I618" s="150" t="s">
        <v>102</v>
      </c>
      <c r="J618" s="11">
        <v>6</v>
      </c>
      <c r="K618" s="11">
        <v>4.8</v>
      </c>
      <c r="L618" s="11">
        <v>5.88</v>
      </c>
      <c r="M618" s="11">
        <v>5.41</v>
      </c>
      <c r="N618" s="11">
        <v>5.4</v>
      </c>
      <c r="O618" s="11">
        <v>5.9</v>
      </c>
      <c r="P618" s="150">
        <v>3.3</v>
      </c>
      <c r="Q618" s="11">
        <v>6.1</v>
      </c>
      <c r="R618" s="11">
        <v>5.6</v>
      </c>
      <c r="S618" s="11">
        <v>5.8</v>
      </c>
      <c r="T618" s="11">
        <v>5.9</v>
      </c>
      <c r="U618" s="11">
        <v>5.45</v>
      </c>
      <c r="V618" s="11">
        <v>6.4</v>
      </c>
      <c r="W618" s="11">
        <v>5.31</v>
      </c>
      <c r="X618" s="150">
        <v>3.5</v>
      </c>
      <c r="Y618" s="11">
        <v>5.7</v>
      </c>
      <c r="Z618" s="11">
        <v>5.7</v>
      </c>
      <c r="AA618" s="11">
        <v>6.1</v>
      </c>
      <c r="AB618" s="155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16</v>
      </c>
    </row>
    <row r="619" spans="1:65">
      <c r="A619" s="30"/>
      <c r="B619" s="19">
        <v>1</v>
      </c>
      <c r="C619" s="9">
        <v>4</v>
      </c>
      <c r="D619" s="11">
        <v>5.7</v>
      </c>
      <c r="E619" s="11">
        <v>5.5</v>
      </c>
      <c r="F619" s="150" t="s">
        <v>104</v>
      </c>
      <c r="G619" s="11">
        <v>6.3</v>
      </c>
      <c r="H619" s="11">
        <v>5.6</v>
      </c>
      <c r="I619" s="150" t="s">
        <v>102</v>
      </c>
      <c r="J619" s="11">
        <v>5.5</v>
      </c>
      <c r="K619" s="11">
        <v>5.2</v>
      </c>
      <c r="L619" s="11">
        <v>5.89</v>
      </c>
      <c r="M619" s="11">
        <v>5.18</v>
      </c>
      <c r="N619" s="11">
        <v>5.4</v>
      </c>
      <c r="O619" s="11">
        <v>5.86</v>
      </c>
      <c r="P619" s="150">
        <v>4.2</v>
      </c>
      <c r="Q619" s="11">
        <v>6</v>
      </c>
      <c r="R619" s="11">
        <v>5.8</v>
      </c>
      <c r="S619" s="11">
        <v>5.8</v>
      </c>
      <c r="T619" s="11">
        <v>5.7</v>
      </c>
      <c r="U619" s="11">
        <v>5.5</v>
      </c>
      <c r="V619" s="11">
        <v>6.4</v>
      </c>
      <c r="W619" s="11">
        <v>5.42</v>
      </c>
      <c r="X619" s="150">
        <v>3.8</v>
      </c>
      <c r="Y619" s="11">
        <v>5.7</v>
      </c>
      <c r="Z619" s="11">
        <v>5.8</v>
      </c>
      <c r="AA619" s="11">
        <v>5.6</v>
      </c>
      <c r="AB619" s="155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5.7268999999999988</v>
      </c>
    </row>
    <row r="620" spans="1:65">
      <c r="A620" s="30"/>
      <c r="B620" s="19">
        <v>1</v>
      </c>
      <c r="C620" s="9">
        <v>5</v>
      </c>
      <c r="D620" s="11">
        <v>5.7</v>
      </c>
      <c r="E620" s="11">
        <v>5.5</v>
      </c>
      <c r="F620" s="150" t="s">
        <v>104</v>
      </c>
      <c r="G620" s="11">
        <v>6.4</v>
      </c>
      <c r="H620" s="11">
        <v>5.6</v>
      </c>
      <c r="I620" s="150" t="s">
        <v>102</v>
      </c>
      <c r="J620" s="11">
        <v>6</v>
      </c>
      <c r="K620" s="151">
        <v>4.7</v>
      </c>
      <c r="L620" s="11">
        <v>5.91</v>
      </c>
      <c r="M620" s="11">
        <v>5.38</v>
      </c>
      <c r="N620" s="11">
        <v>5.4</v>
      </c>
      <c r="O620" s="11">
        <v>5.78</v>
      </c>
      <c r="P620" s="150">
        <v>3.4</v>
      </c>
      <c r="Q620" s="11">
        <v>6.1</v>
      </c>
      <c r="R620" s="11">
        <v>5.7</v>
      </c>
      <c r="S620" s="11">
        <v>5.7</v>
      </c>
      <c r="T620" s="11">
        <v>5.7</v>
      </c>
      <c r="U620" s="11">
        <v>5.51</v>
      </c>
      <c r="V620" s="11">
        <v>6.3</v>
      </c>
      <c r="W620" s="11">
        <v>5.55</v>
      </c>
      <c r="X620" s="150">
        <v>3.9</v>
      </c>
      <c r="Y620" s="11">
        <v>6</v>
      </c>
      <c r="Z620" s="11">
        <v>5.7</v>
      </c>
      <c r="AA620" s="11">
        <v>6.1</v>
      </c>
      <c r="AB620" s="155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41</v>
      </c>
    </row>
    <row r="621" spans="1:65">
      <c r="A621" s="30"/>
      <c r="B621" s="19">
        <v>1</v>
      </c>
      <c r="C621" s="9">
        <v>6</v>
      </c>
      <c r="D621" s="11">
        <v>5.6</v>
      </c>
      <c r="E621" s="11">
        <v>5.5</v>
      </c>
      <c r="F621" s="150" t="s">
        <v>104</v>
      </c>
      <c r="G621" s="11">
        <v>5.9</v>
      </c>
      <c r="H621" s="11">
        <v>5.8</v>
      </c>
      <c r="I621" s="150" t="s">
        <v>102</v>
      </c>
      <c r="J621" s="11">
        <v>5.5</v>
      </c>
      <c r="K621" s="11">
        <v>5.5</v>
      </c>
      <c r="L621" s="11">
        <v>5.86</v>
      </c>
      <c r="M621" s="11">
        <v>5.75</v>
      </c>
      <c r="N621" s="11">
        <v>5.3</v>
      </c>
      <c r="O621" s="11">
        <v>5.86</v>
      </c>
      <c r="P621" s="150">
        <v>3.2</v>
      </c>
      <c r="Q621" s="11">
        <v>5.9</v>
      </c>
      <c r="R621" s="11">
        <v>5.9</v>
      </c>
      <c r="S621" s="11">
        <v>5.8</v>
      </c>
      <c r="T621" s="11">
        <v>5.9</v>
      </c>
      <c r="U621" s="11">
        <v>5.35</v>
      </c>
      <c r="V621" s="11">
        <v>6.1</v>
      </c>
      <c r="W621" s="151">
        <v>5.84</v>
      </c>
      <c r="X621" s="150">
        <v>3.5</v>
      </c>
      <c r="Y621" s="11">
        <v>5.7</v>
      </c>
      <c r="Z621" s="11">
        <v>5.7</v>
      </c>
      <c r="AA621" s="11">
        <v>6.1</v>
      </c>
      <c r="AB621" s="155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20" t="s">
        <v>269</v>
      </c>
      <c r="C622" s="12"/>
      <c r="D622" s="23">
        <v>5.6499999999999995</v>
      </c>
      <c r="E622" s="23">
        <v>5.5</v>
      </c>
      <c r="F622" s="23" t="s">
        <v>688</v>
      </c>
      <c r="G622" s="23">
        <v>6.2</v>
      </c>
      <c r="H622" s="23">
        <v>5.666666666666667</v>
      </c>
      <c r="I622" s="23" t="s">
        <v>688</v>
      </c>
      <c r="J622" s="23">
        <v>5.75</v>
      </c>
      <c r="K622" s="23">
        <v>5.0999999999999996</v>
      </c>
      <c r="L622" s="23">
        <v>5.876666666666666</v>
      </c>
      <c r="M622" s="23">
        <v>5.416666666666667</v>
      </c>
      <c r="N622" s="23">
        <v>5.3833333333333329</v>
      </c>
      <c r="O622" s="23">
        <v>5.8433333333333337</v>
      </c>
      <c r="P622" s="23">
        <v>3.6166666666666658</v>
      </c>
      <c r="Q622" s="23">
        <v>6.0333333333333341</v>
      </c>
      <c r="R622" s="23">
        <v>5.7166666666666659</v>
      </c>
      <c r="S622" s="23">
        <v>5.7833333333333323</v>
      </c>
      <c r="T622" s="23">
        <v>5.833333333333333</v>
      </c>
      <c r="U622" s="23">
        <v>5.46</v>
      </c>
      <c r="V622" s="23">
        <v>6.3499999999999988</v>
      </c>
      <c r="W622" s="23">
        <v>5.4549999999999992</v>
      </c>
      <c r="X622" s="23">
        <v>3.6833333333333331</v>
      </c>
      <c r="Y622" s="23">
        <v>5.833333333333333</v>
      </c>
      <c r="Z622" s="23">
        <v>5.7333333333333334</v>
      </c>
      <c r="AA622" s="23">
        <v>5.95</v>
      </c>
      <c r="AB622" s="155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270</v>
      </c>
      <c r="C623" s="29"/>
      <c r="D623" s="11">
        <v>5.65</v>
      </c>
      <c r="E623" s="11">
        <v>5.5</v>
      </c>
      <c r="F623" s="11" t="s">
        <v>688</v>
      </c>
      <c r="G623" s="11">
        <v>6.25</v>
      </c>
      <c r="H623" s="11">
        <v>5.65</v>
      </c>
      <c r="I623" s="11" t="s">
        <v>688</v>
      </c>
      <c r="J623" s="11">
        <v>5.75</v>
      </c>
      <c r="K623" s="11">
        <v>5.15</v>
      </c>
      <c r="L623" s="11">
        <v>5.8849999999999998</v>
      </c>
      <c r="M623" s="11">
        <v>5.3949999999999996</v>
      </c>
      <c r="N623" s="11">
        <v>5.4</v>
      </c>
      <c r="O623" s="11">
        <v>5.86</v>
      </c>
      <c r="P623" s="11">
        <v>3.45</v>
      </c>
      <c r="Q623" s="11">
        <v>6.05</v>
      </c>
      <c r="R623" s="11">
        <v>5.75</v>
      </c>
      <c r="S623" s="11">
        <v>5.8</v>
      </c>
      <c r="T623" s="11">
        <v>5.85</v>
      </c>
      <c r="U623" s="11">
        <v>5.4749999999999996</v>
      </c>
      <c r="V623" s="11">
        <v>6.35</v>
      </c>
      <c r="W623" s="11">
        <v>5.375</v>
      </c>
      <c r="X623" s="11">
        <v>3.7</v>
      </c>
      <c r="Y623" s="11">
        <v>5.8000000000000007</v>
      </c>
      <c r="Z623" s="11">
        <v>5.7</v>
      </c>
      <c r="AA623" s="11">
        <v>6</v>
      </c>
      <c r="AB623" s="155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30"/>
      <c r="B624" s="3" t="s">
        <v>271</v>
      </c>
      <c r="C624" s="29"/>
      <c r="D624" s="24">
        <v>5.4772255750516897E-2</v>
      </c>
      <c r="E624" s="24">
        <v>0</v>
      </c>
      <c r="F624" s="24" t="s">
        <v>688</v>
      </c>
      <c r="G624" s="24">
        <v>0.17888543819998315</v>
      </c>
      <c r="H624" s="24">
        <v>8.1649658092772748E-2</v>
      </c>
      <c r="I624" s="24" t="s">
        <v>688</v>
      </c>
      <c r="J624" s="24">
        <v>0.27386127875258304</v>
      </c>
      <c r="K624" s="24">
        <v>0.30331501776206204</v>
      </c>
      <c r="L624" s="24">
        <v>3.7771241264574255E-2</v>
      </c>
      <c r="M624" s="24">
        <v>0.20185803592293938</v>
      </c>
      <c r="N624" s="24">
        <v>4.082482904638652E-2</v>
      </c>
      <c r="O624" s="24">
        <v>4.4572039067858206E-2</v>
      </c>
      <c r="P624" s="24">
        <v>0.42622372841815032</v>
      </c>
      <c r="Q624" s="24">
        <v>0.12110601416389949</v>
      </c>
      <c r="R624" s="24">
        <v>0.1940790217067952</v>
      </c>
      <c r="S624" s="24">
        <v>4.0824829046386159E-2</v>
      </c>
      <c r="T624" s="24">
        <v>0.12110601416389968</v>
      </c>
      <c r="U624" s="24">
        <v>7.899367063252602E-2</v>
      </c>
      <c r="V624" s="24">
        <v>0.16431676725154989</v>
      </c>
      <c r="W624" s="24">
        <v>0.21248529360875773</v>
      </c>
      <c r="X624" s="24">
        <v>0.17224014243685076</v>
      </c>
      <c r="Y624" s="24">
        <v>0.15055453054181614</v>
      </c>
      <c r="Z624" s="24">
        <v>5.1639777949432045E-2</v>
      </c>
      <c r="AA624" s="24">
        <v>0.19748417658131492</v>
      </c>
      <c r="AB624" s="205"/>
      <c r="AC624" s="206"/>
      <c r="AD624" s="206"/>
      <c r="AE624" s="206"/>
      <c r="AF624" s="206"/>
      <c r="AG624" s="206"/>
      <c r="AH624" s="206"/>
      <c r="AI624" s="206"/>
      <c r="AJ624" s="206"/>
      <c r="AK624" s="206"/>
      <c r="AL624" s="206"/>
      <c r="AM624" s="206"/>
      <c r="AN624" s="206"/>
      <c r="AO624" s="206"/>
      <c r="AP624" s="206"/>
      <c r="AQ624" s="206"/>
      <c r="AR624" s="206"/>
      <c r="AS624" s="206"/>
      <c r="AT624" s="206"/>
      <c r="AU624" s="206"/>
      <c r="AV624" s="206"/>
      <c r="AW624" s="206"/>
      <c r="AX624" s="206"/>
      <c r="AY624" s="206"/>
      <c r="AZ624" s="206"/>
      <c r="BA624" s="206"/>
      <c r="BB624" s="206"/>
      <c r="BC624" s="206"/>
      <c r="BD624" s="206"/>
      <c r="BE624" s="206"/>
      <c r="BF624" s="206"/>
      <c r="BG624" s="206"/>
      <c r="BH624" s="206"/>
      <c r="BI624" s="206"/>
      <c r="BJ624" s="206"/>
      <c r="BK624" s="206"/>
      <c r="BL624" s="206"/>
      <c r="BM624" s="56"/>
    </row>
    <row r="625" spans="1:65">
      <c r="A625" s="30"/>
      <c r="B625" s="3" t="s">
        <v>87</v>
      </c>
      <c r="C625" s="29"/>
      <c r="D625" s="13">
        <v>9.6942045576136112E-3</v>
      </c>
      <c r="E625" s="13">
        <v>0</v>
      </c>
      <c r="F625" s="13" t="s">
        <v>688</v>
      </c>
      <c r="G625" s="13">
        <v>2.8852490032255346E-2</v>
      </c>
      <c r="H625" s="13">
        <v>1.4408763192842249E-2</v>
      </c>
      <c r="I625" s="13" t="s">
        <v>688</v>
      </c>
      <c r="J625" s="13">
        <v>4.7628048478710092E-2</v>
      </c>
      <c r="K625" s="13">
        <v>5.9473532894521973E-2</v>
      </c>
      <c r="L625" s="13">
        <v>6.4273240949360624E-3</v>
      </c>
      <c r="M625" s="13">
        <v>3.7266098939619574E-2</v>
      </c>
      <c r="N625" s="13">
        <v>7.5835595751801588E-3</v>
      </c>
      <c r="O625" s="13">
        <v>7.6278446778992931E-3</v>
      </c>
      <c r="P625" s="13">
        <v>0.11784987882529505</v>
      </c>
      <c r="Q625" s="13">
        <v>2.007282002716566E-2</v>
      </c>
      <c r="R625" s="13">
        <v>3.3949683097398584E-2</v>
      </c>
      <c r="S625" s="13">
        <v>7.059048250095591E-3</v>
      </c>
      <c r="T625" s="13">
        <v>2.076103099952566E-2</v>
      </c>
      <c r="U625" s="13">
        <v>1.4467705244052385E-2</v>
      </c>
      <c r="V625" s="13">
        <v>2.5876656260086603E-2</v>
      </c>
      <c r="W625" s="13">
        <v>3.8952391129011506E-2</v>
      </c>
      <c r="X625" s="13">
        <v>4.6762029620864461E-2</v>
      </c>
      <c r="Y625" s="13">
        <v>2.5809348092882767E-2</v>
      </c>
      <c r="Z625" s="13">
        <v>9.0069380144358214E-3</v>
      </c>
      <c r="AA625" s="13">
        <v>3.3190617912826036E-2</v>
      </c>
      <c r="AB625" s="155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A626" s="30"/>
      <c r="B626" s="3" t="s">
        <v>272</v>
      </c>
      <c r="C626" s="29"/>
      <c r="D626" s="13">
        <v>-1.3427858003457249E-2</v>
      </c>
      <c r="E626" s="13">
        <v>-3.9620038764427323E-2</v>
      </c>
      <c r="F626" s="13" t="s">
        <v>688</v>
      </c>
      <c r="G626" s="13">
        <v>8.2610138120100096E-2</v>
      </c>
      <c r="H626" s="13">
        <v>-1.0517615696682636E-2</v>
      </c>
      <c r="I626" s="13" t="s">
        <v>688</v>
      </c>
      <c r="J626" s="13">
        <v>4.0335958371895408E-3</v>
      </c>
      <c r="K626" s="13">
        <v>-0.10946585412701448</v>
      </c>
      <c r="L626" s="13">
        <v>2.6151437368675534E-2</v>
      </c>
      <c r="M626" s="13">
        <v>-5.4171250298299611E-2</v>
      </c>
      <c r="N626" s="13">
        <v>-5.9991734911848615E-2</v>
      </c>
      <c r="O626" s="13">
        <v>2.0330952755126752E-2</v>
      </c>
      <c r="P626" s="13">
        <v>-0.36847741942994172</v>
      </c>
      <c r="Q626" s="13">
        <v>5.350771505235552E-2</v>
      </c>
      <c r="R626" s="13">
        <v>-1.7868887763594632E-3</v>
      </c>
      <c r="S626" s="13">
        <v>9.8540804507383228E-3</v>
      </c>
      <c r="T626" s="13">
        <v>1.858480737106194E-2</v>
      </c>
      <c r="U626" s="13">
        <v>-4.6604620300686017E-2</v>
      </c>
      <c r="V626" s="13">
        <v>0.10880231888107006</v>
      </c>
      <c r="W626" s="13">
        <v>-4.7477692992718534E-2</v>
      </c>
      <c r="X626" s="13">
        <v>-0.35683645020284382</v>
      </c>
      <c r="Y626" s="13">
        <v>1.858480737106194E-2</v>
      </c>
      <c r="Z626" s="13">
        <v>1.1233535304151498E-3</v>
      </c>
      <c r="AA626" s="13">
        <v>3.8956503518483121E-2</v>
      </c>
      <c r="AB626" s="155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5"/>
    </row>
    <row r="627" spans="1:65">
      <c r="A627" s="30"/>
      <c r="B627" s="46" t="s">
        <v>273</v>
      </c>
      <c r="C627" s="47"/>
      <c r="D627" s="45">
        <v>0.12</v>
      </c>
      <c r="E627" s="45">
        <v>0.55000000000000004</v>
      </c>
      <c r="F627" s="45">
        <v>9.19</v>
      </c>
      <c r="G627" s="45">
        <v>1.46</v>
      </c>
      <c r="H627" s="45">
        <v>7.0000000000000007E-2</v>
      </c>
      <c r="I627" s="45">
        <v>14.95</v>
      </c>
      <c r="J627" s="45">
        <v>0.17</v>
      </c>
      <c r="K627" s="45">
        <v>1.7</v>
      </c>
      <c r="L627" s="45">
        <v>0.53</v>
      </c>
      <c r="M627" s="45">
        <v>0.79</v>
      </c>
      <c r="N627" s="45">
        <v>0.89</v>
      </c>
      <c r="O627" s="45">
        <v>0.44</v>
      </c>
      <c r="P627" s="45">
        <v>5.98</v>
      </c>
      <c r="Q627" s="45">
        <v>0.98</v>
      </c>
      <c r="R627" s="45">
        <v>7.0000000000000007E-2</v>
      </c>
      <c r="S627" s="45">
        <v>0.26</v>
      </c>
      <c r="T627" s="45">
        <v>0.41</v>
      </c>
      <c r="U627" s="45">
        <v>0.67</v>
      </c>
      <c r="V627" s="45">
        <v>1.9</v>
      </c>
      <c r="W627" s="45">
        <v>0.68</v>
      </c>
      <c r="X627" s="45">
        <v>5.78</v>
      </c>
      <c r="Y627" s="45">
        <v>0.41</v>
      </c>
      <c r="Z627" s="45">
        <v>0.12</v>
      </c>
      <c r="AA627" s="45">
        <v>0.74</v>
      </c>
      <c r="AB627" s="155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B628" s="31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BM628" s="55"/>
    </row>
    <row r="629" spans="1:65" ht="15">
      <c r="B629" s="8" t="s">
        <v>531</v>
      </c>
      <c r="BM629" s="28" t="s">
        <v>67</v>
      </c>
    </row>
    <row r="630" spans="1:65" ht="15">
      <c r="A630" s="25" t="s">
        <v>31</v>
      </c>
      <c r="B630" s="18" t="s">
        <v>110</v>
      </c>
      <c r="C630" s="15" t="s">
        <v>111</v>
      </c>
      <c r="D630" s="16" t="s">
        <v>226</v>
      </c>
      <c r="E630" s="17" t="s">
        <v>226</v>
      </c>
      <c r="F630" s="17" t="s">
        <v>226</v>
      </c>
      <c r="G630" s="17" t="s">
        <v>226</v>
      </c>
      <c r="H630" s="17" t="s">
        <v>226</v>
      </c>
      <c r="I630" s="17" t="s">
        <v>226</v>
      </c>
      <c r="J630" s="17" t="s">
        <v>226</v>
      </c>
      <c r="K630" s="17" t="s">
        <v>226</v>
      </c>
      <c r="L630" s="17" t="s">
        <v>226</v>
      </c>
      <c r="M630" s="17" t="s">
        <v>226</v>
      </c>
      <c r="N630" s="17" t="s">
        <v>226</v>
      </c>
      <c r="O630" s="17" t="s">
        <v>226</v>
      </c>
      <c r="P630" s="155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1</v>
      </c>
    </row>
    <row r="631" spans="1:65">
      <c r="A631" s="30"/>
      <c r="B631" s="19" t="s">
        <v>227</v>
      </c>
      <c r="C631" s="9" t="s">
        <v>227</v>
      </c>
      <c r="D631" s="153" t="s">
        <v>230</v>
      </c>
      <c r="E631" s="154" t="s">
        <v>233</v>
      </c>
      <c r="F631" s="154" t="s">
        <v>235</v>
      </c>
      <c r="G631" s="154" t="s">
        <v>236</v>
      </c>
      <c r="H631" s="154" t="s">
        <v>238</v>
      </c>
      <c r="I631" s="154" t="s">
        <v>240</v>
      </c>
      <c r="J631" s="154" t="s">
        <v>244</v>
      </c>
      <c r="K631" s="154" t="s">
        <v>246</v>
      </c>
      <c r="L631" s="154" t="s">
        <v>247</v>
      </c>
      <c r="M631" s="154" t="s">
        <v>251</v>
      </c>
      <c r="N631" s="154" t="s">
        <v>255</v>
      </c>
      <c r="O631" s="154" t="s">
        <v>256</v>
      </c>
      <c r="P631" s="155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 t="s">
        <v>3</v>
      </c>
    </row>
    <row r="632" spans="1:65">
      <c r="A632" s="30"/>
      <c r="B632" s="19"/>
      <c r="C632" s="9"/>
      <c r="D632" s="10" t="s">
        <v>286</v>
      </c>
      <c r="E632" s="11" t="s">
        <v>286</v>
      </c>
      <c r="F632" s="11" t="s">
        <v>285</v>
      </c>
      <c r="G632" s="11" t="s">
        <v>286</v>
      </c>
      <c r="H632" s="11" t="s">
        <v>286</v>
      </c>
      <c r="I632" s="11" t="s">
        <v>286</v>
      </c>
      <c r="J632" s="11" t="s">
        <v>285</v>
      </c>
      <c r="K632" s="11" t="s">
        <v>286</v>
      </c>
      <c r="L632" s="11" t="s">
        <v>286</v>
      </c>
      <c r="M632" s="11" t="s">
        <v>285</v>
      </c>
      <c r="N632" s="11" t="s">
        <v>286</v>
      </c>
      <c r="O632" s="11" t="s">
        <v>286</v>
      </c>
      <c r="P632" s="155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/>
      <c r="C633" s="9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155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2</v>
      </c>
    </row>
    <row r="634" spans="1:65">
      <c r="A634" s="30"/>
      <c r="B634" s="18">
        <v>1</v>
      </c>
      <c r="C634" s="14">
        <v>1</v>
      </c>
      <c r="D634" s="229">
        <v>17.3</v>
      </c>
      <c r="E634" s="229">
        <v>17.3</v>
      </c>
      <c r="F634" s="229">
        <v>18</v>
      </c>
      <c r="G634" s="229">
        <v>18.2</v>
      </c>
      <c r="H634" s="229">
        <v>16.68</v>
      </c>
      <c r="I634" s="229">
        <v>17.649999999999999</v>
      </c>
      <c r="J634" s="229">
        <v>17.100000000000001</v>
      </c>
      <c r="K634" s="229">
        <v>17.600000000000001</v>
      </c>
      <c r="L634" s="229">
        <v>16.3</v>
      </c>
      <c r="M634" s="229">
        <v>16.3</v>
      </c>
      <c r="N634" s="229">
        <v>17.5</v>
      </c>
      <c r="O634" s="229">
        <v>18</v>
      </c>
      <c r="P634" s="225"/>
      <c r="Q634" s="226"/>
      <c r="R634" s="226"/>
      <c r="S634" s="226"/>
      <c r="T634" s="226"/>
      <c r="U634" s="226"/>
      <c r="V634" s="226"/>
      <c r="W634" s="226"/>
      <c r="X634" s="226"/>
      <c r="Y634" s="226"/>
      <c r="Z634" s="226"/>
      <c r="AA634" s="226"/>
      <c r="AB634" s="226"/>
      <c r="AC634" s="226"/>
      <c r="AD634" s="226"/>
      <c r="AE634" s="226"/>
      <c r="AF634" s="226"/>
      <c r="AG634" s="226"/>
      <c r="AH634" s="226"/>
      <c r="AI634" s="226"/>
      <c r="AJ634" s="226"/>
      <c r="AK634" s="226"/>
      <c r="AL634" s="226"/>
      <c r="AM634" s="226"/>
      <c r="AN634" s="226"/>
      <c r="AO634" s="226"/>
      <c r="AP634" s="226"/>
      <c r="AQ634" s="226"/>
      <c r="AR634" s="226"/>
      <c r="AS634" s="226"/>
      <c r="AT634" s="226"/>
      <c r="AU634" s="226"/>
      <c r="AV634" s="226"/>
      <c r="AW634" s="226"/>
      <c r="AX634" s="226"/>
      <c r="AY634" s="226"/>
      <c r="AZ634" s="226"/>
      <c r="BA634" s="226"/>
      <c r="BB634" s="226"/>
      <c r="BC634" s="226"/>
      <c r="BD634" s="226"/>
      <c r="BE634" s="226"/>
      <c r="BF634" s="226"/>
      <c r="BG634" s="226"/>
      <c r="BH634" s="226"/>
      <c r="BI634" s="226"/>
      <c r="BJ634" s="226"/>
      <c r="BK634" s="226"/>
      <c r="BL634" s="226"/>
      <c r="BM634" s="230">
        <v>1</v>
      </c>
    </row>
    <row r="635" spans="1:65">
      <c r="A635" s="30"/>
      <c r="B635" s="19">
        <v>1</v>
      </c>
      <c r="C635" s="9">
        <v>2</v>
      </c>
      <c r="D635" s="224">
        <v>17.8</v>
      </c>
      <c r="E635" s="224">
        <v>17.399999999999999</v>
      </c>
      <c r="F635" s="224">
        <v>18.5</v>
      </c>
      <c r="G635" s="224">
        <v>18.399999999999999</v>
      </c>
      <c r="H635" s="224">
        <v>16.72</v>
      </c>
      <c r="I635" s="224">
        <v>16.7</v>
      </c>
      <c r="J635" s="224">
        <v>17</v>
      </c>
      <c r="K635" s="224">
        <v>17.600000000000001</v>
      </c>
      <c r="L635" s="224">
        <v>15.299999999999999</v>
      </c>
      <c r="M635" s="224">
        <v>16.899999999999999</v>
      </c>
      <c r="N635" s="224">
        <v>18</v>
      </c>
      <c r="O635" s="224">
        <v>17.899999999999999</v>
      </c>
      <c r="P635" s="225"/>
      <c r="Q635" s="226"/>
      <c r="R635" s="226"/>
      <c r="S635" s="226"/>
      <c r="T635" s="226"/>
      <c r="U635" s="226"/>
      <c r="V635" s="226"/>
      <c r="W635" s="226"/>
      <c r="X635" s="226"/>
      <c r="Y635" s="226"/>
      <c r="Z635" s="226"/>
      <c r="AA635" s="226"/>
      <c r="AB635" s="226"/>
      <c r="AC635" s="226"/>
      <c r="AD635" s="226"/>
      <c r="AE635" s="226"/>
      <c r="AF635" s="226"/>
      <c r="AG635" s="226"/>
      <c r="AH635" s="226"/>
      <c r="AI635" s="226"/>
      <c r="AJ635" s="226"/>
      <c r="AK635" s="226"/>
      <c r="AL635" s="226"/>
      <c r="AM635" s="226"/>
      <c r="AN635" s="226"/>
      <c r="AO635" s="226"/>
      <c r="AP635" s="226"/>
      <c r="AQ635" s="226"/>
      <c r="AR635" s="226"/>
      <c r="AS635" s="226"/>
      <c r="AT635" s="226"/>
      <c r="AU635" s="226"/>
      <c r="AV635" s="226"/>
      <c r="AW635" s="226"/>
      <c r="AX635" s="226"/>
      <c r="AY635" s="226"/>
      <c r="AZ635" s="226"/>
      <c r="BA635" s="226"/>
      <c r="BB635" s="226"/>
      <c r="BC635" s="226"/>
      <c r="BD635" s="226"/>
      <c r="BE635" s="226"/>
      <c r="BF635" s="226"/>
      <c r="BG635" s="226"/>
      <c r="BH635" s="226"/>
      <c r="BI635" s="226"/>
      <c r="BJ635" s="226"/>
      <c r="BK635" s="226"/>
      <c r="BL635" s="226"/>
      <c r="BM635" s="230">
        <v>27</v>
      </c>
    </row>
    <row r="636" spans="1:65">
      <c r="A636" s="30"/>
      <c r="B636" s="19">
        <v>1</v>
      </c>
      <c r="C636" s="9">
        <v>3</v>
      </c>
      <c r="D636" s="224">
        <v>17.7</v>
      </c>
      <c r="E636" s="224">
        <v>17.100000000000001</v>
      </c>
      <c r="F636" s="224">
        <v>19</v>
      </c>
      <c r="G636" s="224">
        <v>18.2</v>
      </c>
      <c r="H636" s="224">
        <v>16.690000000000001</v>
      </c>
      <c r="I636" s="224">
        <v>17.79</v>
      </c>
      <c r="J636" s="224">
        <v>17.5</v>
      </c>
      <c r="K636" s="224">
        <v>17.7</v>
      </c>
      <c r="L636" s="224">
        <v>16.5</v>
      </c>
      <c r="M636" s="224">
        <v>16.5</v>
      </c>
      <c r="N636" s="224">
        <v>18.2</v>
      </c>
      <c r="O636" s="224">
        <v>17.5</v>
      </c>
      <c r="P636" s="225"/>
      <c r="Q636" s="226"/>
      <c r="R636" s="226"/>
      <c r="S636" s="226"/>
      <c r="T636" s="226"/>
      <c r="U636" s="226"/>
      <c r="V636" s="226"/>
      <c r="W636" s="226"/>
      <c r="X636" s="226"/>
      <c r="Y636" s="226"/>
      <c r="Z636" s="226"/>
      <c r="AA636" s="226"/>
      <c r="AB636" s="226"/>
      <c r="AC636" s="226"/>
      <c r="AD636" s="226"/>
      <c r="AE636" s="226"/>
      <c r="AF636" s="226"/>
      <c r="AG636" s="226"/>
      <c r="AH636" s="226"/>
      <c r="AI636" s="226"/>
      <c r="AJ636" s="226"/>
      <c r="AK636" s="226"/>
      <c r="AL636" s="226"/>
      <c r="AM636" s="226"/>
      <c r="AN636" s="226"/>
      <c r="AO636" s="226"/>
      <c r="AP636" s="226"/>
      <c r="AQ636" s="226"/>
      <c r="AR636" s="226"/>
      <c r="AS636" s="226"/>
      <c r="AT636" s="226"/>
      <c r="AU636" s="226"/>
      <c r="AV636" s="226"/>
      <c r="AW636" s="226"/>
      <c r="AX636" s="226"/>
      <c r="AY636" s="226"/>
      <c r="AZ636" s="226"/>
      <c r="BA636" s="226"/>
      <c r="BB636" s="226"/>
      <c r="BC636" s="226"/>
      <c r="BD636" s="226"/>
      <c r="BE636" s="226"/>
      <c r="BF636" s="226"/>
      <c r="BG636" s="226"/>
      <c r="BH636" s="226"/>
      <c r="BI636" s="226"/>
      <c r="BJ636" s="226"/>
      <c r="BK636" s="226"/>
      <c r="BL636" s="226"/>
      <c r="BM636" s="230">
        <v>16</v>
      </c>
    </row>
    <row r="637" spans="1:65">
      <c r="A637" s="30"/>
      <c r="B637" s="19">
        <v>1</v>
      </c>
      <c r="C637" s="9">
        <v>4</v>
      </c>
      <c r="D637" s="224">
        <v>17.7</v>
      </c>
      <c r="E637" s="224">
        <v>17.2</v>
      </c>
      <c r="F637" s="224">
        <v>18.5</v>
      </c>
      <c r="G637" s="224">
        <v>18.5</v>
      </c>
      <c r="H637" s="224">
        <v>16.690000000000001</v>
      </c>
      <c r="I637" s="224">
        <v>17.309999999999999</v>
      </c>
      <c r="J637" s="224">
        <v>17.100000000000001</v>
      </c>
      <c r="K637" s="224">
        <v>18</v>
      </c>
      <c r="L637" s="232">
        <v>14.6</v>
      </c>
      <c r="M637" s="224">
        <v>16.899999999999999</v>
      </c>
      <c r="N637" s="224">
        <v>18.100000000000001</v>
      </c>
      <c r="O637" s="232">
        <v>16.399999999999999</v>
      </c>
      <c r="P637" s="225"/>
      <c r="Q637" s="226"/>
      <c r="R637" s="226"/>
      <c r="S637" s="226"/>
      <c r="T637" s="226"/>
      <c r="U637" s="226"/>
      <c r="V637" s="226"/>
      <c r="W637" s="226"/>
      <c r="X637" s="226"/>
      <c r="Y637" s="226"/>
      <c r="Z637" s="226"/>
      <c r="AA637" s="226"/>
      <c r="AB637" s="226"/>
      <c r="AC637" s="226"/>
      <c r="AD637" s="226"/>
      <c r="AE637" s="226"/>
      <c r="AF637" s="226"/>
      <c r="AG637" s="226"/>
      <c r="AH637" s="226"/>
      <c r="AI637" s="226"/>
      <c r="AJ637" s="226"/>
      <c r="AK637" s="226"/>
      <c r="AL637" s="226"/>
      <c r="AM637" s="226"/>
      <c r="AN637" s="226"/>
      <c r="AO637" s="226"/>
      <c r="AP637" s="226"/>
      <c r="AQ637" s="226"/>
      <c r="AR637" s="226"/>
      <c r="AS637" s="226"/>
      <c r="AT637" s="226"/>
      <c r="AU637" s="226"/>
      <c r="AV637" s="226"/>
      <c r="AW637" s="226"/>
      <c r="AX637" s="226"/>
      <c r="AY637" s="226"/>
      <c r="AZ637" s="226"/>
      <c r="BA637" s="226"/>
      <c r="BB637" s="226"/>
      <c r="BC637" s="226"/>
      <c r="BD637" s="226"/>
      <c r="BE637" s="226"/>
      <c r="BF637" s="226"/>
      <c r="BG637" s="226"/>
      <c r="BH637" s="226"/>
      <c r="BI637" s="226"/>
      <c r="BJ637" s="226"/>
      <c r="BK637" s="226"/>
      <c r="BL637" s="226"/>
      <c r="BM637" s="230">
        <v>17.451666666666672</v>
      </c>
    </row>
    <row r="638" spans="1:65">
      <c r="A638" s="30"/>
      <c r="B638" s="19">
        <v>1</v>
      </c>
      <c r="C638" s="9">
        <v>5</v>
      </c>
      <c r="D638" s="224">
        <v>17.600000000000001</v>
      </c>
      <c r="E638" s="224">
        <v>17</v>
      </c>
      <c r="F638" s="224">
        <v>18.5</v>
      </c>
      <c r="G638" s="224">
        <v>18.2</v>
      </c>
      <c r="H638" s="224">
        <v>16.809999999999999</v>
      </c>
      <c r="I638" s="224">
        <v>17.100000000000001</v>
      </c>
      <c r="J638" s="224">
        <v>17.100000000000001</v>
      </c>
      <c r="K638" s="224">
        <v>17.7</v>
      </c>
      <c r="L638" s="224">
        <v>16.399999999999999</v>
      </c>
      <c r="M638" s="224">
        <v>16.899999999999999</v>
      </c>
      <c r="N638" s="224">
        <v>18.600000000000001</v>
      </c>
      <c r="O638" s="224">
        <v>17.5</v>
      </c>
      <c r="P638" s="225"/>
      <c r="Q638" s="226"/>
      <c r="R638" s="226"/>
      <c r="S638" s="226"/>
      <c r="T638" s="226"/>
      <c r="U638" s="226"/>
      <c r="V638" s="226"/>
      <c r="W638" s="226"/>
      <c r="X638" s="226"/>
      <c r="Y638" s="226"/>
      <c r="Z638" s="226"/>
      <c r="AA638" s="226"/>
      <c r="AB638" s="226"/>
      <c r="AC638" s="226"/>
      <c r="AD638" s="226"/>
      <c r="AE638" s="226"/>
      <c r="AF638" s="226"/>
      <c r="AG638" s="226"/>
      <c r="AH638" s="226"/>
      <c r="AI638" s="226"/>
      <c r="AJ638" s="226"/>
      <c r="AK638" s="226"/>
      <c r="AL638" s="226"/>
      <c r="AM638" s="226"/>
      <c r="AN638" s="226"/>
      <c r="AO638" s="226"/>
      <c r="AP638" s="226"/>
      <c r="AQ638" s="226"/>
      <c r="AR638" s="226"/>
      <c r="AS638" s="226"/>
      <c r="AT638" s="226"/>
      <c r="AU638" s="226"/>
      <c r="AV638" s="226"/>
      <c r="AW638" s="226"/>
      <c r="AX638" s="226"/>
      <c r="AY638" s="226"/>
      <c r="AZ638" s="226"/>
      <c r="BA638" s="226"/>
      <c r="BB638" s="226"/>
      <c r="BC638" s="226"/>
      <c r="BD638" s="226"/>
      <c r="BE638" s="226"/>
      <c r="BF638" s="226"/>
      <c r="BG638" s="226"/>
      <c r="BH638" s="226"/>
      <c r="BI638" s="226"/>
      <c r="BJ638" s="226"/>
      <c r="BK638" s="226"/>
      <c r="BL638" s="226"/>
      <c r="BM638" s="230">
        <v>42</v>
      </c>
    </row>
    <row r="639" spans="1:65">
      <c r="A639" s="30"/>
      <c r="B639" s="19">
        <v>1</v>
      </c>
      <c r="C639" s="9">
        <v>6</v>
      </c>
      <c r="D639" s="224">
        <v>17.7</v>
      </c>
      <c r="E639" s="224">
        <v>17.5</v>
      </c>
      <c r="F639" s="224">
        <v>19</v>
      </c>
      <c r="G639" s="224">
        <v>17.899999999999999</v>
      </c>
      <c r="H639" s="224">
        <v>16.79</v>
      </c>
      <c r="I639" s="224">
        <v>17.670000000000002</v>
      </c>
      <c r="J639" s="224">
        <v>17.3</v>
      </c>
      <c r="K639" s="224">
        <v>18.100000000000001</v>
      </c>
      <c r="L639" s="224">
        <v>16.100000000000001</v>
      </c>
      <c r="M639" s="224">
        <v>16.5</v>
      </c>
      <c r="N639" s="224">
        <v>18.600000000000001</v>
      </c>
      <c r="O639" s="224">
        <v>17.600000000000001</v>
      </c>
      <c r="P639" s="225"/>
      <c r="Q639" s="226"/>
      <c r="R639" s="226"/>
      <c r="S639" s="226"/>
      <c r="T639" s="226"/>
      <c r="U639" s="226"/>
      <c r="V639" s="226"/>
      <c r="W639" s="226"/>
      <c r="X639" s="226"/>
      <c r="Y639" s="226"/>
      <c r="Z639" s="226"/>
      <c r="AA639" s="226"/>
      <c r="AB639" s="226"/>
      <c r="AC639" s="226"/>
      <c r="AD639" s="226"/>
      <c r="AE639" s="226"/>
      <c r="AF639" s="226"/>
      <c r="AG639" s="226"/>
      <c r="AH639" s="226"/>
      <c r="AI639" s="226"/>
      <c r="AJ639" s="226"/>
      <c r="AK639" s="226"/>
      <c r="AL639" s="226"/>
      <c r="AM639" s="226"/>
      <c r="AN639" s="226"/>
      <c r="AO639" s="226"/>
      <c r="AP639" s="226"/>
      <c r="AQ639" s="226"/>
      <c r="AR639" s="226"/>
      <c r="AS639" s="226"/>
      <c r="AT639" s="226"/>
      <c r="AU639" s="226"/>
      <c r="AV639" s="226"/>
      <c r="AW639" s="226"/>
      <c r="AX639" s="226"/>
      <c r="AY639" s="226"/>
      <c r="AZ639" s="226"/>
      <c r="BA639" s="226"/>
      <c r="BB639" s="226"/>
      <c r="BC639" s="226"/>
      <c r="BD639" s="226"/>
      <c r="BE639" s="226"/>
      <c r="BF639" s="226"/>
      <c r="BG639" s="226"/>
      <c r="BH639" s="226"/>
      <c r="BI639" s="226"/>
      <c r="BJ639" s="226"/>
      <c r="BK639" s="226"/>
      <c r="BL639" s="226"/>
      <c r="BM639" s="227"/>
    </row>
    <row r="640" spans="1:65">
      <c r="A640" s="30"/>
      <c r="B640" s="20" t="s">
        <v>269</v>
      </c>
      <c r="C640" s="12"/>
      <c r="D640" s="233">
        <v>17.633333333333333</v>
      </c>
      <c r="E640" s="233">
        <v>17.25</v>
      </c>
      <c r="F640" s="233">
        <v>18.583333333333332</v>
      </c>
      <c r="G640" s="233">
        <v>18.233333333333334</v>
      </c>
      <c r="H640" s="233">
        <v>16.73</v>
      </c>
      <c r="I640" s="233">
        <v>17.369999999999997</v>
      </c>
      <c r="J640" s="233">
        <v>17.183333333333334</v>
      </c>
      <c r="K640" s="233">
        <v>17.783333333333335</v>
      </c>
      <c r="L640" s="233">
        <v>15.866666666666665</v>
      </c>
      <c r="M640" s="233">
        <v>16.666666666666668</v>
      </c>
      <c r="N640" s="233">
        <v>18.166666666666668</v>
      </c>
      <c r="O640" s="233">
        <v>17.483333333333334</v>
      </c>
      <c r="P640" s="225"/>
      <c r="Q640" s="226"/>
      <c r="R640" s="226"/>
      <c r="S640" s="226"/>
      <c r="T640" s="226"/>
      <c r="U640" s="226"/>
      <c r="V640" s="226"/>
      <c r="W640" s="226"/>
      <c r="X640" s="226"/>
      <c r="Y640" s="226"/>
      <c r="Z640" s="226"/>
      <c r="AA640" s="226"/>
      <c r="AB640" s="226"/>
      <c r="AC640" s="226"/>
      <c r="AD640" s="226"/>
      <c r="AE640" s="226"/>
      <c r="AF640" s="226"/>
      <c r="AG640" s="226"/>
      <c r="AH640" s="226"/>
      <c r="AI640" s="226"/>
      <c r="AJ640" s="226"/>
      <c r="AK640" s="226"/>
      <c r="AL640" s="226"/>
      <c r="AM640" s="226"/>
      <c r="AN640" s="226"/>
      <c r="AO640" s="226"/>
      <c r="AP640" s="226"/>
      <c r="AQ640" s="226"/>
      <c r="AR640" s="226"/>
      <c r="AS640" s="226"/>
      <c r="AT640" s="226"/>
      <c r="AU640" s="226"/>
      <c r="AV640" s="226"/>
      <c r="AW640" s="226"/>
      <c r="AX640" s="226"/>
      <c r="AY640" s="226"/>
      <c r="AZ640" s="226"/>
      <c r="BA640" s="226"/>
      <c r="BB640" s="226"/>
      <c r="BC640" s="226"/>
      <c r="BD640" s="226"/>
      <c r="BE640" s="226"/>
      <c r="BF640" s="226"/>
      <c r="BG640" s="226"/>
      <c r="BH640" s="226"/>
      <c r="BI640" s="226"/>
      <c r="BJ640" s="226"/>
      <c r="BK640" s="226"/>
      <c r="BL640" s="226"/>
      <c r="BM640" s="227"/>
    </row>
    <row r="641" spans="1:65">
      <c r="A641" s="30"/>
      <c r="B641" s="3" t="s">
        <v>270</v>
      </c>
      <c r="C641" s="29"/>
      <c r="D641" s="224">
        <v>17.7</v>
      </c>
      <c r="E641" s="224">
        <v>17.25</v>
      </c>
      <c r="F641" s="224">
        <v>18.5</v>
      </c>
      <c r="G641" s="224">
        <v>18.2</v>
      </c>
      <c r="H641" s="224">
        <v>16.704999999999998</v>
      </c>
      <c r="I641" s="224">
        <v>17.479999999999997</v>
      </c>
      <c r="J641" s="224">
        <v>17.100000000000001</v>
      </c>
      <c r="K641" s="224">
        <v>17.7</v>
      </c>
      <c r="L641" s="224">
        <v>16.200000000000003</v>
      </c>
      <c r="M641" s="224">
        <v>16.7</v>
      </c>
      <c r="N641" s="224">
        <v>18.149999999999999</v>
      </c>
      <c r="O641" s="224">
        <v>17.55</v>
      </c>
      <c r="P641" s="225"/>
      <c r="Q641" s="226"/>
      <c r="R641" s="226"/>
      <c r="S641" s="226"/>
      <c r="T641" s="226"/>
      <c r="U641" s="226"/>
      <c r="V641" s="226"/>
      <c r="W641" s="226"/>
      <c r="X641" s="226"/>
      <c r="Y641" s="226"/>
      <c r="Z641" s="226"/>
      <c r="AA641" s="226"/>
      <c r="AB641" s="226"/>
      <c r="AC641" s="226"/>
      <c r="AD641" s="226"/>
      <c r="AE641" s="226"/>
      <c r="AF641" s="226"/>
      <c r="AG641" s="226"/>
      <c r="AH641" s="226"/>
      <c r="AI641" s="226"/>
      <c r="AJ641" s="226"/>
      <c r="AK641" s="226"/>
      <c r="AL641" s="226"/>
      <c r="AM641" s="226"/>
      <c r="AN641" s="226"/>
      <c r="AO641" s="226"/>
      <c r="AP641" s="226"/>
      <c r="AQ641" s="226"/>
      <c r="AR641" s="226"/>
      <c r="AS641" s="226"/>
      <c r="AT641" s="226"/>
      <c r="AU641" s="226"/>
      <c r="AV641" s="226"/>
      <c r="AW641" s="226"/>
      <c r="AX641" s="226"/>
      <c r="AY641" s="226"/>
      <c r="AZ641" s="226"/>
      <c r="BA641" s="226"/>
      <c r="BB641" s="226"/>
      <c r="BC641" s="226"/>
      <c r="BD641" s="226"/>
      <c r="BE641" s="226"/>
      <c r="BF641" s="226"/>
      <c r="BG641" s="226"/>
      <c r="BH641" s="226"/>
      <c r="BI641" s="226"/>
      <c r="BJ641" s="226"/>
      <c r="BK641" s="226"/>
      <c r="BL641" s="226"/>
      <c r="BM641" s="227"/>
    </row>
    <row r="642" spans="1:65">
      <c r="A642" s="30"/>
      <c r="B642" s="3" t="s">
        <v>271</v>
      </c>
      <c r="C642" s="29"/>
      <c r="D642" s="24">
        <v>0.1751190071541823</v>
      </c>
      <c r="E642" s="24">
        <v>0.18708286933869669</v>
      </c>
      <c r="F642" s="24">
        <v>0.3763863263545405</v>
      </c>
      <c r="G642" s="24">
        <v>0.20655911179772918</v>
      </c>
      <c r="H642" s="24">
        <v>5.6213877290219962E-2</v>
      </c>
      <c r="I642" s="24">
        <v>0.41718101586721312</v>
      </c>
      <c r="J642" s="24">
        <v>0.18348478592697151</v>
      </c>
      <c r="K642" s="24">
        <v>0.21369760566432813</v>
      </c>
      <c r="L642" s="24">
        <v>0.75542482529148269</v>
      </c>
      <c r="M642" s="24">
        <v>0.26583202716502419</v>
      </c>
      <c r="N642" s="24">
        <v>0.41311822359545836</v>
      </c>
      <c r="O642" s="24">
        <v>0.57067211835402221</v>
      </c>
      <c r="P642" s="155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3" t="s">
        <v>87</v>
      </c>
      <c r="C643" s="29"/>
      <c r="D643" s="13">
        <v>9.9311346212201685E-3</v>
      </c>
      <c r="E643" s="13">
        <v>1.0845383729779518E-2</v>
      </c>
      <c r="F643" s="13">
        <v>2.0253972718629984E-2</v>
      </c>
      <c r="G643" s="13">
        <v>1.1328653297864488E-2</v>
      </c>
      <c r="H643" s="13">
        <v>3.3600643927208583E-3</v>
      </c>
      <c r="I643" s="13">
        <v>2.4017329641175197E-2</v>
      </c>
      <c r="J643" s="13">
        <v>1.0678067076254403E-2</v>
      </c>
      <c r="K643" s="13">
        <v>1.2016735088903174E-2</v>
      </c>
      <c r="L643" s="13">
        <v>4.7610808316690088E-2</v>
      </c>
      <c r="M643" s="13">
        <v>1.5949921629901449E-2</v>
      </c>
      <c r="N643" s="13">
        <v>2.2740452674979358E-2</v>
      </c>
      <c r="O643" s="13">
        <v>3.264092192682682E-2</v>
      </c>
      <c r="P643" s="155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30"/>
      <c r="B644" s="3" t="s">
        <v>272</v>
      </c>
      <c r="C644" s="29"/>
      <c r="D644" s="13">
        <v>1.0409702989208069E-2</v>
      </c>
      <c r="E644" s="13">
        <v>-1.1555725336644396E-2</v>
      </c>
      <c r="F644" s="13">
        <v>6.4845764492407199E-2</v>
      </c>
      <c r="G644" s="13">
        <v>4.4790373412281204E-2</v>
      </c>
      <c r="H644" s="13">
        <v>-4.1352306369974445E-2</v>
      </c>
      <c r="I644" s="13">
        <v>-4.6795912520298799E-3</v>
      </c>
      <c r="J644" s="13">
        <v>-1.5375799828096892E-2</v>
      </c>
      <c r="K644" s="13">
        <v>1.9004870594976353E-2</v>
      </c>
      <c r="L644" s="13">
        <v>-9.0822271034285529E-2</v>
      </c>
      <c r="M644" s="13">
        <v>-4.498137713685435E-2</v>
      </c>
      <c r="N644" s="13">
        <v>4.0970298920828707E-2</v>
      </c>
      <c r="O644" s="13">
        <v>1.8145353834397859E-3</v>
      </c>
      <c r="P644" s="155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A645" s="30"/>
      <c r="B645" s="46" t="s">
        <v>273</v>
      </c>
      <c r="C645" s="47"/>
      <c r="D645" s="45">
        <v>0.26</v>
      </c>
      <c r="E645" s="45">
        <v>0.23</v>
      </c>
      <c r="F645" s="45">
        <v>1.48</v>
      </c>
      <c r="G645" s="45">
        <v>1.03</v>
      </c>
      <c r="H645" s="45">
        <v>0.89</v>
      </c>
      <c r="I645" s="45">
        <v>7.0000000000000007E-2</v>
      </c>
      <c r="J645" s="45">
        <v>0.31</v>
      </c>
      <c r="K645" s="45">
        <v>0.46</v>
      </c>
      <c r="L645" s="45">
        <v>2</v>
      </c>
      <c r="M645" s="45">
        <v>0.97</v>
      </c>
      <c r="N645" s="45">
        <v>0.95</v>
      </c>
      <c r="O645" s="45">
        <v>7.0000000000000007E-2</v>
      </c>
      <c r="P645" s="155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5"/>
    </row>
    <row r="646" spans="1:65">
      <c r="B646" s="31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BM646" s="55"/>
    </row>
    <row r="647" spans="1:65" ht="15">
      <c r="B647" s="8" t="s">
        <v>532</v>
      </c>
      <c r="BM647" s="28" t="s">
        <v>67</v>
      </c>
    </row>
    <row r="648" spans="1:65" ht="15">
      <c r="A648" s="25" t="s">
        <v>34</v>
      </c>
      <c r="B648" s="18" t="s">
        <v>110</v>
      </c>
      <c r="C648" s="15" t="s">
        <v>111</v>
      </c>
      <c r="D648" s="16" t="s">
        <v>226</v>
      </c>
      <c r="E648" s="17" t="s">
        <v>226</v>
      </c>
      <c r="F648" s="17" t="s">
        <v>226</v>
      </c>
      <c r="G648" s="17" t="s">
        <v>226</v>
      </c>
      <c r="H648" s="17" t="s">
        <v>226</v>
      </c>
      <c r="I648" s="17" t="s">
        <v>226</v>
      </c>
      <c r="J648" s="17" t="s">
        <v>226</v>
      </c>
      <c r="K648" s="17" t="s">
        <v>226</v>
      </c>
      <c r="L648" s="17" t="s">
        <v>226</v>
      </c>
      <c r="M648" s="17" t="s">
        <v>226</v>
      </c>
      <c r="N648" s="17" t="s">
        <v>226</v>
      </c>
      <c r="O648" s="17" t="s">
        <v>226</v>
      </c>
      <c r="P648" s="17" t="s">
        <v>226</v>
      </c>
      <c r="Q648" s="17" t="s">
        <v>226</v>
      </c>
      <c r="R648" s="17" t="s">
        <v>226</v>
      </c>
      <c r="S648" s="17" t="s">
        <v>226</v>
      </c>
      <c r="T648" s="17" t="s">
        <v>226</v>
      </c>
      <c r="U648" s="17" t="s">
        <v>226</v>
      </c>
      <c r="V648" s="17" t="s">
        <v>226</v>
      </c>
      <c r="W648" s="17" t="s">
        <v>226</v>
      </c>
      <c r="X648" s="17" t="s">
        <v>226</v>
      </c>
      <c r="Y648" s="17" t="s">
        <v>226</v>
      </c>
      <c r="Z648" s="17" t="s">
        <v>226</v>
      </c>
      <c r="AA648" s="17" t="s">
        <v>226</v>
      </c>
      <c r="AB648" s="17" t="s">
        <v>226</v>
      </c>
      <c r="AC648" s="155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 t="s">
        <v>227</v>
      </c>
      <c r="C649" s="9" t="s">
        <v>227</v>
      </c>
      <c r="D649" s="153" t="s">
        <v>229</v>
      </c>
      <c r="E649" s="154" t="s">
        <v>230</v>
      </c>
      <c r="F649" s="154" t="s">
        <v>231</v>
      </c>
      <c r="G649" s="154" t="s">
        <v>232</v>
      </c>
      <c r="H649" s="154" t="s">
        <v>233</v>
      </c>
      <c r="I649" s="154" t="s">
        <v>234</v>
      </c>
      <c r="J649" s="154" t="s">
        <v>235</v>
      </c>
      <c r="K649" s="154" t="s">
        <v>236</v>
      </c>
      <c r="L649" s="154" t="s">
        <v>237</v>
      </c>
      <c r="M649" s="154" t="s">
        <v>238</v>
      </c>
      <c r="N649" s="154" t="s">
        <v>240</v>
      </c>
      <c r="O649" s="154" t="s">
        <v>241</v>
      </c>
      <c r="P649" s="154" t="s">
        <v>243</v>
      </c>
      <c r="Q649" s="154" t="s">
        <v>244</v>
      </c>
      <c r="R649" s="154" t="s">
        <v>246</v>
      </c>
      <c r="S649" s="154" t="s">
        <v>247</v>
      </c>
      <c r="T649" s="154" t="s">
        <v>248</v>
      </c>
      <c r="U649" s="154" t="s">
        <v>249</v>
      </c>
      <c r="V649" s="154" t="s">
        <v>251</v>
      </c>
      <c r="W649" s="154" t="s">
        <v>253</v>
      </c>
      <c r="X649" s="154" t="s">
        <v>255</v>
      </c>
      <c r="Y649" s="154" t="s">
        <v>256</v>
      </c>
      <c r="Z649" s="154" t="s">
        <v>257</v>
      </c>
      <c r="AA649" s="154" t="s">
        <v>258</v>
      </c>
      <c r="AB649" s="154" t="s">
        <v>259</v>
      </c>
      <c r="AC649" s="155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 t="s">
        <v>3</v>
      </c>
    </row>
    <row r="650" spans="1:65">
      <c r="A650" s="30"/>
      <c r="B650" s="19"/>
      <c r="C650" s="9"/>
      <c r="D650" s="10" t="s">
        <v>285</v>
      </c>
      <c r="E650" s="11" t="s">
        <v>114</v>
      </c>
      <c r="F650" s="11" t="s">
        <v>114</v>
      </c>
      <c r="G650" s="11" t="s">
        <v>114</v>
      </c>
      <c r="H650" s="11" t="s">
        <v>286</v>
      </c>
      <c r="I650" s="11" t="s">
        <v>286</v>
      </c>
      <c r="J650" s="11" t="s">
        <v>285</v>
      </c>
      <c r="K650" s="11" t="s">
        <v>114</v>
      </c>
      <c r="L650" s="11" t="s">
        <v>285</v>
      </c>
      <c r="M650" s="11" t="s">
        <v>286</v>
      </c>
      <c r="N650" s="11" t="s">
        <v>286</v>
      </c>
      <c r="O650" s="11" t="s">
        <v>114</v>
      </c>
      <c r="P650" s="11" t="s">
        <v>286</v>
      </c>
      <c r="Q650" s="11" t="s">
        <v>285</v>
      </c>
      <c r="R650" s="11" t="s">
        <v>285</v>
      </c>
      <c r="S650" s="11" t="s">
        <v>286</v>
      </c>
      <c r="T650" s="11" t="s">
        <v>285</v>
      </c>
      <c r="U650" s="11" t="s">
        <v>114</v>
      </c>
      <c r="V650" s="11" t="s">
        <v>285</v>
      </c>
      <c r="W650" s="11" t="s">
        <v>286</v>
      </c>
      <c r="X650" s="11" t="s">
        <v>286</v>
      </c>
      <c r="Y650" s="11" t="s">
        <v>285</v>
      </c>
      <c r="Z650" s="11" t="s">
        <v>285</v>
      </c>
      <c r="AA650" s="11" t="s">
        <v>285</v>
      </c>
      <c r="AB650" s="11" t="s">
        <v>285</v>
      </c>
      <c r="AC650" s="155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9"/>
      <c r="C651" s="9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155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2</v>
      </c>
    </row>
    <row r="652" spans="1:65">
      <c r="A652" s="30"/>
      <c r="B652" s="18">
        <v>1</v>
      </c>
      <c r="C652" s="14">
        <v>1</v>
      </c>
      <c r="D652" s="229">
        <v>20.9</v>
      </c>
      <c r="E652" s="229">
        <v>26</v>
      </c>
      <c r="F652" s="229">
        <v>18</v>
      </c>
      <c r="G652" s="229">
        <v>22</v>
      </c>
      <c r="H652" s="228">
        <v>28.2</v>
      </c>
      <c r="I652" s="229">
        <v>21.5</v>
      </c>
      <c r="J652" s="234">
        <v>25</v>
      </c>
      <c r="K652" s="228" t="s">
        <v>104</v>
      </c>
      <c r="L652" s="228">
        <v>26.1</v>
      </c>
      <c r="M652" s="229">
        <v>22.2</v>
      </c>
      <c r="N652" s="229">
        <v>22.9</v>
      </c>
      <c r="O652" s="229">
        <v>21</v>
      </c>
      <c r="P652" s="229">
        <v>22.2</v>
      </c>
      <c r="Q652" s="229">
        <v>23.2</v>
      </c>
      <c r="R652" s="229">
        <v>21</v>
      </c>
      <c r="S652" s="228">
        <v>29</v>
      </c>
      <c r="T652" s="229">
        <v>22.9</v>
      </c>
      <c r="U652" s="228">
        <v>30</v>
      </c>
      <c r="V652" s="229">
        <v>21.8</v>
      </c>
      <c r="W652" s="229">
        <v>20.2</v>
      </c>
      <c r="X652" s="229">
        <v>21.4</v>
      </c>
      <c r="Y652" s="229">
        <v>21</v>
      </c>
      <c r="Z652" s="229">
        <v>23.3</v>
      </c>
      <c r="AA652" s="229">
        <v>24.3</v>
      </c>
      <c r="AB652" s="229">
        <v>24.2</v>
      </c>
      <c r="AC652" s="225"/>
      <c r="AD652" s="226"/>
      <c r="AE652" s="226"/>
      <c r="AF652" s="226"/>
      <c r="AG652" s="226"/>
      <c r="AH652" s="226"/>
      <c r="AI652" s="226"/>
      <c r="AJ652" s="226"/>
      <c r="AK652" s="226"/>
      <c r="AL652" s="226"/>
      <c r="AM652" s="226"/>
      <c r="AN652" s="226"/>
      <c r="AO652" s="226"/>
      <c r="AP652" s="226"/>
      <c r="AQ652" s="226"/>
      <c r="AR652" s="226"/>
      <c r="AS652" s="226"/>
      <c r="AT652" s="226"/>
      <c r="AU652" s="226"/>
      <c r="AV652" s="226"/>
      <c r="AW652" s="226"/>
      <c r="AX652" s="226"/>
      <c r="AY652" s="226"/>
      <c r="AZ652" s="226"/>
      <c r="BA652" s="226"/>
      <c r="BB652" s="226"/>
      <c r="BC652" s="226"/>
      <c r="BD652" s="226"/>
      <c r="BE652" s="226"/>
      <c r="BF652" s="226"/>
      <c r="BG652" s="226"/>
      <c r="BH652" s="226"/>
      <c r="BI652" s="226"/>
      <c r="BJ652" s="226"/>
      <c r="BK652" s="226"/>
      <c r="BL652" s="226"/>
      <c r="BM652" s="230">
        <v>1</v>
      </c>
    </row>
    <row r="653" spans="1:65">
      <c r="A653" s="30"/>
      <c r="B653" s="19">
        <v>1</v>
      </c>
      <c r="C653" s="9">
        <v>2</v>
      </c>
      <c r="D653" s="224">
        <v>21.5</v>
      </c>
      <c r="E653" s="224">
        <v>20</v>
      </c>
      <c r="F653" s="224">
        <v>19</v>
      </c>
      <c r="G653" s="224">
        <v>22</v>
      </c>
      <c r="H653" s="231">
        <v>28.7</v>
      </c>
      <c r="I653" s="224">
        <v>22</v>
      </c>
      <c r="J653" s="224">
        <v>20</v>
      </c>
      <c r="K653" s="231" t="s">
        <v>104</v>
      </c>
      <c r="L653" s="231">
        <v>26.1</v>
      </c>
      <c r="M653" s="224">
        <v>21.7</v>
      </c>
      <c r="N653" s="224">
        <v>23.6</v>
      </c>
      <c r="O653" s="224">
        <v>21</v>
      </c>
      <c r="P653" s="224">
        <v>22</v>
      </c>
      <c r="Q653" s="224">
        <v>21.8</v>
      </c>
      <c r="R653" s="224">
        <v>21</v>
      </c>
      <c r="S653" s="231">
        <v>27</v>
      </c>
      <c r="T653" s="224">
        <v>23</v>
      </c>
      <c r="U653" s="231">
        <v>29</v>
      </c>
      <c r="V653" s="224">
        <v>22.3</v>
      </c>
      <c r="W653" s="224">
        <v>20.6</v>
      </c>
      <c r="X653" s="224">
        <v>21.4</v>
      </c>
      <c r="Y653" s="224">
        <v>21</v>
      </c>
      <c r="Z653" s="224">
        <v>22.9</v>
      </c>
      <c r="AA653" s="224">
        <v>24.2</v>
      </c>
      <c r="AB653" s="224">
        <v>24.2</v>
      </c>
      <c r="AC653" s="225"/>
      <c r="AD653" s="226"/>
      <c r="AE653" s="226"/>
      <c r="AF653" s="226"/>
      <c r="AG653" s="226"/>
      <c r="AH653" s="226"/>
      <c r="AI653" s="226"/>
      <c r="AJ653" s="226"/>
      <c r="AK653" s="226"/>
      <c r="AL653" s="226"/>
      <c r="AM653" s="226"/>
      <c r="AN653" s="226"/>
      <c r="AO653" s="226"/>
      <c r="AP653" s="226"/>
      <c r="AQ653" s="226"/>
      <c r="AR653" s="226"/>
      <c r="AS653" s="226"/>
      <c r="AT653" s="226"/>
      <c r="AU653" s="226"/>
      <c r="AV653" s="226"/>
      <c r="AW653" s="226"/>
      <c r="AX653" s="226"/>
      <c r="AY653" s="226"/>
      <c r="AZ653" s="226"/>
      <c r="BA653" s="226"/>
      <c r="BB653" s="226"/>
      <c r="BC653" s="226"/>
      <c r="BD653" s="226"/>
      <c r="BE653" s="226"/>
      <c r="BF653" s="226"/>
      <c r="BG653" s="226"/>
      <c r="BH653" s="226"/>
      <c r="BI653" s="226"/>
      <c r="BJ653" s="226"/>
      <c r="BK653" s="226"/>
      <c r="BL653" s="226"/>
      <c r="BM653" s="230">
        <v>28</v>
      </c>
    </row>
    <row r="654" spans="1:65">
      <c r="A654" s="30"/>
      <c r="B654" s="19">
        <v>1</v>
      </c>
      <c r="C654" s="9">
        <v>3</v>
      </c>
      <c r="D654" s="224">
        <v>21.6</v>
      </c>
      <c r="E654" s="232">
        <v>28</v>
      </c>
      <c r="F654" s="224">
        <v>19</v>
      </c>
      <c r="G654" s="224">
        <v>20</v>
      </c>
      <c r="H654" s="231">
        <v>28</v>
      </c>
      <c r="I654" s="224">
        <v>21.1</v>
      </c>
      <c r="J654" s="224">
        <v>20</v>
      </c>
      <c r="K654" s="231" t="s">
        <v>104</v>
      </c>
      <c r="L654" s="231">
        <v>25.9</v>
      </c>
      <c r="M654" s="224">
        <v>21.9</v>
      </c>
      <c r="N654" s="224">
        <v>23.4</v>
      </c>
      <c r="O654" s="224">
        <v>21</v>
      </c>
      <c r="P654" s="224">
        <v>22.2</v>
      </c>
      <c r="Q654" s="224">
        <v>22.1</v>
      </c>
      <c r="R654" s="224">
        <v>21</v>
      </c>
      <c r="S654" s="231">
        <v>29</v>
      </c>
      <c r="T654" s="224">
        <v>22.9</v>
      </c>
      <c r="U654" s="231">
        <v>29</v>
      </c>
      <c r="V654" s="224">
        <v>22</v>
      </c>
      <c r="W654" s="224">
        <v>19.899999999999999</v>
      </c>
      <c r="X654" s="224">
        <v>21.6</v>
      </c>
      <c r="Y654" s="224">
        <v>23</v>
      </c>
      <c r="Z654" s="224">
        <v>22.1</v>
      </c>
      <c r="AA654" s="224">
        <v>24</v>
      </c>
      <c r="AB654" s="224">
        <v>24.2</v>
      </c>
      <c r="AC654" s="225"/>
      <c r="AD654" s="226"/>
      <c r="AE654" s="226"/>
      <c r="AF654" s="226"/>
      <c r="AG654" s="226"/>
      <c r="AH654" s="226"/>
      <c r="AI654" s="226"/>
      <c r="AJ654" s="226"/>
      <c r="AK654" s="226"/>
      <c r="AL654" s="226"/>
      <c r="AM654" s="226"/>
      <c r="AN654" s="226"/>
      <c r="AO654" s="226"/>
      <c r="AP654" s="226"/>
      <c r="AQ654" s="226"/>
      <c r="AR654" s="226"/>
      <c r="AS654" s="226"/>
      <c r="AT654" s="226"/>
      <c r="AU654" s="226"/>
      <c r="AV654" s="226"/>
      <c r="AW654" s="226"/>
      <c r="AX654" s="226"/>
      <c r="AY654" s="226"/>
      <c r="AZ654" s="226"/>
      <c r="BA654" s="226"/>
      <c r="BB654" s="226"/>
      <c r="BC654" s="226"/>
      <c r="BD654" s="226"/>
      <c r="BE654" s="226"/>
      <c r="BF654" s="226"/>
      <c r="BG654" s="226"/>
      <c r="BH654" s="226"/>
      <c r="BI654" s="226"/>
      <c r="BJ654" s="226"/>
      <c r="BK654" s="226"/>
      <c r="BL654" s="226"/>
      <c r="BM654" s="230">
        <v>16</v>
      </c>
    </row>
    <row r="655" spans="1:65">
      <c r="A655" s="30"/>
      <c r="B655" s="19">
        <v>1</v>
      </c>
      <c r="C655" s="9">
        <v>4</v>
      </c>
      <c r="D655" s="224">
        <v>20.8</v>
      </c>
      <c r="E655" s="224">
        <v>22</v>
      </c>
      <c r="F655" s="224">
        <v>18</v>
      </c>
      <c r="G655" s="224">
        <v>22</v>
      </c>
      <c r="H655" s="231">
        <v>27.9</v>
      </c>
      <c r="I655" s="224">
        <v>21.3</v>
      </c>
      <c r="J655" s="224">
        <v>20</v>
      </c>
      <c r="K655" s="231">
        <v>5</v>
      </c>
      <c r="L655" s="231">
        <v>25.6</v>
      </c>
      <c r="M655" s="224">
        <v>21.5</v>
      </c>
      <c r="N655" s="224">
        <v>22.3</v>
      </c>
      <c r="O655" s="224">
        <v>21</v>
      </c>
      <c r="P655" s="224">
        <v>21.9</v>
      </c>
      <c r="Q655" s="224">
        <v>23.4</v>
      </c>
      <c r="R655" s="224">
        <v>21</v>
      </c>
      <c r="S655" s="231">
        <v>26</v>
      </c>
      <c r="T655" s="224">
        <v>22.4</v>
      </c>
      <c r="U655" s="231">
        <v>29</v>
      </c>
      <c r="V655" s="224">
        <v>22.1</v>
      </c>
      <c r="W655" s="224">
        <v>20.2</v>
      </c>
      <c r="X655" s="224">
        <v>21.4</v>
      </c>
      <c r="Y655" s="224">
        <v>20</v>
      </c>
      <c r="Z655" s="224">
        <v>23</v>
      </c>
      <c r="AA655" s="224">
        <v>23.8</v>
      </c>
      <c r="AB655" s="232">
        <v>21.9</v>
      </c>
      <c r="AC655" s="225"/>
      <c r="AD655" s="226"/>
      <c r="AE655" s="226"/>
      <c r="AF655" s="226"/>
      <c r="AG655" s="226"/>
      <c r="AH655" s="226"/>
      <c r="AI655" s="226"/>
      <c r="AJ655" s="226"/>
      <c r="AK655" s="226"/>
      <c r="AL655" s="226"/>
      <c r="AM655" s="226"/>
      <c r="AN655" s="226"/>
      <c r="AO655" s="226"/>
      <c r="AP655" s="226"/>
      <c r="AQ655" s="226"/>
      <c r="AR655" s="226"/>
      <c r="AS655" s="226"/>
      <c r="AT655" s="226"/>
      <c r="AU655" s="226"/>
      <c r="AV655" s="226"/>
      <c r="AW655" s="226"/>
      <c r="AX655" s="226"/>
      <c r="AY655" s="226"/>
      <c r="AZ655" s="226"/>
      <c r="BA655" s="226"/>
      <c r="BB655" s="226"/>
      <c r="BC655" s="226"/>
      <c r="BD655" s="226"/>
      <c r="BE655" s="226"/>
      <c r="BF655" s="226"/>
      <c r="BG655" s="226"/>
      <c r="BH655" s="226"/>
      <c r="BI655" s="226"/>
      <c r="BJ655" s="226"/>
      <c r="BK655" s="226"/>
      <c r="BL655" s="226"/>
      <c r="BM655" s="230">
        <v>21.813500000000001</v>
      </c>
    </row>
    <row r="656" spans="1:65">
      <c r="A656" s="30"/>
      <c r="B656" s="19">
        <v>1</v>
      </c>
      <c r="C656" s="9">
        <v>5</v>
      </c>
      <c r="D656" s="224">
        <v>21.3</v>
      </c>
      <c r="E656" s="224">
        <v>24</v>
      </c>
      <c r="F656" s="224">
        <v>19</v>
      </c>
      <c r="G656" s="224">
        <v>21</v>
      </c>
      <c r="H656" s="231">
        <v>28.2</v>
      </c>
      <c r="I656" s="224">
        <v>21.7</v>
      </c>
      <c r="J656" s="224">
        <v>20</v>
      </c>
      <c r="K656" s="231" t="s">
        <v>104</v>
      </c>
      <c r="L656" s="231">
        <v>25.7</v>
      </c>
      <c r="M656" s="224">
        <v>22.3</v>
      </c>
      <c r="N656" s="224">
        <v>22.5</v>
      </c>
      <c r="O656" s="224">
        <v>21</v>
      </c>
      <c r="P656" s="224">
        <v>21.9</v>
      </c>
      <c r="Q656" s="224">
        <v>21.9</v>
      </c>
      <c r="R656" s="224">
        <v>21</v>
      </c>
      <c r="S656" s="231">
        <v>27</v>
      </c>
      <c r="T656" s="224">
        <v>22.5</v>
      </c>
      <c r="U656" s="231">
        <v>29</v>
      </c>
      <c r="V656" s="224">
        <v>21.8</v>
      </c>
      <c r="W656" s="224">
        <v>20</v>
      </c>
      <c r="X656" s="224">
        <v>21.1</v>
      </c>
      <c r="Y656" s="224">
        <v>23</v>
      </c>
      <c r="Z656" s="224">
        <v>23.4</v>
      </c>
      <c r="AA656" s="224">
        <v>23.8</v>
      </c>
      <c r="AB656" s="224">
        <v>24.1</v>
      </c>
      <c r="AC656" s="225"/>
      <c r="AD656" s="226"/>
      <c r="AE656" s="226"/>
      <c r="AF656" s="226"/>
      <c r="AG656" s="226"/>
      <c r="AH656" s="226"/>
      <c r="AI656" s="226"/>
      <c r="AJ656" s="226"/>
      <c r="AK656" s="226"/>
      <c r="AL656" s="226"/>
      <c r="AM656" s="226"/>
      <c r="AN656" s="226"/>
      <c r="AO656" s="226"/>
      <c r="AP656" s="226"/>
      <c r="AQ656" s="226"/>
      <c r="AR656" s="226"/>
      <c r="AS656" s="226"/>
      <c r="AT656" s="226"/>
      <c r="AU656" s="226"/>
      <c r="AV656" s="226"/>
      <c r="AW656" s="226"/>
      <c r="AX656" s="226"/>
      <c r="AY656" s="226"/>
      <c r="AZ656" s="226"/>
      <c r="BA656" s="226"/>
      <c r="BB656" s="226"/>
      <c r="BC656" s="226"/>
      <c r="BD656" s="226"/>
      <c r="BE656" s="226"/>
      <c r="BF656" s="226"/>
      <c r="BG656" s="226"/>
      <c r="BH656" s="226"/>
      <c r="BI656" s="226"/>
      <c r="BJ656" s="226"/>
      <c r="BK656" s="226"/>
      <c r="BL656" s="226"/>
      <c r="BM656" s="230">
        <v>43</v>
      </c>
    </row>
    <row r="657" spans="1:65">
      <c r="A657" s="30"/>
      <c r="B657" s="19">
        <v>1</v>
      </c>
      <c r="C657" s="9">
        <v>6</v>
      </c>
      <c r="D657" s="224">
        <v>21.3</v>
      </c>
      <c r="E657" s="224">
        <v>24</v>
      </c>
      <c r="F657" s="224">
        <v>19</v>
      </c>
      <c r="G657" s="224">
        <v>21</v>
      </c>
      <c r="H657" s="231">
        <v>28.2</v>
      </c>
      <c r="I657" s="224">
        <v>21.5</v>
      </c>
      <c r="J657" s="224">
        <v>20</v>
      </c>
      <c r="K657" s="231" t="s">
        <v>104</v>
      </c>
      <c r="L657" s="231">
        <v>25.4</v>
      </c>
      <c r="M657" s="224">
        <v>21.8</v>
      </c>
      <c r="N657" s="224">
        <v>23.7</v>
      </c>
      <c r="O657" s="224">
        <v>21</v>
      </c>
      <c r="P657" s="224">
        <v>22.5</v>
      </c>
      <c r="Q657" s="224">
        <v>22.4</v>
      </c>
      <c r="R657" s="224">
        <v>21</v>
      </c>
      <c r="S657" s="231">
        <v>28</v>
      </c>
      <c r="T657" s="224">
        <v>22.9</v>
      </c>
      <c r="U657" s="231">
        <v>30</v>
      </c>
      <c r="V657" s="224">
        <v>21.4</v>
      </c>
      <c r="W657" s="224">
        <v>20.100000000000001</v>
      </c>
      <c r="X657" s="232">
        <v>20.5</v>
      </c>
      <c r="Y657" s="224">
        <v>21</v>
      </c>
      <c r="Z657" s="224">
        <v>22.8</v>
      </c>
      <c r="AA657" s="224">
        <v>23.9</v>
      </c>
      <c r="AB657" s="224">
        <v>24</v>
      </c>
      <c r="AC657" s="225"/>
      <c r="AD657" s="226"/>
      <c r="AE657" s="226"/>
      <c r="AF657" s="226"/>
      <c r="AG657" s="226"/>
      <c r="AH657" s="226"/>
      <c r="AI657" s="226"/>
      <c r="AJ657" s="226"/>
      <c r="AK657" s="226"/>
      <c r="AL657" s="226"/>
      <c r="AM657" s="226"/>
      <c r="AN657" s="226"/>
      <c r="AO657" s="226"/>
      <c r="AP657" s="226"/>
      <c r="AQ657" s="226"/>
      <c r="AR657" s="226"/>
      <c r="AS657" s="226"/>
      <c r="AT657" s="226"/>
      <c r="AU657" s="226"/>
      <c r="AV657" s="226"/>
      <c r="AW657" s="226"/>
      <c r="AX657" s="226"/>
      <c r="AY657" s="226"/>
      <c r="AZ657" s="226"/>
      <c r="BA657" s="226"/>
      <c r="BB657" s="226"/>
      <c r="BC657" s="226"/>
      <c r="BD657" s="226"/>
      <c r="BE657" s="226"/>
      <c r="BF657" s="226"/>
      <c r="BG657" s="226"/>
      <c r="BH657" s="226"/>
      <c r="BI657" s="226"/>
      <c r="BJ657" s="226"/>
      <c r="BK657" s="226"/>
      <c r="BL657" s="226"/>
      <c r="BM657" s="227"/>
    </row>
    <row r="658" spans="1:65">
      <c r="A658" s="30"/>
      <c r="B658" s="20" t="s">
        <v>269</v>
      </c>
      <c r="C658" s="12"/>
      <c r="D658" s="233">
        <v>21.233333333333331</v>
      </c>
      <c r="E658" s="233">
        <v>24</v>
      </c>
      <c r="F658" s="233">
        <v>18.666666666666668</v>
      </c>
      <c r="G658" s="233">
        <v>21.333333333333332</v>
      </c>
      <c r="H658" s="233">
        <v>28.2</v>
      </c>
      <c r="I658" s="233">
        <v>21.516666666666666</v>
      </c>
      <c r="J658" s="233">
        <v>20.833333333333332</v>
      </c>
      <c r="K658" s="233">
        <v>5</v>
      </c>
      <c r="L658" s="233">
        <v>25.799999999999997</v>
      </c>
      <c r="M658" s="233">
        <v>21.900000000000002</v>
      </c>
      <c r="N658" s="233">
        <v>23.066666666666666</v>
      </c>
      <c r="O658" s="233">
        <v>21</v>
      </c>
      <c r="P658" s="233">
        <v>22.116666666666671</v>
      </c>
      <c r="Q658" s="233">
        <v>22.466666666666669</v>
      </c>
      <c r="R658" s="233">
        <v>21</v>
      </c>
      <c r="S658" s="233">
        <v>27.666666666666668</v>
      </c>
      <c r="T658" s="233">
        <v>22.766666666666666</v>
      </c>
      <c r="U658" s="233">
        <v>29.333333333333332</v>
      </c>
      <c r="V658" s="233">
        <v>21.899999999999995</v>
      </c>
      <c r="W658" s="233">
        <v>20.166666666666668</v>
      </c>
      <c r="X658" s="233">
        <v>21.233333333333334</v>
      </c>
      <c r="Y658" s="233">
        <v>21.5</v>
      </c>
      <c r="Z658" s="233">
        <v>22.916666666666671</v>
      </c>
      <c r="AA658" s="233">
        <v>24</v>
      </c>
      <c r="AB658" s="233">
        <v>23.766666666666666</v>
      </c>
      <c r="AC658" s="225"/>
      <c r="AD658" s="226"/>
      <c r="AE658" s="226"/>
      <c r="AF658" s="226"/>
      <c r="AG658" s="226"/>
      <c r="AH658" s="226"/>
      <c r="AI658" s="226"/>
      <c r="AJ658" s="226"/>
      <c r="AK658" s="226"/>
      <c r="AL658" s="226"/>
      <c r="AM658" s="226"/>
      <c r="AN658" s="226"/>
      <c r="AO658" s="226"/>
      <c r="AP658" s="226"/>
      <c r="AQ658" s="226"/>
      <c r="AR658" s="226"/>
      <c r="AS658" s="226"/>
      <c r="AT658" s="226"/>
      <c r="AU658" s="226"/>
      <c r="AV658" s="226"/>
      <c r="AW658" s="226"/>
      <c r="AX658" s="226"/>
      <c r="AY658" s="226"/>
      <c r="AZ658" s="226"/>
      <c r="BA658" s="226"/>
      <c r="BB658" s="226"/>
      <c r="BC658" s="226"/>
      <c r="BD658" s="226"/>
      <c r="BE658" s="226"/>
      <c r="BF658" s="226"/>
      <c r="BG658" s="226"/>
      <c r="BH658" s="226"/>
      <c r="BI658" s="226"/>
      <c r="BJ658" s="226"/>
      <c r="BK658" s="226"/>
      <c r="BL658" s="226"/>
      <c r="BM658" s="227"/>
    </row>
    <row r="659" spans="1:65">
      <c r="A659" s="30"/>
      <c r="B659" s="3" t="s">
        <v>270</v>
      </c>
      <c r="C659" s="29"/>
      <c r="D659" s="224">
        <v>21.3</v>
      </c>
      <c r="E659" s="224">
        <v>24</v>
      </c>
      <c r="F659" s="224">
        <v>19</v>
      </c>
      <c r="G659" s="224">
        <v>21.5</v>
      </c>
      <c r="H659" s="224">
        <v>28.2</v>
      </c>
      <c r="I659" s="224">
        <v>21.5</v>
      </c>
      <c r="J659" s="224">
        <v>20</v>
      </c>
      <c r="K659" s="224">
        <v>5</v>
      </c>
      <c r="L659" s="224">
        <v>25.799999999999997</v>
      </c>
      <c r="M659" s="224">
        <v>21.85</v>
      </c>
      <c r="N659" s="224">
        <v>23.15</v>
      </c>
      <c r="O659" s="224">
        <v>21</v>
      </c>
      <c r="P659" s="224">
        <v>22.1</v>
      </c>
      <c r="Q659" s="224">
        <v>22.25</v>
      </c>
      <c r="R659" s="224">
        <v>21</v>
      </c>
      <c r="S659" s="224">
        <v>27.5</v>
      </c>
      <c r="T659" s="224">
        <v>22.9</v>
      </c>
      <c r="U659" s="224">
        <v>29</v>
      </c>
      <c r="V659" s="224">
        <v>21.9</v>
      </c>
      <c r="W659" s="224">
        <v>20.149999999999999</v>
      </c>
      <c r="X659" s="224">
        <v>21.4</v>
      </c>
      <c r="Y659" s="224">
        <v>21</v>
      </c>
      <c r="Z659" s="224">
        <v>22.95</v>
      </c>
      <c r="AA659" s="224">
        <v>23.95</v>
      </c>
      <c r="AB659" s="224">
        <v>24.15</v>
      </c>
      <c r="AC659" s="225"/>
      <c r="AD659" s="226"/>
      <c r="AE659" s="226"/>
      <c r="AF659" s="226"/>
      <c r="AG659" s="226"/>
      <c r="AH659" s="226"/>
      <c r="AI659" s="226"/>
      <c r="AJ659" s="226"/>
      <c r="AK659" s="226"/>
      <c r="AL659" s="226"/>
      <c r="AM659" s="226"/>
      <c r="AN659" s="226"/>
      <c r="AO659" s="226"/>
      <c r="AP659" s="226"/>
      <c r="AQ659" s="226"/>
      <c r="AR659" s="226"/>
      <c r="AS659" s="226"/>
      <c r="AT659" s="226"/>
      <c r="AU659" s="226"/>
      <c r="AV659" s="226"/>
      <c r="AW659" s="226"/>
      <c r="AX659" s="226"/>
      <c r="AY659" s="226"/>
      <c r="AZ659" s="226"/>
      <c r="BA659" s="226"/>
      <c r="BB659" s="226"/>
      <c r="BC659" s="226"/>
      <c r="BD659" s="226"/>
      <c r="BE659" s="226"/>
      <c r="BF659" s="226"/>
      <c r="BG659" s="226"/>
      <c r="BH659" s="226"/>
      <c r="BI659" s="226"/>
      <c r="BJ659" s="226"/>
      <c r="BK659" s="226"/>
      <c r="BL659" s="226"/>
      <c r="BM659" s="227"/>
    </row>
    <row r="660" spans="1:65">
      <c r="A660" s="30"/>
      <c r="B660" s="3" t="s">
        <v>271</v>
      </c>
      <c r="C660" s="29"/>
      <c r="D660" s="24">
        <v>0.32041639575194492</v>
      </c>
      <c r="E660" s="24">
        <v>2.8284271247461903</v>
      </c>
      <c r="F660" s="24">
        <v>0.5163977794943222</v>
      </c>
      <c r="G660" s="24">
        <v>0.81649658092772603</v>
      </c>
      <c r="H660" s="24">
        <v>0.2756809750418045</v>
      </c>
      <c r="I660" s="24">
        <v>0.31251666622224539</v>
      </c>
      <c r="J660" s="24">
        <v>2.0412414523193152</v>
      </c>
      <c r="K660" s="24" t="s">
        <v>688</v>
      </c>
      <c r="L660" s="24">
        <v>0.28284271247461978</v>
      </c>
      <c r="M660" s="24">
        <v>0.3033150177620621</v>
      </c>
      <c r="N660" s="24">
        <v>0.5887840577551896</v>
      </c>
      <c r="O660" s="24">
        <v>0</v>
      </c>
      <c r="P660" s="24">
        <v>0.23166067138525448</v>
      </c>
      <c r="Q660" s="24">
        <v>0.68019605016985052</v>
      </c>
      <c r="R660" s="24">
        <v>0</v>
      </c>
      <c r="S660" s="24">
        <v>1.2110601416389968</v>
      </c>
      <c r="T660" s="24">
        <v>0.25033311140691444</v>
      </c>
      <c r="U660" s="24">
        <v>0.5163977794943222</v>
      </c>
      <c r="V660" s="24">
        <v>0.30983866769659407</v>
      </c>
      <c r="W660" s="24">
        <v>0.24221202832780006</v>
      </c>
      <c r="X660" s="24">
        <v>0.39327683210006981</v>
      </c>
      <c r="Y660" s="24">
        <v>1.2247448713915889</v>
      </c>
      <c r="Z660" s="24">
        <v>0.46224091842530129</v>
      </c>
      <c r="AA660" s="24">
        <v>0.20976176963403023</v>
      </c>
      <c r="AB660" s="24">
        <v>0.91796877216312078</v>
      </c>
      <c r="AC660" s="155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30"/>
      <c r="B661" s="3" t="s">
        <v>87</v>
      </c>
      <c r="C661" s="29"/>
      <c r="D661" s="13">
        <v>1.5090254117046073E-2</v>
      </c>
      <c r="E661" s="13">
        <v>0.11785113019775793</v>
      </c>
      <c r="F661" s="13">
        <v>2.76641667586244E-2</v>
      </c>
      <c r="G661" s="13">
        <v>3.8273277230987161E-2</v>
      </c>
      <c r="H661" s="13">
        <v>9.7759211007732091E-3</v>
      </c>
      <c r="I661" s="13">
        <v>1.452439966950792E-2</v>
      </c>
      <c r="J661" s="13">
        <v>9.7979589711327142E-2</v>
      </c>
      <c r="K661" s="13" t="s">
        <v>688</v>
      </c>
      <c r="L661" s="13">
        <v>1.0962895832349604E-2</v>
      </c>
      <c r="M661" s="13">
        <v>1.3850000811053063E-2</v>
      </c>
      <c r="N661" s="13">
        <v>2.5525320422912844E-2</v>
      </c>
      <c r="O661" s="13">
        <v>0</v>
      </c>
      <c r="P661" s="13">
        <v>1.0474484011390554E-2</v>
      </c>
      <c r="Q661" s="13">
        <v>3.0275788583227766E-2</v>
      </c>
      <c r="R661" s="13">
        <v>0</v>
      </c>
      <c r="S661" s="13">
        <v>4.3773258131530005E-2</v>
      </c>
      <c r="T661" s="13">
        <v>1.0995597865603855E-2</v>
      </c>
      <c r="U661" s="13">
        <v>1.7604469755488256E-2</v>
      </c>
      <c r="V661" s="13">
        <v>1.4147884369707495E-2</v>
      </c>
      <c r="W661" s="13">
        <v>1.2010513801378514E-2</v>
      </c>
      <c r="X661" s="13">
        <v>1.8521671841447557E-2</v>
      </c>
      <c r="Y661" s="13">
        <v>5.6964877739143674E-2</v>
      </c>
      <c r="Z661" s="13">
        <v>2.0170512804013142E-2</v>
      </c>
      <c r="AA661" s="13">
        <v>8.7400737347512591E-3</v>
      </c>
      <c r="AB661" s="13">
        <v>3.8624212012473527E-2</v>
      </c>
      <c r="AC661" s="155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A662" s="30"/>
      <c r="B662" s="3" t="s">
        <v>272</v>
      </c>
      <c r="C662" s="29"/>
      <c r="D662" s="13">
        <v>-2.6596679426349246E-2</v>
      </c>
      <c r="E662" s="13">
        <v>0.10023609232814534</v>
      </c>
      <c r="F662" s="13">
        <v>-0.14426081707810912</v>
      </c>
      <c r="G662" s="13">
        <v>-2.2012362374981942E-2</v>
      </c>
      <c r="H662" s="13">
        <v>0.29277740848557077</v>
      </c>
      <c r="I662" s="13">
        <v>-1.3607781114141959E-2</v>
      </c>
      <c r="J662" s="13">
        <v>-4.4933947631818349E-2</v>
      </c>
      <c r="K662" s="13">
        <v>-0.77078414743163637</v>
      </c>
      <c r="L662" s="13">
        <v>0.18275379925275614</v>
      </c>
      <c r="M662" s="13">
        <v>3.9654342494326311E-3</v>
      </c>
      <c r="N662" s="13">
        <v>5.7449133182050804E-2</v>
      </c>
      <c r="O662" s="13">
        <v>-3.7293419212872769E-2</v>
      </c>
      <c r="P662" s="13">
        <v>1.3898121194061863E-2</v>
      </c>
      <c r="Q662" s="13">
        <v>2.9943230873847204E-2</v>
      </c>
      <c r="R662" s="13">
        <v>-3.7293419212872769E-2</v>
      </c>
      <c r="S662" s="13">
        <v>0.26832771754494544</v>
      </c>
      <c r="T662" s="13">
        <v>4.3696182027948893E-2</v>
      </c>
      <c r="U662" s="13">
        <v>0.34473300173439991</v>
      </c>
      <c r="V662" s="13">
        <v>3.9654342494324091E-3</v>
      </c>
      <c r="W662" s="13">
        <v>-7.5496061307600004E-2</v>
      </c>
      <c r="X662" s="13">
        <v>-2.6596679426349135E-2</v>
      </c>
      <c r="Y662" s="13">
        <v>-1.4371833956036473E-2</v>
      </c>
      <c r="Z662" s="13">
        <v>5.0572657605000071E-2</v>
      </c>
      <c r="AA662" s="13">
        <v>0.10023609232814534</v>
      </c>
      <c r="AB662" s="13">
        <v>8.9539352541621708E-2</v>
      </c>
      <c r="AC662" s="155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A663" s="30"/>
      <c r="B663" s="46" t="s">
        <v>273</v>
      </c>
      <c r="C663" s="47"/>
      <c r="D663" s="45">
        <v>0.44</v>
      </c>
      <c r="E663" s="45">
        <v>1.39</v>
      </c>
      <c r="F663" s="45">
        <v>2.14</v>
      </c>
      <c r="G663" s="45">
        <v>0.38</v>
      </c>
      <c r="H663" s="45">
        <v>4.18</v>
      </c>
      <c r="I663" s="45">
        <v>0.25</v>
      </c>
      <c r="J663" s="45">
        <v>0.71</v>
      </c>
      <c r="K663" s="45">
        <v>12.59</v>
      </c>
      <c r="L663" s="45">
        <v>2.59</v>
      </c>
      <c r="M663" s="45">
        <v>0</v>
      </c>
      <c r="N663" s="45">
        <v>0.77</v>
      </c>
      <c r="O663" s="45">
        <v>0.6</v>
      </c>
      <c r="P663" s="45">
        <v>0.14000000000000001</v>
      </c>
      <c r="Q663" s="45">
        <v>0.38</v>
      </c>
      <c r="R663" s="45">
        <v>0.6</v>
      </c>
      <c r="S663" s="45">
        <v>3.82</v>
      </c>
      <c r="T663" s="45">
        <v>0.56999999999999995</v>
      </c>
      <c r="U663" s="45">
        <v>4.93</v>
      </c>
      <c r="V663" s="45">
        <v>0</v>
      </c>
      <c r="W663" s="45">
        <v>1.1499999999999999</v>
      </c>
      <c r="X663" s="45">
        <v>0.44</v>
      </c>
      <c r="Y663" s="45">
        <v>0.27</v>
      </c>
      <c r="Z663" s="45">
        <v>0.67</v>
      </c>
      <c r="AA663" s="45">
        <v>1.39</v>
      </c>
      <c r="AB663" s="45">
        <v>1.24</v>
      </c>
      <c r="AC663" s="155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5"/>
    </row>
    <row r="664" spans="1:65">
      <c r="B664" s="31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BM664" s="55"/>
    </row>
    <row r="665" spans="1:65" ht="15">
      <c r="B665" s="8" t="s">
        <v>533</v>
      </c>
      <c r="BM665" s="28" t="s">
        <v>67</v>
      </c>
    </row>
    <row r="666" spans="1:65" ht="15">
      <c r="A666" s="25" t="s">
        <v>58</v>
      </c>
      <c r="B666" s="18" t="s">
        <v>110</v>
      </c>
      <c r="C666" s="15" t="s">
        <v>111</v>
      </c>
      <c r="D666" s="16" t="s">
        <v>226</v>
      </c>
      <c r="E666" s="17" t="s">
        <v>226</v>
      </c>
      <c r="F666" s="17" t="s">
        <v>226</v>
      </c>
      <c r="G666" s="17" t="s">
        <v>226</v>
      </c>
      <c r="H666" s="17" t="s">
        <v>226</v>
      </c>
      <c r="I666" s="17" t="s">
        <v>226</v>
      </c>
      <c r="J666" s="17" t="s">
        <v>226</v>
      </c>
      <c r="K666" s="17" t="s">
        <v>226</v>
      </c>
      <c r="L666" s="17" t="s">
        <v>226</v>
      </c>
      <c r="M666" s="17" t="s">
        <v>226</v>
      </c>
      <c r="N666" s="17" t="s">
        <v>226</v>
      </c>
      <c r="O666" s="17" t="s">
        <v>226</v>
      </c>
      <c r="P666" s="17" t="s">
        <v>226</v>
      </c>
      <c r="Q666" s="17" t="s">
        <v>226</v>
      </c>
      <c r="R666" s="17" t="s">
        <v>226</v>
      </c>
      <c r="S666" s="17" t="s">
        <v>226</v>
      </c>
      <c r="T666" s="17" t="s">
        <v>226</v>
      </c>
      <c r="U666" s="17" t="s">
        <v>226</v>
      </c>
      <c r="V666" s="17" t="s">
        <v>226</v>
      </c>
      <c r="W666" s="17" t="s">
        <v>226</v>
      </c>
      <c r="X666" s="17" t="s">
        <v>226</v>
      </c>
      <c r="Y666" s="17" t="s">
        <v>226</v>
      </c>
      <c r="Z666" s="17" t="s">
        <v>226</v>
      </c>
      <c r="AA666" s="17" t="s">
        <v>226</v>
      </c>
      <c r="AB666" s="17" t="s">
        <v>226</v>
      </c>
      <c r="AC666" s="155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</v>
      </c>
    </row>
    <row r="667" spans="1:65">
      <c r="A667" s="30"/>
      <c r="B667" s="19" t="s">
        <v>227</v>
      </c>
      <c r="C667" s="9" t="s">
        <v>227</v>
      </c>
      <c r="D667" s="153" t="s">
        <v>229</v>
      </c>
      <c r="E667" s="154" t="s">
        <v>230</v>
      </c>
      <c r="F667" s="154" t="s">
        <v>231</v>
      </c>
      <c r="G667" s="154" t="s">
        <v>232</v>
      </c>
      <c r="H667" s="154" t="s">
        <v>233</v>
      </c>
      <c r="I667" s="154" t="s">
        <v>234</v>
      </c>
      <c r="J667" s="154" t="s">
        <v>235</v>
      </c>
      <c r="K667" s="154" t="s">
        <v>236</v>
      </c>
      <c r="L667" s="154" t="s">
        <v>237</v>
      </c>
      <c r="M667" s="154" t="s">
        <v>238</v>
      </c>
      <c r="N667" s="154" t="s">
        <v>240</v>
      </c>
      <c r="O667" s="154" t="s">
        <v>241</v>
      </c>
      <c r="P667" s="154" t="s">
        <v>243</v>
      </c>
      <c r="Q667" s="154" t="s">
        <v>244</v>
      </c>
      <c r="R667" s="154" t="s">
        <v>246</v>
      </c>
      <c r="S667" s="154" t="s">
        <v>247</v>
      </c>
      <c r="T667" s="154" t="s">
        <v>248</v>
      </c>
      <c r="U667" s="154" t="s">
        <v>249</v>
      </c>
      <c r="V667" s="154" t="s">
        <v>251</v>
      </c>
      <c r="W667" s="154" t="s">
        <v>253</v>
      </c>
      <c r="X667" s="154" t="s">
        <v>255</v>
      </c>
      <c r="Y667" s="154" t="s">
        <v>256</v>
      </c>
      <c r="Z667" s="154" t="s">
        <v>257</v>
      </c>
      <c r="AA667" s="154" t="s">
        <v>258</v>
      </c>
      <c r="AB667" s="154" t="s">
        <v>259</v>
      </c>
      <c r="AC667" s="155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 t="s">
        <v>1</v>
      </c>
    </row>
    <row r="668" spans="1:65">
      <c r="A668" s="30"/>
      <c r="B668" s="19"/>
      <c r="C668" s="9"/>
      <c r="D668" s="10" t="s">
        <v>285</v>
      </c>
      <c r="E668" s="11" t="s">
        <v>114</v>
      </c>
      <c r="F668" s="11" t="s">
        <v>114</v>
      </c>
      <c r="G668" s="11" t="s">
        <v>285</v>
      </c>
      <c r="H668" s="11" t="s">
        <v>114</v>
      </c>
      <c r="I668" s="11" t="s">
        <v>114</v>
      </c>
      <c r="J668" s="11" t="s">
        <v>285</v>
      </c>
      <c r="K668" s="11" t="s">
        <v>114</v>
      </c>
      <c r="L668" s="11" t="s">
        <v>285</v>
      </c>
      <c r="M668" s="11" t="s">
        <v>114</v>
      </c>
      <c r="N668" s="11" t="s">
        <v>114</v>
      </c>
      <c r="O668" s="11" t="s">
        <v>114</v>
      </c>
      <c r="P668" s="11" t="s">
        <v>286</v>
      </c>
      <c r="Q668" s="11" t="s">
        <v>285</v>
      </c>
      <c r="R668" s="11" t="s">
        <v>285</v>
      </c>
      <c r="S668" s="11" t="s">
        <v>114</v>
      </c>
      <c r="T668" s="11" t="s">
        <v>285</v>
      </c>
      <c r="U668" s="11" t="s">
        <v>114</v>
      </c>
      <c r="V668" s="11" t="s">
        <v>285</v>
      </c>
      <c r="W668" s="11" t="s">
        <v>286</v>
      </c>
      <c r="X668" s="11" t="s">
        <v>286</v>
      </c>
      <c r="Y668" s="11" t="s">
        <v>285</v>
      </c>
      <c r="Z668" s="11" t="s">
        <v>285</v>
      </c>
      <c r="AA668" s="11" t="s">
        <v>285</v>
      </c>
      <c r="AB668" s="11" t="s">
        <v>285</v>
      </c>
      <c r="AC668" s="155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</v>
      </c>
    </row>
    <row r="669" spans="1:65">
      <c r="A669" s="30"/>
      <c r="B669" s="19"/>
      <c r="C669" s="9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155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8">
        <v>3</v>
      </c>
    </row>
    <row r="670" spans="1:65">
      <c r="A670" s="30"/>
      <c r="B670" s="18">
        <v>1</v>
      </c>
      <c r="C670" s="14">
        <v>1</v>
      </c>
      <c r="D670" s="207">
        <v>3.4000000000000002E-2</v>
      </c>
      <c r="E670" s="207">
        <v>3.4999999999999996E-2</v>
      </c>
      <c r="F670" s="208">
        <v>2.5300000000000003E-2</v>
      </c>
      <c r="G670" s="207">
        <v>3.0600000000000002E-2</v>
      </c>
      <c r="H670" s="207">
        <v>3.0499999999999999E-2</v>
      </c>
      <c r="I670" s="207">
        <v>3.6000000000000004E-2</v>
      </c>
      <c r="J670" s="207">
        <v>2.9000000000000001E-2</v>
      </c>
      <c r="K670" s="208">
        <v>0.04</v>
      </c>
      <c r="L670" s="208">
        <v>3.7999999999999999E-2</v>
      </c>
      <c r="M670" s="207">
        <v>3.2899999999999999E-2</v>
      </c>
      <c r="N670" s="207">
        <v>3.0300000000000001E-2</v>
      </c>
      <c r="O670" s="207">
        <v>3.2000000000000001E-2</v>
      </c>
      <c r="P670" s="207">
        <v>3.2399999999999998E-2</v>
      </c>
      <c r="Q670" s="207">
        <v>0.03</v>
      </c>
      <c r="R670" s="207">
        <v>0.03</v>
      </c>
      <c r="S670" s="207">
        <v>3.4499999999999996E-2</v>
      </c>
      <c r="T670" s="207">
        <v>3.3000000000000002E-2</v>
      </c>
      <c r="U670" s="207">
        <v>3.1E-2</v>
      </c>
      <c r="V670" s="207">
        <v>0.03</v>
      </c>
      <c r="W670" s="207">
        <v>3.1899999999999998E-2</v>
      </c>
      <c r="X670" s="207">
        <v>3.0499999999999999E-2</v>
      </c>
      <c r="Y670" s="207">
        <v>3.1100000000000003E-2</v>
      </c>
      <c r="Z670" s="207">
        <v>3.3000000000000002E-2</v>
      </c>
      <c r="AA670" s="207">
        <v>3.2399999999999998E-2</v>
      </c>
      <c r="AB670" s="207">
        <v>3.4000000000000002E-2</v>
      </c>
      <c r="AC670" s="205"/>
      <c r="AD670" s="206"/>
      <c r="AE670" s="206"/>
      <c r="AF670" s="206"/>
      <c r="AG670" s="206"/>
      <c r="AH670" s="206"/>
      <c r="AI670" s="206"/>
      <c r="AJ670" s="206"/>
      <c r="AK670" s="206"/>
      <c r="AL670" s="206"/>
      <c r="AM670" s="206"/>
      <c r="AN670" s="206"/>
      <c r="AO670" s="206"/>
      <c r="AP670" s="206"/>
      <c r="AQ670" s="206"/>
      <c r="AR670" s="206"/>
      <c r="AS670" s="206"/>
      <c r="AT670" s="206"/>
      <c r="AU670" s="206"/>
      <c r="AV670" s="206"/>
      <c r="AW670" s="206"/>
      <c r="AX670" s="206"/>
      <c r="AY670" s="206"/>
      <c r="AZ670" s="206"/>
      <c r="BA670" s="206"/>
      <c r="BB670" s="206"/>
      <c r="BC670" s="206"/>
      <c r="BD670" s="206"/>
      <c r="BE670" s="206"/>
      <c r="BF670" s="206"/>
      <c r="BG670" s="206"/>
      <c r="BH670" s="206"/>
      <c r="BI670" s="206"/>
      <c r="BJ670" s="206"/>
      <c r="BK670" s="206"/>
      <c r="BL670" s="206"/>
      <c r="BM670" s="209">
        <v>1</v>
      </c>
    </row>
    <row r="671" spans="1:65">
      <c r="A671" s="30"/>
      <c r="B671" s="19">
        <v>1</v>
      </c>
      <c r="C671" s="9">
        <v>2</v>
      </c>
      <c r="D671" s="24">
        <v>3.3000000000000002E-2</v>
      </c>
      <c r="E671" s="24">
        <v>3.4999999999999996E-2</v>
      </c>
      <c r="F671" s="210">
        <v>2.6400000000000003E-2</v>
      </c>
      <c r="G671" s="24">
        <v>3.1799999999999995E-2</v>
      </c>
      <c r="H671" s="24">
        <v>3.0099999999999998E-2</v>
      </c>
      <c r="I671" s="24">
        <v>3.6200000000000003E-2</v>
      </c>
      <c r="J671" s="211">
        <v>2.7999999999999997E-2</v>
      </c>
      <c r="K671" s="210">
        <v>0.04</v>
      </c>
      <c r="L671" s="210">
        <v>3.6999999999999998E-2</v>
      </c>
      <c r="M671" s="24">
        <v>3.1899999999999998E-2</v>
      </c>
      <c r="N671" s="24">
        <v>2.9899999999999999E-2</v>
      </c>
      <c r="O671" s="24">
        <v>3.2000000000000001E-2</v>
      </c>
      <c r="P671" s="24">
        <v>3.3700000000000001E-2</v>
      </c>
      <c r="Q671" s="24">
        <v>0.03</v>
      </c>
      <c r="R671" s="24">
        <v>0.03</v>
      </c>
      <c r="S671" s="24">
        <v>3.7499999999999999E-2</v>
      </c>
      <c r="T671" s="24">
        <v>3.2000000000000001E-2</v>
      </c>
      <c r="U671" s="24">
        <v>3.1E-2</v>
      </c>
      <c r="V671" s="24">
        <v>2.9000000000000001E-2</v>
      </c>
      <c r="W671" s="24">
        <v>3.15E-2</v>
      </c>
      <c r="X671" s="24">
        <v>3.0499999999999999E-2</v>
      </c>
      <c r="Y671" s="24">
        <v>3.15E-2</v>
      </c>
      <c r="Z671" s="24">
        <v>3.1E-2</v>
      </c>
      <c r="AA671" s="24">
        <v>3.2000000000000001E-2</v>
      </c>
      <c r="AB671" s="24">
        <v>3.3000000000000002E-2</v>
      </c>
      <c r="AC671" s="205"/>
      <c r="AD671" s="206"/>
      <c r="AE671" s="206"/>
      <c r="AF671" s="206"/>
      <c r="AG671" s="206"/>
      <c r="AH671" s="206"/>
      <c r="AI671" s="206"/>
      <c r="AJ671" s="206"/>
      <c r="AK671" s="206"/>
      <c r="AL671" s="206"/>
      <c r="AM671" s="206"/>
      <c r="AN671" s="206"/>
      <c r="AO671" s="206"/>
      <c r="AP671" s="206"/>
      <c r="AQ671" s="206"/>
      <c r="AR671" s="206"/>
      <c r="AS671" s="206"/>
      <c r="AT671" s="206"/>
      <c r="AU671" s="206"/>
      <c r="AV671" s="206"/>
      <c r="AW671" s="206"/>
      <c r="AX671" s="206"/>
      <c r="AY671" s="206"/>
      <c r="AZ671" s="206"/>
      <c r="BA671" s="206"/>
      <c r="BB671" s="206"/>
      <c r="BC671" s="206"/>
      <c r="BD671" s="206"/>
      <c r="BE671" s="206"/>
      <c r="BF671" s="206"/>
      <c r="BG671" s="206"/>
      <c r="BH671" s="206"/>
      <c r="BI671" s="206"/>
      <c r="BJ671" s="206"/>
      <c r="BK671" s="206"/>
      <c r="BL671" s="206"/>
      <c r="BM671" s="209" t="e">
        <v>#N/A</v>
      </c>
    </row>
    <row r="672" spans="1:65">
      <c r="A672" s="30"/>
      <c r="B672" s="19">
        <v>1</v>
      </c>
      <c r="C672" s="9">
        <v>3</v>
      </c>
      <c r="D672" s="24">
        <v>3.3000000000000002E-2</v>
      </c>
      <c r="E672" s="24">
        <v>3.4999999999999996E-2</v>
      </c>
      <c r="F672" s="210">
        <v>2.63E-2</v>
      </c>
      <c r="G672" s="24">
        <v>3.1300000000000001E-2</v>
      </c>
      <c r="H672" s="24">
        <v>2.92E-2</v>
      </c>
      <c r="I672" s="24">
        <v>3.6299999999999999E-2</v>
      </c>
      <c r="J672" s="24">
        <v>2.9000000000000001E-2</v>
      </c>
      <c r="K672" s="210">
        <v>0.04</v>
      </c>
      <c r="L672" s="210">
        <v>3.5999999999999997E-2</v>
      </c>
      <c r="M672" s="24">
        <v>3.2500000000000001E-2</v>
      </c>
      <c r="N672" s="24">
        <v>3.0099999999999998E-2</v>
      </c>
      <c r="O672" s="24">
        <v>3.2000000000000001E-2</v>
      </c>
      <c r="P672" s="24">
        <v>3.39E-2</v>
      </c>
      <c r="Q672" s="24">
        <v>0.03</v>
      </c>
      <c r="R672" s="24">
        <v>0.03</v>
      </c>
      <c r="S672" s="24">
        <v>3.2500000000000001E-2</v>
      </c>
      <c r="T672" s="24">
        <v>3.1E-2</v>
      </c>
      <c r="U672" s="24">
        <v>3.1E-2</v>
      </c>
      <c r="V672" s="24">
        <v>0.03</v>
      </c>
      <c r="W672" s="24">
        <v>3.1E-2</v>
      </c>
      <c r="X672" s="24">
        <v>3.0899999999999997E-2</v>
      </c>
      <c r="Y672" s="24">
        <v>3.0499999999999999E-2</v>
      </c>
      <c r="Z672" s="24">
        <v>3.2000000000000001E-2</v>
      </c>
      <c r="AA672" s="24">
        <v>3.2500000000000001E-2</v>
      </c>
      <c r="AB672" s="24">
        <v>3.1E-2</v>
      </c>
      <c r="AC672" s="205"/>
      <c r="AD672" s="206"/>
      <c r="AE672" s="206"/>
      <c r="AF672" s="206"/>
      <c r="AG672" s="206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  <c r="BI672" s="206"/>
      <c r="BJ672" s="206"/>
      <c r="BK672" s="206"/>
      <c r="BL672" s="206"/>
      <c r="BM672" s="209">
        <v>16</v>
      </c>
    </row>
    <row r="673" spans="1:65">
      <c r="A673" s="30"/>
      <c r="B673" s="19">
        <v>1</v>
      </c>
      <c r="C673" s="9">
        <v>4</v>
      </c>
      <c r="D673" s="24">
        <v>3.4999999999999996E-2</v>
      </c>
      <c r="E673" s="24">
        <v>3.4999999999999996E-2</v>
      </c>
      <c r="F673" s="210">
        <v>2.5799999999999997E-2</v>
      </c>
      <c r="G673" s="24">
        <v>3.2000000000000001E-2</v>
      </c>
      <c r="H673" s="24">
        <v>2.9700000000000001E-2</v>
      </c>
      <c r="I673" s="24">
        <v>3.7599999999999995E-2</v>
      </c>
      <c r="J673" s="24">
        <v>2.9000000000000001E-2</v>
      </c>
      <c r="K673" s="210">
        <v>0.04</v>
      </c>
      <c r="L673" s="210">
        <v>3.5999999999999997E-2</v>
      </c>
      <c r="M673" s="24">
        <v>3.2600000000000004E-2</v>
      </c>
      <c r="N673" s="24">
        <v>3.0200000000000001E-2</v>
      </c>
      <c r="O673" s="24">
        <v>3.1E-2</v>
      </c>
      <c r="P673" s="24">
        <v>2.9700000000000001E-2</v>
      </c>
      <c r="Q673" s="24">
        <v>0.03</v>
      </c>
      <c r="R673" s="24">
        <v>0.03</v>
      </c>
      <c r="S673" s="24">
        <v>3.6000000000000004E-2</v>
      </c>
      <c r="T673" s="24">
        <v>3.2000000000000001E-2</v>
      </c>
      <c r="U673" s="24">
        <v>0.03</v>
      </c>
      <c r="V673" s="24">
        <v>0.03</v>
      </c>
      <c r="W673" s="24">
        <v>3.1E-2</v>
      </c>
      <c r="X673" s="24">
        <v>3.1E-2</v>
      </c>
      <c r="Y673" s="24">
        <v>3.1E-2</v>
      </c>
      <c r="Z673" s="24">
        <v>3.3000000000000002E-2</v>
      </c>
      <c r="AA673" s="24">
        <v>3.1599999999999996E-2</v>
      </c>
      <c r="AB673" s="24">
        <v>3.1E-2</v>
      </c>
      <c r="AC673" s="205"/>
      <c r="AD673" s="206"/>
      <c r="AE673" s="206"/>
      <c r="AF673" s="206"/>
      <c r="AG673" s="206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6"/>
      <c r="AT673" s="206"/>
      <c r="AU673" s="206"/>
      <c r="AV673" s="206"/>
      <c r="AW673" s="206"/>
      <c r="AX673" s="206"/>
      <c r="AY673" s="206"/>
      <c r="AZ673" s="206"/>
      <c r="BA673" s="206"/>
      <c r="BB673" s="206"/>
      <c r="BC673" s="206"/>
      <c r="BD673" s="206"/>
      <c r="BE673" s="206"/>
      <c r="BF673" s="206"/>
      <c r="BG673" s="206"/>
      <c r="BH673" s="206"/>
      <c r="BI673" s="206"/>
      <c r="BJ673" s="206"/>
      <c r="BK673" s="206"/>
      <c r="BL673" s="206"/>
      <c r="BM673" s="209">
        <v>3.1805274070782881E-2</v>
      </c>
    </row>
    <row r="674" spans="1:65">
      <c r="A674" s="30"/>
      <c r="B674" s="19">
        <v>1</v>
      </c>
      <c r="C674" s="9">
        <v>5</v>
      </c>
      <c r="D674" s="24">
        <v>3.4000000000000002E-2</v>
      </c>
      <c r="E674" s="24">
        <v>3.4999999999999996E-2</v>
      </c>
      <c r="F674" s="210">
        <v>2.6499999999999999E-2</v>
      </c>
      <c r="G674" s="24">
        <v>3.1199999999999999E-2</v>
      </c>
      <c r="H674" s="24">
        <v>2.9700000000000001E-2</v>
      </c>
      <c r="I674" s="24">
        <v>3.6400000000000002E-2</v>
      </c>
      <c r="J674" s="24">
        <v>2.8499999999999998E-2</v>
      </c>
      <c r="K674" s="210">
        <v>0.04</v>
      </c>
      <c r="L674" s="210">
        <v>3.7999999999999999E-2</v>
      </c>
      <c r="M674" s="24">
        <v>3.27E-2</v>
      </c>
      <c r="N674" s="24">
        <v>0.03</v>
      </c>
      <c r="O674" s="24">
        <v>3.2000000000000001E-2</v>
      </c>
      <c r="P674" s="24">
        <v>3.1899999999999998E-2</v>
      </c>
      <c r="Q674" s="24">
        <v>3.1E-2</v>
      </c>
      <c r="R674" s="24">
        <v>0.03</v>
      </c>
      <c r="S674" s="24">
        <v>3.6499999999999998E-2</v>
      </c>
      <c r="T674" s="24">
        <v>3.1E-2</v>
      </c>
      <c r="U674" s="24">
        <v>3.1E-2</v>
      </c>
      <c r="V674" s="24">
        <v>2.9000000000000001E-2</v>
      </c>
      <c r="W674" s="24">
        <v>3.1100000000000003E-2</v>
      </c>
      <c r="X674" s="24">
        <v>3.1E-2</v>
      </c>
      <c r="Y674" s="24">
        <v>3.1E-2</v>
      </c>
      <c r="Z674" s="24">
        <v>3.2000000000000001E-2</v>
      </c>
      <c r="AA674" s="24">
        <v>3.2199999999999999E-2</v>
      </c>
      <c r="AB674" s="24">
        <v>3.4000000000000002E-2</v>
      </c>
      <c r="AC674" s="205"/>
      <c r="AD674" s="206"/>
      <c r="AE674" s="206"/>
      <c r="AF674" s="206"/>
      <c r="AG674" s="206"/>
      <c r="AH674" s="206"/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6"/>
      <c r="AT674" s="206"/>
      <c r="AU674" s="206"/>
      <c r="AV674" s="206"/>
      <c r="AW674" s="206"/>
      <c r="AX674" s="206"/>
      <c r="AY674" s="206"/>
      <c r="AZ674" s="206"/>
      <c r="BA674" s="206"/>
      <c r="BB674" s="206"/>
      <c r="BC674" s="206"/>
      <c r="BD674" s="206"/>
      <c r="BE674" s="206"/>
      <c r="BF674" s="206"/>
      <c r="BG674" s="206"/>
      <c r="BH674" s="206"/>
      <c r="BI674" s="206"/>
      <c r="BJ674" s="206"/>
      <c r="BK674" s="206"/>
      <c r="BL674" s="206"/>
      <c r="BM674" s="209">
        <v>44</v>
      </c>
    </row>
    <row r="675" spans="1:65">
      <c r="A675" s="30"/>
      <c r="B675" s="19">
        <v>1</v>
      </c>
      <c r="C675" s="9">
        <v>6</v>
      </c>
      <c r="D675" s="24">
        <v>3.4000000000000002E-2</v>
      </c>
      <c r="E675" s="24">
        <v>3.4999999999999996E-2</v>
      </c>
      <c r="F675" s="210">
        <v>2.6600000000000002E-2</v>
      </c>
      <c r="G675" s="24">
        <v>3.1599999999999996E-2</v>
      </c>
      <c r="H675" s="24">
        <v>3.1899999999999998E-2</v>
      </c>
      <c r="I675" s="24">
        <v>3.5400000000000001E-2</v>
      </c>
      <c r="J675" s="24">
        <v>2.9000000000000001E-2</v>
      </c>
      <c r="K675" s="210">
        <v>0.04</v>
      </c>
      <c r="L675" s="210">
        <v>3.7999999999999999E-2</v>
      </c>
      <c r="M675" s="24">
        <v>3.2300000000000002E-2</v>
      </c>
      <c r="N675" s="24">
        <v>3.0300000000000001E-2</v>
      </c>
      <c r="O675" s="24">
        <v>3.1E-2</v>
      </c>
      <c r="P675" s="24">
        <v>3.0699999999999998E-2</v>
      </c>
      <c r="Q675" s="24">
        <v>3.1E-2</v>
      </c>
      <c r="R675" s="24">
        <v>0.03</v>
      </c>
      <c r="S675" s="211">
        <v>0.04</v>
      </c>
      <c r="T675" s="24">
        <v>3.2000000000000001E-2</v>
      </c>
      <c r="U675" s="24">
        <v>0.03</v>
      </c>
      <c r="V675" s="24">
        <v>2.9000000000000001E-2</v>
      </c>
      <c r="W675" s="24">
        <v>3.0600000000000002E-2</v>
      </c>
      <c r="X675" s="24">
        <v>3.0800000000000001E-2</v>
      </c>
      <c r="Y675" s="24">
        <v>3.1100000000000003E-2</v>
      </c>
      <c r="Z675" s="24">
        <v>3.2000000000000001E-2</v>
      </c>
      <c r="AA675" s="24">
        <v>3.2300000000000002E-2</v>
      </c>
      <c r="AB675" s="24">
        <v>3.3000000000000002E-2</v>
      </c>
      <c r="AC675" s="205"/>
      <c r="AD675" s="206"/>
      <c r="AE675" s="206"/>
      <c r="AF675" s="206"/>
      <c r="AG675" s="206"/>
      <c r="AH675" s="206"/>
      <c r="AI675" s="206"/>
      <c r="AJ675" s="206"/>
      <c r="AK675" s="206"/>
      <c r="AL675" s="206"/>
      <c r="AM675" s="206"/>
      <c r="AN675" s="206"/>
      <c r="AO675" s="206"/>
      <c r="AP675" s="206"/>
      <c r="AQ675" s="206"/>
      <c r="AR675" s="206"/>
      <c r="AS675" s="206"/>
      <c r="AT675" s="206"/>
      <c r="AU675" s="206"/>
      <c r="AV675" s="206"/>
      <c r="AW675" s="206"/>
      <c r="AX675" s="206"/>
      <c r="AY675" s="206"/>
      <c r="AZ675" s="206"/>
      <c r="BA675" s="206"/>
      <c r="BB675" s="206"/>
      <c r="BC675" s="206"/>
      <c r="BD675" s="206"/>
      <c r="BE675" s="206"/>
      <c r="BF675" s="206"/>
      <c r="BG675" s="206"/>
      <c r="BH675" s="206"/>
      <c r="BI675" s="206"/>
      <c r="BJ675" s="206"/>
      <c r="BK675" s="206"/>
      <c r="BL675" s="206"/>
      <c r="BM675" s="56"/>
    </row>
    <row r="676" spans="1:65">
      <c r="A676" s="30"/>
      <c r="B676" s="20" t="s">
        <v>269</v>
      </c>
      <c r="C676" s="12"/>
      <c r="D676" s="212">
        <v>3.3833333333333333E-2</v>
      </c>
      <c r="E676" s="212">
        <v>3.4999999999999996E-2</v>
      </c>
      <c r="F676" s="212">
        <v>2.6150000000000003E-2</v>
      </c>
      <c r="G676" s="212">
        <v>3.1416666666666669E-2</v>
      </c>
      <c r="H676" s="212">
        <v>3.0183333333333329E-2</v>
      </c>
      <c r="I676" s="212">
        <v>3.6316666666666664E-2</v>
      </c>
      <c r="J676" s="212">
        <v>2.8749999999999998E-2</v>
      </c>
      <c r="K676" s="212">
        <v>0.04</v>
      </c>
      <c r="L676" s="212">
        <v>3.7166666666666667E-2</v>
      </c>
      <c r="M676" s="212">
        <v>3.2483333333333336E-2</v>
      </c>
      <c r="N676" s="212">
        <v>3.0133333333333335E-2</v>
      </c>
      <c r="O676" s="212">
        <v>3.1666666666666669E-2</v>
      </c>
      <c r="P676" s="212">
        <v>3.2049999999999995E-2</v>
      </c>
      <c r="Q676" s="212">
        <v>3.0333333333333334E-2</v>
      </c>
      <c r="R676" s="212">
        <v>0.03</v>
      </c>
      <c r="S676" s="212">
        <v>3.6166666666666673E-2</v>
      </c>
      <c r="T676" s="212">
        <v>3.1833333333333332E-2</v>
      </c>
      <c r="U676" s="212">
        <v>3.0666666666666665E-2</v>
      </c>
      <c r="V676" s="212">
        <v>2.9499999999999998E-2</v>
      </c>
      <c r="W676" s="212">
        <v>3.1183333333333341E-2</v>
      </c>
      <c r="X676" s="212">
        <v>3.0783333333333329E-2</v>
      </c>
      <c r="Y676" s="212">
        <v>3.103333333333334E-2</v>
      </c>
      <c r="Z676" s="212">
        <v>3.216666666666667E-2</v>
      </c>
      <c r="AA676" s="212">
        <v>3.216666666666667E-2</v>
      </c>
      <c r="AB676" s="212">
        <v>3.266666666666667E-2</v>
      </c>
      <c r="AC676" s="205"/>
      <c r="AD676" s="206"/>
      <c r="AE676" s="206"/>
      <c r="AF676" s="206"/>
      <c r="AG676" s="206"/>
      <c r="AH676" s="206"/>
      <c r="AI676" s="206"/>
      <c r="AJ676" s="206"/>
      <c r="AK676" s="206"/>
      <c r="AL676" s="206"/>
      <c r="AM676" s="206"/>
      <c r="AN676" s="206"/>
      <c r="AO676" s="206"/>
      <c r="AP676" s="206"/>
      <c r="AQ676" s="206"/>
      <c r="AR676" s="206"/>
      <c r="AS676" s="206"/>
      <c r="AT676" s="206"/>
      <c r="AU676" s="206"/>
      <c r="AV676" s="206"/>
      <c r="AW676" s="206"/>
      <c r="AX676" s="206"/>
      <c r="AY676" s="206"/>
      <c r="AZ676" s="206"/>
      <c r="BA676" s="206"/>
      <c r="BB676" s="206"/>
      <c r="BC676" s="206"/>
      <c r="BD676" s="206"/>
      <c r="BE676" s="206"/>
      <c r="BF676" s="206"/>
      <c r="BG676" s="206"/>
      <c r="BH676" s="206"/>
      <c r="BI676" s="206"/>
      <c r="BJ676" s="206"/>
      <c r="BK676" s="206"/>
      <c r="BL676" s="206"/>
      <c r="BM676" s="56"/>
    </row>
    <row r="677" spans="1:65">
      <c r="A677" s="30"/>
      <c r="B677" s="3" t="s">
        <v>270</v>
      </c>
      <c r="C677" s="29"/>
      <c r="D677" s="24">
        <v>3.4000000000000002E-2</v>
      </c>
      <c r="E677" s="24">
        <v>3.4999999999999996E-2</v>
      </c>
      <c r="F677" s="24">
        <v>2.6350000000000002E-2</v>
      </c>
      <c r="G677" s="24">
        <v>3.1449999999999999E-2</v>
      </c>
      <c r="H677" s="24">
        <v>2.9899999999999999E-2</v>
      </c>
      <c r="I677" s="24">
        <v>3.6250000000000004E-2</v>
      </c>
      <c r="J677" s="24">
        <v>2.9000000000000001E-2</v>
      </c>
      <c r="K677" s="24">
        <v>0.04</v>
      </c>
      <c r="L677" s="24">
        <v>3.7499999999999999E-2</v>
      </c>
      <c r="M677" s="24">
        <v>3.2550000000000003E-2</v>
      </c>
      <c r="N677" s="24">
        <v>3.015E-2</v>
      </c>
      <c r="O677" s="24">
        <v>3.2000000000000001E-2</v>
      </c>
      <c r="P677" s="24">
        <v>3.2149999999999998E-2</v>
      </c>
      <c r="Q677" s="24">
        <v>0.03</v>
      </c>
      <c r="R677" s="24">
        <v>0.03</v>
      </c>
      <c r="S677" s="24">
        <v>3.6250000000000004E-2</v>
      </c>
      <c r="T677" s="24">
        <v>3.2000000000000001E-2</v>
      </c>
      <c r="U677" s="24">
        <v>3.1E-2</v>
      </c>
      <c r="V677" s="24">
        <v>2.9499999999999998E-2</v>
      </c>
      <c r="W677" s="24">
        <v>3.1050000000000001E-2</v>
      </c>
      <c r="X677" s="24">
        <v>3.0849999999999999E-2</v>
      </c>
      <c r="Y677" s="24">
        <v>3.1050000000000001E-2</v>
      </c>
      <c r="Z677" s="24">
        <v>3.2000000000000001E-2</v>
      </c>
      <c r="AA677" s="24">
        <v>3.2250000000000001E-2</v>
      </c>
      <c r="AB677" s="24">
        <v>3.3000000000000002E-2</v>
      </c>
      <c r="AC677" s="205"/>
      <c r="AD677" s="206"/>
      <c r="AE677" s="206"/>
      <c r="AF677" s="206"/>
      <c r="AG677" s="206"/>
      <c r="AH677" s="206"/>
      <c r="AI677" s="206"/>
      <c r="AJ677" s="206"/>
      <c r="AK677" s="206"/>
      <c r="AL677" s="206"/>
      <c r="AM677" s="206"/>
      <c r="AN677" s="206"/>
      <c r="AO677" s="206"/>
      <c r="AP677" s="206"/>
      <c r="AQ677" s="206"/>
      <c r="AR677" s="206"/>
      <c r="AS677" s="206"/>
      <c r="AT677" s="206"/>
      <c r="AU677" s="206"/>
      <c r="AV677" s="206"/>
      <c r="AW677" s="206"/>
      <c r="AX677" s="206"/>
      <c r="AY677" s="206"/>
      <c r="AZ677" s="206"/>
      <c r="BA677" s="206"/>
      <c r="BB677" s="206"/>
      <c r="BC677" s="206"/>
      <c r="BD677" s="206"/>
      <c r="BE677" s="206"/>
      <c r="BF677" s="206"/>
      <c r="BG677" s="206"/>
      <c r="BH677" s="206"/>
      <c r="BI677" s="206"/>
      <c r="BJ677" s="206"/>
      <c r="BK677" s="206"/>
      <c r="BL677" s="206"/>
      <c r="BM677" s="56"/>
    </row>
    <row r="678" spans="1:65">
      <c r="A678" s="30"/>
      <c r="B678" s="3" t="s">
        <v>271</v>
      </c>
      <c r="C678" s="29"/>
      <c r="D678" s="24">
        <v>7.5277265270907946E-4</v>
      </c>
      <c r="E678" s="24">
        <v>0</v>
      </c>
      <c r="F678" s="24">
        <v>5.0099900199501409E-4</v>
      </c>
      <c r="G678" s="24">
        <v>4.996665554814182E-4</v>
      </c>
      <c r="H678" s="24">
        <v>9.4745272529380841E-4</v>
      </c>
      <c r="I678" s="24">
        <v>7.2226495600067914E-4</v>
      </c>
      <c r="J678" s="24">
        <v>4.1833001326703977E-4</v>
      </c>
      <c r="K678" s="24">
        <v>0</v>
      </c>
      <c r="L678" s="24">
        <v>9.8319208025017578E-4</v>
      </c>
      <c r="M678" s="24">
        <v>3.4880749227427296E-4</v>
      </c>
      <c r="N678" s="24">
        <v>1.6329931618554592E-4</v>
      </c>
      <c r="O678" s="24">
        <v>5.1639777949432275E-4</v>
      </c>
      <c r="P678" s="24">
        <v>1.6513630733427462E-3</v>
      </c>
      <c r="Q678" s="24">
        <v>5.1639777949432275E-4</v>
      </c>
      <c r="R678" s="24">
        <v>0</v>
      </c>
      <c r="S678" s="24">
        <v>2.5625508125043427E-3</v>
      </c>
      <c r="T678" s="24">
        <v>7.5277265270908163E-4</v>
      </c>
      <c r="U678" s="24">
        <v>5.1639777949432264E-4</v>
      </c>
      <c r="V678" s="24">
        <v>5.477225575051647E-4</v>
      </c>
      <c r="W678" s="24">
        <v>4.535048695071151E-4</v>
      </c>
      <c r="X678" s="24">
        <v>2.3166067138525399E-4</v>
      </c>
      <c r="Y678" s="24">
        <v>3.2041639575194496E-4</v>
      </c>
      <c r="Z678" s="24">
        <v>7.5277265270908163E-4</v>
      </c>
      <c r="AA678" s="24">
        <v>3.2659863237109184E-4</v>
      </c>
      <c r="AB678" s="24">
        <v>1.3662601021279478E-3</v>
      </c>
      <c r="AC678" s="205"/>
      <c r="AD678" s="206"/>
      <c r="AE678" s="206"/>
      <c r="AF678" s="206"/>
      <c r="AG678" s="206"/>
      <c r="AH678" s="206"/>
      <c r="AI678" s="206"/>
      <c r="AJ678" s="206"/>
      <c r="AK678" s="206"/>
      <c r="AL678" s="206"/>
      <c r="AM678" s="206"/>
      <c r="AN678" s="206"/>
      <c r="AO678" s="206"/>
      <c r="AP678" s="206"/>
      <c r="AQ678" s="206"/>
      <c r="AR678" s="206"/>
      <c r="AS678" s="206"/>
      <c r="AT678" s="206"/>
      <c r="AU678" s="206"/>
      <c r="AV678" s="206"/>
      <c r="AW678" s="206"/>
      <c r="AX678" s="206"/>
      <c r="AY678" s="206"/>
      <c r="AZ678" s="206"/>
      <c r="BA678" s="206"/>
      <c r="BB678" s="206"/>
      <c r="BC678" s="206"/>
      <c r="BD678" s="206"/>
      <c r="BE678" s="206"/>
      <c r="BF678" s="206"/>
      <c r="BG678" s="206"/>
      <c r="BH678" s="206"/>
      <c r="BI678" s="206"/>
      <c r="BJ678" s="206"/>
      <c r="BK678" s="206"/>
      <c r="BL678" s="206"/>
      <c r="BM678" s="56"/>
    </row>
    <row r="679" spans="1:65">
      <c r="A679" s="30"/>
      <c r="B679" s="3" t="s">
        <v>87</v>
      </c>
      <c r="C679" s="29"/>
      <c r="D679" s="13">
        <v>2.2249438011105797E-2</v>
      </c>
      <c r="E679" s="13">
        <v>0</v>
      </c>
      <c r="F679" s="13">
        <v>1.9158661644168795E-2</v>
      </c>
      <c r="G679" s="13">
        <v>1.5904505744766626E-2</v>
      </c>
      <c r="H679" s="13">
        <v>3.1389930158823035E-2</v>
      </c>
      <c r="I679" s="13">
        <v>1.9887974924295893E-2</v>
      </c>
      <c r="J679" s="13">
        <v>1.4550609157114428E-2</v>
      </c>
      <c r="K679" s="13">
        <v>0</v>
      </c>
      <c r="L679" s="13">
        <v>2.6453598571753608E-2</v>
      </c>
      <c r="M679" s="13">
        <v>1.0738044913523025E-2</v>
      </c>
      <c r="N679" s="13">
        <v>5.4192250946530724E-3</v>
      </c>
      <c r="O679" s="13">
        <v>1.6307298299820718E-2</v>
      </c>
      <c r="P679" s="13">
        <v>5.1524588871848562E-2</v>
      </c>
      <c r="Q679" s="13">
        <v>1.7024102620691959E-2</v>
      </c>
      <c r="R679" s="13">
        <v>0</v>
      </c>
      <c r="S679" s="13">
        <v>7.085393951624909E-2</v>
      </c>
      <c r="T679" s="13">
        <v>2.3647308462065392E-2</v>
      </c>
      <c r="U679" s="13">
        <v>1.6839058026988783E-2</v>
      </c>
      <c r="V679" s="13">
        <v>1.856686635610728E-2</v>
      </c>
      <c r="W679" s="13">
        <v>1.4543181277619936E-2</v>
      </c>
      <c r="X679" s="13">
        <v>7.5255226221522696E-3</v>
      </c>
      <c r="Y679" s="13">
        <v>1.0324910711663101E-2</v>
      </c>
      <c r="Z679" s="13">
        <v>2.340225863344295E-2</v>
      </c>
      <c r="AA679" s="13">
        <v>1.0153325358686792E-2</v>
      </c>
      <c r="AB679" s="13">
        <v>4.1824288840651459E-2</v>
      </c>
      <c r="AC679" s="155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A680" s="30"/>
      <c r="B680" s="3" t="s">
        <v>272</v>
      </c>
      <c r="C680" s="29"/>
      <c r="D680" s="13">
        <v>6.3764873021908031E-2</v>
      </c>
      <c r="E680" s="13">
        <v>0.10044642036749085</v>
      </c>
      <c r="F680" s="13">
        <v>-0.17780931735400307</v>
      </c>
      <c r="G680" s="13">
        <v>-1.2218332193942527E-2</v>
      </c>
      <c r="H680" s="13">
        <v>-5.0995967959273414E-2</v>
      </c>
      <c r="I680" s="13">
        <v>0.1418441666575061</v>
      </c>
      <c r="J680" s="13">
        <v>-9.6061868983846721E-2</v>
      </c>
      <c r="K680" s="13">
        <v>0.25765305184856113</v>
      </c>
      <c r="L680" s="13">
        <v>0.168569294009288</v>
      </c>
      <c r="M680" s="13">
        <v>2.1319082522019084E-2</v>
      </c>
      <c r="N680" s="13">
        <v>-5.2568034274083852E-2</v>
      </c>
      <c r="O680" s="13">
        <v>-4.358000619889002E-3</v>
      </c>
      <c r="P680" s="13">
        <v>7.694507793659433E-3</v>
      </c>
      <c r="Q680" s="13">
        <v>-4.6279769014841099E-2</v>
      </c>
      <c r="R680" s="13">
        <v>-5.6760211113579206E-2</v>
      </c>
      <c r="S680" s="13">
        <v>0.13712796771307434</v>
      </c>
      <c r="T680" s="13">
        <v>8.822204294798297E-4</v>
      </c>
      <c r="U680" s="13">
        <v>-3.5799326916103213E-2</v>
      </c>
      <c r="V680" s="13">
        <v>-7.2480874261686257E-2</v>
      </c>
      <c r="W680" s="13">
        <v>-1.955464166305898E-2</v>
      </c>
      <c r="X680" s="13">
        <v>-3.2131172181544931E-2</v>
      </c>
      <c r="Y680" s="13">
        <v>-2.4270840607491073E-2</v>
      </c>
      <c r="Z680" s="13">
        <v>1.1362662528217937E-2</v>
      </c>
      <c r="AA680" s="13">
        <v>1.1362662528217937E-2</v>
      </c>
      <c r="AB680" s="13">
        <v>2.7083325676324987E-2</v>
      </c>
      <c r="AC680" s="155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A681" s="30"/>
      <c r="B681" s="46" t="s">
        <v>273</v>
      </c>
      <c r="C681" s="47"/>
      <c r="D681" s="45">
        <v>1.1000000000000001</v>
      </c>
      <c r="E681" s="45">
        <v>1.69</v>
      </c>
      <c r="F681" s="45">
        <v>2.79</v>
      </c>
      <c r="G681" s="45">
        <v>0.13</v>
      </c>
      <c r="H681" s="45">
        <v>0.75</v>
      </c>
      <c r="I681" s="45">
        <v>2.35</v>
      </c>
      <c r="J681" s="45">
        <v>1.48</v>
      </c>
      <c r="K681" s="45">
        <v>4.21</v>
      </c>
      <c r="L681" s="45">
        <v>2.78</v>
      </c>
      <c r="M681" s="45">
        <v>0.41</v>
      </c>
      <c r="N681" s="45">
        <v>0.78</v>
      </c>
      <c r="O681" s="45">
        <v>0</v>
      </c>
      <c r="P681" s="45">
        <v>0.19</v>
      </c>
      <c r="Q681" s="45">
        <v>0.67</v>
      </c>
      <c r="R681" s="45">
        <v>0.84</v>
      </c>
      <c r="S681" s="45">
        <v>2.2799999999999998</v>
      </c>
      <c r="T681" s="45">
        <v>0.08</v>
      </c>
      <c r="U681" s="45">
        <v>0.51</v>
      </c>
      <c r="V681" s="45">
        <v>1.1000000000000001</v>
      </c>
      <c r="W681" s="45">
        <v>0.24</v>
      </c>
      <c r="X681" s="45">
        <v>0.45</v>
      </c>
      <c r="Y681" s="45">
        <v>0.32</v>
      </c>
      <c r="Z681" s="45">
        <v>0.25</v>
      </c>
      <c r="AA681" s="45">
        <v>0.25</v>
      </c>
      <c r="AB681" s="45">
        <v>0.51</v>
      </c>
      <c r="AC681" s="155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B682" s="31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BM682" s="55"/>
    </row>
    <row r="683" spans="1:65" ht="15">
      <c r="B683" s="8" t="s">
        <v>534</v>
      </c>
      <c r="BM683" s="28" t="s">
        <v>67</v>
      </c>
    </row>
    <row r="684" spans="1:65" ht="15">
      <c r="A684" s="25" t="s">
        <v>37</v>
      </c>
      <c r="B684" s="18" t="s">
        <v>110</v>
      </c>
      <c r="C684" s="15" t="s">
        <v>111</v>
      </c>
      <c r="D684" s="16" t="s">
        <v>226</v>
      </c>
      <c r="E684" s="17" t="s">
        <v>226</v>
      </c>
      <c r="F684" s="17" t="s">
        <v>226</v>
      </c>
      <c r="G684" s="17" t="s">
        <v>226</v>
      </c>
      <c r="H684" s="17" t="s">
        <v>226</v>
      </c>
      <c r="I684" s="17" t="s">
        <v>226</v>
      </c>
      <c r="J684" s="17" t="s">
        <v>226</v>
      </c>
      <c r="K684" s="17" t="s">
        <v>226</v>
      </c>
      <c r="L684" s="17" t="s">
        <v>226</v>
      </c>
      <c r="M684" s="17" t="s">
        <v>226</v>
      </c>
      <c r="N684" s="17" t="s">
        <v>226</v>
      </c>
      <c r="O684" s="17" t="s">
        <v>226</v>
      </c>
      <c r="P684" s="17" t="s">
        <v>226</v>
      </c>
      <c r="Q684" s="17" t="s">
        <v>226</v>
      </c>
      <c r="R684" s="17" t="s">
        <v>226</v>
      </c>
      <c r="S684" s="17" t="s">
        <v>226</v>
      </c>
      <c r="T684" s="17" t="s">
        <v>226</v>
      </c>
      <c r="U684" s="17" t="s">
        <v>226</v>
      </c>
      <c r="V684" s="17" t="s">
        <v>226</v>
      </c>
      <c r="W684" s="17" t="s">
        <v>226</v>
      </c>
      <c r="X684" s="17" t="s">
        <v>226</v>
      </c>
      <c r="Y684" s="17" t="s">
        <v>226</v>
      </c>
      <c r="Z684" s="17" t="s">
        <v>226</v>
      </c>
      <c r="AA684" s="17" t="s">
        <v>226</v>
      </c>
      <c r="AB684" s="17" t="s">
        <v>226</v>
      </c>
      <c r="AC684" s="155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>
        <v>1</v>
      </c>
    </row>
    <row r="685" spans="1:65">
      <c r="A685" s="30"/>
      <c r="B685" s="19" t="s">
        <v>227</v>
      </c>
      <c r="C685" s="9" t="s">
        <v>227</v>
      </c>
      <c r="D685" s="153" t="s">
        <v>229</v>
      </c>
      <c r="E685" s="154" t="s">
        <v>230</v>
      </c>
      <c r="F685" s="154" t="s">
        <v>231</v>
      </c>
      <c r="G685" s="154" t="s">
        <v>232</v>
      </c>
      <c r="H685" s="154" t="s">
        <v>233</v>
      </c>
      <c r="I685" s="154" t="s">
        <v>234</v>
      </c>
      <c r="J685" s="154" t="s">
        <v>235</v>
      </c>
      <c r="K685" s="154" t="s">
        <v>236</v>
      </c>
      <c r="L685" s="154" t="s">
        <v>237</v>
      </c>
      <c r="M685" s="154" t="s">
        <v>238</v>
      </c>
      <c r="N685" s="154" t="s">
        <v>240</v>
      </c>
      <c r="O685" s="154" t="s">
        <v>241</v>
      </c>
      <c r="P685" s="154" t="s">
        <v>243</v>
      </c>
      <c r="Q685" s="154" t="s">
        <v>244</v>
      </c>
      <c r="R685" s="154" t="s">
        <v>246</v>
      </c>
      <c r="S685" s="154" t="s">
        <v>247</v>
      </c>
      <c r="T685" s="154" t="s">
        <v>248</v>
      </c>
      <c r="U685" s="154" t="s">
        <v>249</v>
      </c>
      <c r="V685" s="154" t="s">
        <v>251</v>
      </c>
      <c r="W685" s="154" t="s">
        <v>253</v>
      </c>
      <c r="X685" s="154" t="s">
        <v>255</v>
      </c>
      <c r="Y685" s="154" t="s">
        <v>256</v>
      </c>
      <c r="Z685" s="154" t="s">
        <v>257</v>
      </c>
      <c r="AA685" s="154" t="s">
        <v>258</v>
      </c>
      <c r="AB685" s="154" t="s">
        <v>259</v>
      </c>
      <c r="AC685" s="155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8" t="s">
        <v>3</v>
      </c>
    </row>
    <row r="686" spans="1:65">
      <c r="A686" s="30"/>
      <c r="B686" s="19"/>
      <c r="C686" s="9"/>
      <c r="D686" s="10" t="s">
        <v>285</v>
      </c>
      <c r="E686" s="11" t="s">
        <v>286</v>
      </c>
      <c r="F686" s="11" t="s">
        <v>114</v>
      </c>
      <c r="G686" s="11" t="s">
        <v>285</v>
      </c>
      <c r="H686" s="11" t="s">
        <v>286</v>
      </c>
      <c r="I686" s="11" t="s">
        <v>286</v>
      </c>
      <c r="J686" s="11" t="s">
        <v>285</v>
      </c>
      <c r="K686" s="11" t="s">
        <v>286</v>
      </c>
      <c r="L686" s="11" t="s">
        <v>285</v>
      </c>
      <c r="M686" s="11" t="s">
        <v>286</v>
      </c>
      <c r="N686" s="11" t="s">
        <v>286</v>
      </c>
      <c r="O686" s="11" t="s">
        <v>114</v>
      </c>
      <c r="P686" s="11" t="s">
        <v>286</v>
      </c>
      <c r="Q686" s="11" t="s">
        <v>285</v>
      </c>
      <c r="R686" s="11" t="s">
        <v>286</v>
      </c>
      <c r="S686" s="11" t="s">
        <v>286</v>
      </c>
      <c r="T686" s="11" t="s">
        <v>285</v>
      </c>
      <c r="U686" s="11" t="s">
        <v>286</v>
      </c>
      <c r="V686" s="11" t="s">
        <v>285</v>
      </c>
      <c r="W686" s="11" t="s">
        <v>286</v>
      </c>
      <c r="X686" s="11" t="s">
        <v>286</v>
      </c>
      <c r="Y686" s="11" t="s">
        <v>286</v>
      </c>
      <c r="Z686" s="11" t="s">
        <v>285</v>
      </c>
      <c r="AA686" s="11" t="s">
        <v>285</v>
      </c>
      <c r="AB686" s="11" t="s">
        <v>285</v>
      </c>
      <c r="AC686" s="155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1</v>
      </c>
    </row>
    <row r="687" spans="1:65">
      <c r="A687" s="30"/>
      <c r="B687" s="19"/>
      <c r="C687" s="9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155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8">
        <v>2</v>
      </c>
    </row>
    <row r="688" spans="1:65">
      <c r="A688" s="30"/>
      <c r="B688" s="18">
        <v>1</v>
      </c>
      <c r="C688" s="14">
        <v>1</v>
      </c>
      <c r="D688" s="229">
        <v>18.899999999999999</v>
      </c>
      <c r="E688" s="228">
        <v>18</v>
      </c>
      <c r="F688" s="229">
        <v>18</v>
      </c>
      <c r="G688" s="229">
        <v>18.3</v>
      </c>
      <c r="H688" s="229">
        <v>18.2</v>
      </c>
      <c r="I688" s="228">
        <v>21.1</v>
      </c>
      <c r="J688" s="228">
        <v>17</v>
      </c>
      <c r="K688" s="228">
        <v>16</v>
      </c>
      <c r="L688" s="229">
        <v>20.2</v>
      </c>
      <c r="M688" s="229">
        <v>19.3</v>
      </c>
      <c r="N688" s="229">
        <v>17.3</v>
      </c>
      <c r="O688" s="228">
        <v>18</v>
      </c>
      <c r="P688" s="229">
        <v>19</v>
      </c>
      <c r="Q688" s="229">
        <v>19.899999999999999</v>
      </c>
      <c r="R688" s="229">
        <v>17</v>
      </c>
      <c r="S688" s="228">
        <v>21</v>
      </c>
      <c r="T688" s="229">
        <v>18.5</v>
      </c>
      <c r="U688" s="228">
        <v>19</v>
      </c>
      <c r="V688" s="229">
        <v>17.760000000000002</v>
      </c>
      <c r="W688" s="229">
        <v>16.399999999999999</v>
      </c>
      <c r="X688" s="229">
        <v>20.39</v>
      </c>
      <c r="Y688" s="229">
        <v>20.7</v>
      </c>
      <c r="Z688" s="229">
        <v>19.7</v>
      </c>
      <c r="AA688" s="229">
        <v>20</v>
      </c>
      <c r="AB688" s="229">
        <v>20.6</v>
      </c>
      <c r="AC688" s="225"/>
      <c r="AD688" s="226"/>
      <c r="AE688" s="226"/>
      <c r="AF688" s="226"/>
      <c r="AG688" s="226"/>
      <c r="AH688" s="226"/>
      <c r="AI688" s="226"/>
      <c r="AJ688" s="226"/>
      <c r="AK688" s="226"/>
      <c r="AL688" s="226"/>
      <c r="AM688" s="226"/>
      <c r="AN688" s="226"/>
      <c r="AO688" s="226"/>
      <c r="AP688" s="226"/>
      <c r="AQ688" s="226"/>
      <c r="AR688" s="226"/>
      <c r="AS688" s="226"/>
      <c r="AT688" s="226"/>
      <c r="AU688" s="226"/>
      <c r="AV688" s="226"/>
      <c r="AW688" s="226"/>
      <c r="AX688" s="226"/>
      <c r="AY688" s="226"/>
      <c r="AZ688" s="226"/>
      <c r="BA688" s="226"/>
      <c r="BB688" s="226"/>
      <c r="BC688" s="226"/>
      <c r="BD688" s="226"/>
      <c r="BE688" s="226"/>
      <c r="BF688" s="226"/>
      <c r="BG688" s="226"/>
      <c r="BH688" s="226"/>
      <c r="BI688" s="226"/>
      <c r="BJ688" s="226"/>
      <c r="BK688" s="226"/>
      <c r="BL688" s="226"/>
      <c r="BM688" s="230">
        <v>1</v>
      </c>
    </row>
    <row r="689" spans="1:65">
      <c r="A689" s="30"/>
      <c r="B689" s="19">
        <v>1</v>
      </c>
      <c r="C689" s="9">
        <v>2</v>
      </c>
      <c r="D689" s="224">
        <v>19.3</v>
      </c>
      <c r="E689" s="231">
        <v>18</v>
      </c>
      <c r="F689" s="224">
        <v>18</v>
      </c>
      <c r="G689" s="224">
        <v>19.2</v>
      </c>
      <c r="H689" s="224">
        <v>18.100000000000001</v>
      </c>
      <c r="I689" s="231">
        <v>24.7</v>
      </c>
      <c r="J689" s="231">
        <v>16</v>
      </c>
      <c r="K689" s="231">
        <v>16</v>
      </c>
      <c r="L689" s="224">
        <v>19.5</v>
      </c>
      <c r="M689" s="224">
        <v>18.600000000000001</v>
      </c>
      <c r="N689" s="224">
        <v>17.2</v>
      </c>
      <c r="O689" s="231">
        <v>18</v>
      </c>
      <c r="P689" s="224">
        <v>18.100000000000001</v>
      </c>
      <c r="Q689" s="224">
        <v>19.2</v>
      </c>
      <c r="R689" s="224">
        <v>17.2</v>
      </c>
      <c r="S689" s="231">
        <v>18</v>
      </c>
      <c r="T689" s="232">
        <v>17.8</v>
      </c>
      <c r="U689" s="231">
        <v>19</v>
      </c>
      <c r="V689" s="224">
        <v>18.29</v>
      </c>
      <c r="W689" s="224">
        <v>16.899999999999999</v>
      </c>
      <c r="X689" s="224">
        <v>19.7</v>
      </c>
      <c r="Y689" s="224">
        <v>20</v>
      </c>
      <c r="Z689" s="224">
        <v>19.3</v>
      </c>
      <c r="AA689" s="224">
        <v>19.5</v>
      </c>
      <c r="AB689" s="224">
        <v>20.8</v>
      </c>
      <c r="AC689" s="225"/>
      <c r="AD689" s="226"/>
      <c r="AE689" s="226"/>
      <c r="AF689" s="226"/>
      <c r="AG689" s="226"/>
      <c r="AH689" s="226"/>
      <c r="AI689" s="226"/>
      <c r="AJ689" s="226"/>
      <c r="AK689" s="226"/>
      <c r="AL689" s="226"/>
      <c r="AM689" s="226"/>
      <c r="AN689" s="226"/>
      <c r="AO689" s="226"/>
      <c r="AP689" s="226"/>
      <c r="AQ689" s="226"/>
      <c r="AR689" s="226"/>
      <c r="AS689" s="226"/>
      <c r="AT689" s="226"/>
      <c r="AU689" s="226"/>
      <c r="AV689" s="226"/>
      <c r="AW689" s="226"/>
      <c r="AX689" s="226"/>
      <c r="AY689" s="226"/>
      <c r="AZ689" s="226"/>
      <c r="BA689" s="226"/>
      <c r="BB689" s="226"/>
      <c r="BC689" s="226"/>
      <c r="BD689" s="226"/>
      <c r="BE689" s="226"/>
      <c r="BF689" s="226"/>
      <c r="BG689" s="226"/>
      <c r="BH689" s="226"/>
      <c r="BI689" s="226"/>
      <c r="BJ689" s="226"/>
      <c r="BK689" s="226"/>
      <c r="BL689" s="226"/>
      <c r="BM689" s="230">
        <v>29</v>
      </c>
    </row>
    <row r="690" spans="1:65">
      <c r="A690" s="30"/>
      <c r="B690" s="19">
        <v>1</v>
      </c>
      <c r="C690" s="9">
        <v>3</v>
      </c>
      <c r="D690" s="224">
        <v>19</v>
      </c>
      <c r="E690" s="231">
        <v>18</v>
      </c>
      <c r="F690" s="224">
        <v>17</v>
      </c>
      <c r="G690" s="224">
        <v>18</v>
      </c>
      <c r="H690" s="224">
        <v>18</v>
      </c>
      <c r="I690" s="231">
        <v>23.9</v>
      </c>
      <c r="J690" s="231">
        <v>17</v>
      </c>
      <c r="K690" s="231">
        <v>16</v>
      </c>
      <c r="L690" s="224">
        <v>20</v>
      </c>
      <c r="M690" s="224">
        <v>19.100000000000001</v>
      </c>
      <c r="N690" s="224">
        <v>17.5</v>
      </c>
      <c r="O690" s="231">
        <v>18</v>
      </c>
      <c r="P690" s="224">
        <v>18.600000000000001</v>
      </c>
      <c r="Q690" s="224">
        <v>19.8</v>
      </c>
      <c r="R690" s="224">
        <v>17.100000000000001</v>
      </c>
      <c r="S690" s="231">
        <v>20</v>
      </c>
      <c r="T690" s="224">
        <v>18.399999999999999</v>
      </c>
      <c r="U690" s="231">
        <v>20</v>
      </c>
      <c r="V690" s="224">
        <v>17.899999999999999</v>
      </c>
      <c r="W690" s="224">
        <v>16.3</v>
      </c>
      <c r="X690" s="224">
        <v>19.010000000000002</v>
      </c>
      <c r="Y690" s="224">
        <v>20.7</v>
      </c>
      <c r="Z690" s="224">
        <v>19</v>
      </c>
      <c r="AA690" s="224">
        <v>19.2</v>
      </c>
      <c r="AB690" s="224">
        <v>21</v>
      </c>
      <c r="AC690" s="225"/>
      <c r="AD690" s="226"/>
      <c r="AE690" s="226"/>
      <c r="AF690" s="226"/>
      <c r="AG690" s="226"/>
      <c r="AH690" s="226"/>
      <c r="AI690" s="226"/>
      <c r="AJ690" s="226"/>
      <c r="AK690" s="226"/>
      <c r="AL690" s="226"/>
      <c r="AM690" s="226"/>
      <c r="AN690" s="226"/>
      <c r="AO690" s="226"/>
      <c r="AP690" s="226"/>
      <c r="AQ690" s="226"/>
      <c r="AR690" s="226"/>
      <c r="AS690" s="226"/>
      <c r="AT690" s="226"/>
      <c r="AU690" s="226"/>
      <c r="AV690" s="226"/>
      <c r="AW690" s="226"/>
      <c r="AX690" s="226"/>
      <c r="AY690" s="226"/>
      <c r="AZ690" s="226"/>
      <c r="BA690" s="226"/>
      <c r="BB690" s="226"/>
      <c r="BC690" s="226"/>
      <c r="BD690" s="226"/>
      <c r="BE690" s="226"/>
      <c r="BF690" s="226"/>
      <c r="BG690" s="226"/>
      <c r="BH690" s="226"/>
      <c r="BI690" s="226"/>
      <c r="BJ690" s="226"/>
      <c r="BK690" s="226"/>
      <c r="BL690" s="226"/>
      <c r="BM690" s="230">
        <v>16</v>
      </c>
    </row>
    <row r="691" spans="1:65">
      <c r="A691" s="30"/>
      <c r="B691" s="19">
        <v>1</v>
      </c>
      <c r="C691" s="9">
        <v>4</v>
      </c>
      <c r="D691" s="224">
        <v>19.3</v>
      </c>
      <c r="E691" s="231">
        <v>18</v>
      </c>
      <c r="F691" s="224">
        <v>18</v>
      </c>
      <c r="G691" s="224">
        <v>18.600000000000001</v>
      </c>
      <c r="H691" s="224">
        <v>18.100000000000001</v>
      </c>
      <c r="I691" s="231">
        <v>23.4</v>
      </c>
      <c r="J691" s="231">
        <v>17</v>
      </c>
      <c r="K691" s="231">
        <v>17</v>
      </c>
      <c r="L691" s="224">
        <v>19.8</v>
      </c>
      <c r="M691" s="224">
        <v>18.899999999999999</v>
      </c>
      <c r="N691" s="224">
        <v>17</v>
      </c>
      <c r="O691" s="231">
        <v>18</v>
      </c>
      <c r="P691" s="224">
        <v>18.8</v>
      </c>
      <c r="Q691" s="224">
        <v>19.600000000000001</v>
      </c>
      <c r="R691" s="224">
        <v>17</v>
      </c>
      <c r="S691" s="231">
        <v>19</v>
      </c>
      <c r="T691" s="224">
        <v>18.5</v>
      </c>
      <c r="U691" s="231">
        <v>19</v>
      </c>
      <c r="V691" s="224">
        <v>18.399999999999999</v>
      </c>
      <c r="W691" s="224">
        <v>16.2</v>
      </c>
      <c r="X691" s="224">
        <v>19.11</v>
      </c>
      <c r="Y691" s="224">
        <v>19.7</v>
      </c>
      <c r="Z691" s="224">
        <v>19.5</v>
      </c>
      <c r="AA691" s="224">
        <v>19.399999999999999</v>
      </c>
      <c r="AB691" s="232">
        <v>19.600000000000001</v>
      </c>
      <c r="AC691" s="225"/>
      <c r="AD691" s="226"/>
      <c r="AE691" s="226"/>
      <c r="AF691" s="226"/>
      <c r="AG691" s="226"/>
      <c r="AH691" s="226"/>
      <c r="AI691" s="226"/>
      <c r="AJ691" s="226"/>
      <c r="AK691" s="226"/>
      <c r="AL691" s="226"/>
      <c r="AM691" s="226"/>
      <c r="AN691" s="226"/>
      <c r="AO691" s="226"/>
      <c r="AP691" s="226"/>
      <c r="AQ691" s="226"/>
      <c r="AR691" s="226"/>
      <c r="AS691" s="226"/>
      <c r="AT691" s="226"/>
      <c r="AU691" s="226"/>
      <c r="AV691" s="226"/>
      <c r="AW691" s="226"/>
      <c r="AX691" s="226"/>
      <c r="AY691" s="226"/>
      <c r="AZ691" s="226"/>
      <c r="BA691" s="226"/>
      <c r="BB691" s="226"/>
      <c r="BC691" s="226"/>
      <c r="BD691" s="226"/>
      <c r="BE691" s="226"/>
      <c r="BF691" s="226"/>
      <c r="BG691" s="226"/>
      <c r="BH691" s="226"/>
      <c r="BI691" s="226"/>
      <c r="BJ691" s="226"/>
      <c r="BK691" s="226"/>
      <c r="BL691" s="226"/>
      <c r="BM691" s="230">
        <v>18.759722222222223</v>
      </c>
    </row>
    <row r="692" spans="1:65">
      <c r="A692" s="30"/>
      <c r="B692" s="19">
        <v>1</v>
      </c>
      <c r="C692" s="9">
        <v>5</v>
      </c>
      <c r="D692" s="224">
        <v>19.600000000000001</v>
      </c>
      <c r="E692" s="231">
        <v>18</v>
      </c>
      <c r="F692" s="224">
        <v>18</v>
      </c>
      <c r="G692" s="224">
        <v>18.5</v>
      </c>
      <c r="H692" s="224">
        <v>18.100000000000001</v>
      </c>
      <c r="I692" s="231">
        <v>23.1</v>
      </c>
      <c r="J692" s="231">
        <v>17</v>
      </c>
      <c r="K692" s="231">
        <v>16</v>
      </c>
      <c r="L692" s="224">
        <v>19.8</v>
      </c>
      <c r="M692" s="224">
        <v>18.899999999999999</v>
      </c>
      <c r="N692" s="224">
        <v>17.7</v>
      </c>
      <c r="O692" s="231">
        <v>18</v>
      </c>
      <c r="P692" s="224">
        <v>18.600000000000001</v>
      </c>
      <c r="Q692" s="224">
        <v>19.100000000000001</v>
      </c>
      <c r="R692" s="224">
        <v>17.2</v>
      </c>
      <c r="S692" s="231">
        <v>20</v>
      </c>
      <c r="T692" s="224">
        <v>18.399999999999999</v>
      </c>
      <c r="U692" s="231">
        <v>19</v>
      </c>
      <c r="V692" s="224">
        <v>18.22</v>
      </c>
      <c r="W692" s="232">
        <v>17.399999999999999</v>
      </c>
      <c r="X692" s="224">
        <v>19.600000000000001</v>
      </c>
      <c r="Y692" s="224">
        <v>19.399999999999999</v>
      </c>
      <c r="Z692" s="224">
        <v>20</v>
      </c>
      <c r="AA692" s="224">
        <v>19.5</v>
      </c>
      <c r="AB692" s="224">
        <v>21.1</v>
      </c>
      <c r="AC692" s="225"/>
      <c r="AD692" s="226"/>
      <c r="AE692" s="226"/>
      <c r="AF692" s="226"/>
      <c r="AG692" s="226"/>
      <c r="AH692" s="226"/>
      <c r="AI692" s="226"/>
      <c r="AJ692" s="226"/>
      <c r="AK692" s="226"/>
      <c r="AL692" s="226"/>
      <c r="AM692" s="226"/>
      <c r="AN692" s="226"/>
      <c r="AO692" s="226"/>
      <c r="AP692" s="226"/>
      <c r="AQ692" s="226"/>
      <c r="AR692" s="226"/>
      <c r="AS692" s="226"/>
      <c r="AT692" s="226"/>
      <c r="AU692" s="226"/>
      <c r="AV692" s="226"/>
      <c r="AW692" s="226"/>
      <c r="AX692" s="226"/>
      <c r="AY692" s="226"/>
      <c r="AZ692" s="226"/>
      <c r="BA692" s="226"/>
      <c r="BB692" s="226"/>
      <c r="BC692" s="226"/>
      <c r="BD692" s="226"/>
      <c r="BE692" s="226"/>
      <c r="BF692" s="226"/>
      <c r="BG692" s="226"/>
      <c r="BH692" s="226"/>
      <c r="BI692" s="226"/>
      <c r="BJ692" s="226"/>
      <c r="BK692" s="226"/>
      <c r="BL692" s="226"/>
      <c r="BM692" s="230">
        <v>45</v>
      </c>
    </row>
    <row r="693" spans="1:65">
      <c r="A693" s="30"/>
      <c r="B693" s="19">
        <v>1</v>
      </c>
      <c r="C693" s="9">
        <v>6</v>
      </c>
      <c r="D693" s="224">
        <v>19.3</v>
      </c>
      <c r="E693" s="231">
        <v>18</v>
      </c>
      <c r="F693" s="224">
        <v>18</v>
      </c>
      <c r="G693" s="224">
        <v>17.8</v>
      </c>
      <c r="H693" s="224">
        <v>18.3</v>
      </c>
      <c r="I693" s="231">
        <v>22.3</v>
      </c>
      <c r="J693" s="231">
        <v>17</v>
      </c>
      <c r="K693" s="231">
        <v>17</v>
      </c>
      <c r="L693" s="224">
        <v>19.899999999999999</v>
      </c>
      <c r="M693" s="224">
        <v>19</v>
      </c>
      <c r="N693" s="224">
        <v>17.899999999999999</v>
      </c>
      <c r="O693" s="231">
        <v>18</v>
      </c>
      <c r="P693" s="232">
        <v>20</v>
      </c>
      <c r="Q693" s="224">
        <v>19.8</v>
      </c>
      <c r="R693" s="224">
        <v>17.399999999999999</v>
      </c>
      <c r="S693" s="231">
        <v>19</v>
      </c>
      <c r="T693" s="224">
        <v>18.2</v>
      </c>
      <c r="U693" s="231">
        <v>20</v>
      </c>
      <c r="V693" s="224">
        <v>18.03</v>
      </c>
      <c r="W693" s="224">
        <v>16.3</v>
      </c>
      <c r="X693" s="224">
        <v>18.600000000000001</v>
      </c>
      <c r="Y693" s="224">
        <v>20.7</v>
      </c>
      <c r="Z693" s="224">
        <v>19.5</v>
      </c>
      <c r="AA693" s="224">
        <v>19.7</v>
      </c>
      <c r="AB693" s="224">
        <v>21</v>
      </c>
      <c r="AC693" s="225"/>
      <c r="AD693" s="226"/>
      <c r="AE693" s="226"/>
      <c r="AF693" s="226"/>
      <c r="AG693" s="226"/>
      <c r="AH693" s="226"/>
      <c r="AI693" s="226"/>
      <c r="AJ693" s="226"/>
      <c r="AK693" s="226"/>
      <c r="AL693" s="226"/>
      <c r="AM693" s="226"/>
      <c r="AN693" s="226"/>
      <c r="AO693" s="226"/>
      <c r="AP693" s="226"/>
      <c r="AQ693" s="226"/>
      <c r="AR693" s="226"/>
      <c r="AS693" s="226"/>
      <c r="AT693" s="226"/>
      <c r="AU693" s="226"/>
      <c r="AV693" s="226"/>
      <c r="AW693" s="226"/>
      <c r="AX693" s="226"/>
      <c r="AY693" s="226"/>
      <c r="AZ693" s="226"/>
      <c r="BA693" s="226"/>
      <c r="BB693" s="226"/>
      <c r="BC693" s="226"/>
      <c r="BD693" s="226"/>
      <c r="BE693" s="226"/>
      <c r="BF693" s="226"/>
      <c r="BG693" s="226"/>
      <c r="BH693" s="226"/>
      <c r="BI693" s="226"/>
      <c r="BJ693" s="226"/>
      <c r="BK693" s="226"/>
      <c r="BL693" s="226"/>
      <c r="BM693" s="227"/>
    </row>
    <row r="694" spans="1:65">
      <c r="A694" s="30"/>
      <c r="B694" s="20" t="s">
        <v>269</v>
      </c>
      <c r="C694" s="12"/>
      <c r="D694" s="233">
        <v>19.233333333333331</v>
      </c>
      <c r="E694" s="233">
        <v>18</v>
      </c>
      <c r="F694" s="233">
        <v>17.833333333333332</v>
      </c>
      <c r="G694" s="233">
        <v>18.399999999999999</v>
      </c>
      <c r="H694" s="233">
        <v>18.133333333333333</v>
      </c>
      <c r="I694" s="233">
        <v>23.083333333333332</v>
      </c>
      <c r="J694" s="233">
        <v>16.833333333333332</v>
      </c>
      <c r="K694" s="233">
        <v>16.333333333333332</v>
      </c>
      <c r="L694" s="233">
        <v>19.866666666666664</v>
      </c>
      <c r="M694" s="233">
        <v>18.966666666666669</v>
      </c>
      <c r="N694" s="233">
        <v>17.433333333333334</v>
      </c>
      <c r="O694" s="233">
        <v>18</v>
      </c>
      <c r="P694" s="233">
        <v>18.849999999999998</v>
      </c>
      <c r="Q694" s="233">
        <v>19.566666666666666</v>
      </c>
      <c r="R694" s="233">
        <v>17.150000000000002</v>
      </c>
      <c r="S694" s="233">
        <v>19.5</v>
      </c>
      <c r="T694" s="233">
        <v>18.3</v>
      </c>
      <c r="U694" s="233">
        <v>19.333333333333332</v>
      </c>
      <c r="V694" s="233">
        <v>18.099999999999998</v>
      </c>
      <c r="W694" s="233">
        <v>16.583333333333332</v>
      </c>
      <c r="X694" s="233">
        <v>19.401666666666667</v>
      </c>
      <c r="Y694" s="233">
        <v>20.2</v>
      </c>
      <c r="Z694" s="233">
        <v>19.5</v>
      </c>
      <c r="AA694" s="233">
        <v>19.55</v>
      </c>
      <c r="AB694" s="233">
        <v>20.683333333333334</v>
      </c>
      <c r="AC694" s="225"/>
      <c r="AD694" s="226"/>
      <c r="AE694" s="226"/>
      <c r="AF694" s="226"/>
      <c r="AG694" s="226"/>
      <c r="AH694" s="226"/>
      <c r="AI694" s="226"/>
      <c r="AJ694" s="226"/>
      <c r="AK694" s="226"/>
      <c r="AL694" s="226"/>
      <c r="AM694" s="226"/>
      <c r="AN694" s="226"/>
      <c r="AO694" s="226"/>
      <c r="AP694" s="226"/>
      <c r="AQ694" s="226"/>
      <c r="AR694" s="226"/>
      <c r="AS694" s="226"/>
      <c r="AT694" s="226"/>
      <c r="AU694" s="226"/>
      <c r="AV694" s="226"/>
      <c r="AW694" s="226"/>
      <c r="AX694" s="226"/>
      <c r="AY694" s="226"/>
      <c r="AZ694" s="226"/>
      <c r="BA694" s="226"/>
      <c r="BB694" s="226"/>
      <c r="BC694" s="226"/>
      <c r="BD694" s="226"/>
      <c r="BE694" s="226"/>
      <c r="BF694" s="226"/>
      <c r="BG694" s="226"/>
      <c r="BH694" s="226"/>
      <c r="BI694" s="226"/>
      <c r="BJ694" s="226"/>
      <c r="BK694" s="226"/>
      <c r="BL694" s="226"/>
      <c r="BM694" s="227"/>
    </row>
    <row r="695" spans="1:65">
      <c r="A695" s="30"/>
      <c r="B695" s="3" t="s">
        <v>270</v>
      </c>
      <c r="C695" s="29"/>
      <c r="D695" s="224">
        <v>19.3</v>
      </c>
      <c r="E695" s="224">
        <v>18</v>
      </c>
      <c r="F695" s="224">
        <v>18</v>
      </c>
      <c r="G695" s="224">
        <v>18.399999999999999</v>
      </c>
      <c r="H695" s="224">
        <v>18.100000000000001</v>
      </c>
      <c r="I695" s="224">
        <v>23.25</v>
      </c>
      <c r="J695" s="224">
        <v>17</v>
      </c>
      <c r="K695" s="224">
        <v>16</v>
      </c>
      <c r="L695" s="224">
        <v>19.850000000000001</v>
      </c>
      <c r="M695" s="224">
        <v>18.95</v>
      </c>
      <c r="N695" s="224">
        <v>17.399999999999999</v>
      </c>
      <c r="O695" s="224">
        <v>18</v>
      </c>
      <c r="P695" s="224">
        <v>18.700000000000003</v>
      </c>
      <c r="Q695" s="224">
        <v>19.700000000000003</v>
      </c>
      <c r="R695" s="224">
        <v>17.149999999999999</v>
      </c>
      <c r="S695" s="224">
        <v>19.5</v>
      </c>
      <c r="T695" s="224">
        <v>18.399999999999999</v>
      </c>
      <c r="U695" s="224">
        <v>19</v>
      </c>
      <c r="V695" s="224">
        <v>18.125</v>
      </c>
      <c r="W695" s="224">
        <v>16.350000000000001</v>
      </c>
      <c r="X695" s="224">
        <v>19.355</v>
      </c>
      <c r="Y695" s="224">
        <v>20.350000000000001</v>
      </c>
      <c r="Z695" s="224">
        <v>19.5</v>
      </c>
      <c r="AA695" s="224">
        <v>19.5</v>
      </c>
      <c r="AB695" s="224">
        <v>20.9</v>
      </c>
      <c r="AC695" s="225"/>
      <c r="AD695" s="226"/>
      <c r="AE695" s="226"/>
      <c r="AF695" s="226"/>
      <c r="AG695" s="226"/>
      <c r="AH695" s="226"/>
      <c r="AI695" s="226"/>
      <c r="AJ695" s="226"/>
      <c r="AK695" s="226"/>
      <c r="AL695" s="226"/>
      <c r="AM695" s="226"/>
      <c r="AN695" s="226"/>
      <c r="AO695" s="226"/>
      <c r="AP695" s="226"/>
      <c r="AQ695" s="226"/>
      <c r="AR695" s="226"/>
      <c r="AS695" s="226"/>
      <c r="AT695" s="226"/>
      <c r="AU695" s="226"/>
      <c r="AV695" s="226"/>
      <c r="AW695" s="226"/>
      <c r="AX695" s="226"/>
      <c r="AY695" s="226"/>
      <c r="AZ695" s="226"/>
      <c r="BA695" s="226"/>
      <c r="BB695" s="226"/>
      <c r="BC695" s="226"/>
      <c r="BD695" s="226"/>
      <c r="BE695" s="226"/>
      <c r="BF695" s="226"/>
      <c r="BG695" s="226"/>
      <c r="BH695" s="226"/>
      <c r="BI695" s="226"/>
      <c r="BJ695" s="226"/>
      <c r="BK695" s="226"/>
      <c r="BL695" s="226"/>
      <c r="BM695" s="227"/>
    </row>
    <row r="696" spans="1:65">
      <c r="A696" s="30"/>
      <c r="B696" s="3" t="s">
        <v>271</v>
      </c>
      <c r="C696" s="29"/>
      <c r="D696" s="24">
        <v>0.25033311140691539</v>
      </c>
      <c r="E696" s="24">
        <v>0</v>
      </c>
      <c r="F696" s="24">
        <v>0.40824829046386296</v>
      </c>
      <c r="G696" s="24">
        <v>0.49396356140913844</v>
      </c>
      <c r="H696" s="24">
        <v>0.10327955589886431</v>
      </c>
      <c r="I696" s="24">
        <v>1.2592325705232787</v>
      </c>
      <c r="J696" s="24">
        <v>0.40824829046386296</v>
      </c>
      <c r="K696" s="24">
        <v>0.5163977794943222</v>
      </c>
      <c r="L696" s="24">
        <v>0.2338090388900021</v>
      </c>
      <c r="M696" s="24">
        <v>0.23380903889000249</v>
      </c>
      <c r="N696" s="24">
        <v>0.33266599866332353</v>
      </c>
      <c r="O696" s="24">
        <v>0</v>
      </c>
      <c r="P696" s="24">
        <v>0.63796551630946274</v>
      </c>
      <c r="Q696" s="24">
        <v>0.33862466931200752</v>
      </c>
      <c r="R696" s="24">
        <v>0.15165750888103036</v>
      </c>
      <c r="S696" s="24">
        <v>1.0488088481701516</v>
      </c>
      <c r="T696" s="24">
        <v>0.26832815729997433</v>
      </c>
      <c r="U696" s="24">
        <v>0.5163977794943222</v>
      </c>
      <c r="V696" s="24">
        <v>0.24535688292770508</v>
      </c>
      <c r="W696" s="24">
        <v>0.47081489639418389</v>
      </c>
      <c r="X696" s="24">
        <v>0.63028300521802605</v>
      </c>
      <c r="Y696" s="24">
        <v>0.57965506984757775</v>
      </c>
      <c r="Z696" s="24">
        <v>0.34058772731852782</v>
      </c>
      <c r="AA696" s="24">
        <v>0.27386127875258331</v>
      </c>
      <c r="AB696" s="24">
        <v>0.56005952064639186</v>
      </c>
      <c r="AC696" s="155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30"/>
      <c r="B697" s="3" t="s">
        <v>87</v>
      </c>
      <c r="C697" s="29"/>
      <c r="D697" s="13">
        <v>1.301558638164205E-2</v>
      </c>
      <c r="E697" s="13">
        <v>0</v>
      </c>
      <c r="F697" s="13">
        <v>2.2892427502646522E-2</v>
      </c>
      <c r="G697" s="13">
        <v>2.6845845728757527E-2</v>
      </c>
      <c r="H697" s="13">
        <v>5.695563744422664E-3</v>
      </c>
      <c r="I697" s="13">
        <v>5.4551591502813523E-2</v>
      </c>
      <c r="J697" s="13">
        <v>2.4252373690922552E-2</v>
      </c>
      <c r="K697" s="13">
        <v>3.1616190581285036E-2</v>
      </c>
      <c r="L697" s="13">
        <v>1.1768911353523598E-2</v>
      </c>
      <c r="M697" s="13">
        <v>1.2327365846573065E-2</v>
      </c>
      <c r="N697" s="13">
        <v>1.9082179655639974E-2</v>
      </c>
      <c r="O697" s="13">
        <v>0</v>
      </c>
      <c r="P697" s="13">
        <v>3.3844324472650546E-2</v>
      </c>
      <c r="Q697" s="13">
        <v>1.7306201157342802E-2</v>
      </c>
      <c r="R697" s="13">
        <v>8.8430034332962291E-3</v>
      </c>
      <c r="S697" s="13">
        <v>5.3785069136930853E-2</v>
      </c>
      <c r="T697" s="13">
        <v>1.4662740836064172E-2</v>
      </c>
      <c r="U697" s="13">
        <v>2.6710229973844254E-2</v>
      </c>
      <c r="V697" s="13">
        <v>1.3555628891033431E-2</v>
      </c>
      <c r="W697" s="13">
        <v>2.8390848023769885E-2</v>
      </c>
      <c r="X697" s="13">
        <v>3.2486023806444088E-2</v>
      </c>
      <c r="Y697" s="13">
        <v>2.8695795537008802E-2</v>
      </c>
      <c r="Z697" s="13">
        <v>1.7466037298386042E-2</v>
      </c>
      <c r="AA697" s="13">
        <v>1.4008249552561806E-2</v>
      </c>
      <c r="AB697" s="13">
        <v>2.7077817275409758E-2</v>
      </c>
      <c r="AC697" s="155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272</v>
      </c>
      <c r="C698" s="29"/>
      <c r="D698" s="13">
        <v>2.5246168653290768E-2</v>
      </c>
      <c r="E698" s="13">
        <v>-4.0497519804545856E-2</v>
      </c>
      <c r="F698" s="13">
        <v>-4.9381802028577892E-2</v>
      </c>
      <c r="G698" s="13">
        <v>-1.9175242466869191E-2</v>
      </c>
      <c r="H698" s="13">
        <v>-3.3390094025320227E-2</v>
      </c>
      <c r="I698" s="13">
        <v>0.23047308802842958</v>
      </c>
      <c r="J698" s="13">
        <v>-0.10268749537276978</v>
      </c>
      <c r="K698" s="13">
        <v>-0.12934034204486566</v>
      </c>
      <c r="L698" s="13">
        <v>5.9006441104612284E-2</v>
      </c>
      <c r="M698" s="13">
        <v>1.1031317094839732E-2</v>
      </c>
      <c r="N698" s="13">
        <v>-7.0704079366254557E-2</v>
      </c>
      <c r="O698" s="13">
        <v>-4.0497519804545856E-2</v>
      </c>
      <c r="P698" s="13">
        <v>4.8123195380171957E-3</v>
      </c>
      <c r="Q698" s="13">
        <v>4.3014733101354841E-2</v>
      </c>
      <c r="R698" s="13">
        <v>-8.5807359147108797E-2</v>
      </c>
      <c r="S698" s="13">
        <v>3.9461020211742026E-2</v>
      </c>
      <c r="T698" s="13">
        <v>-2.4505811801288191E-2</v>
      </c>
      <c r="U698" s="13">
        <v>3.057673798770999E-2</v>
      </c>
      <c r="V698" s="13">
        <v>-3.5166950470126745E-2</v>
      </c>
      <c r="W698" s="13">
        <v>-0.11601391870881772</v>
      </c>
      <c r="X698" s="13">
        <v>3.4219293699563114E-2</v>
      </c>
      <c r="Y698" s="13">
        <v>7.6775005552676356E-2</v>
      </c>
      <c r="Z698" s="13">
        <v>3.9461020211742026E-2</v>
      </c>
      <c r="AA698" s="13">
        <v>4.2126304878951748E-2</v>
      </c>
      <c r="AB698" s="13">
        <v>0.10253942400236915</v>
      </c>
      <c r="AC698" s="155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273</v>
      </c>
      <c r="C699" s="47"/>
      <c r="D699" s="45">
        <v>0.22</v>
      </c>
      <c r="E699" s="45" t="s">
        <v>274</v>
      </c>
      <c r="F699" s="45">
        <v>0.92</v>
      </c>
      <c r="G699" s="45">
        <v>0.46</v>
      </c>
      <c r="H699" s="45">
        <v>0.67</v>
      </c>
      <c r="I699" s="45">
        <v>3.33</v>
      </c>
      <c r="J699" s="45" t="s">
        <v>274</v>
      </c>
      <c r="K699" s="45" t="s">
        <v>274</v>
      </c>
      <c r="L699" s="45">
        <v>0.73</v>
      </c>
      <c r="M699" s="45">
        <v>0</v>
      </c>
      <c r="N699" s="45">
        <v>1.24</v>
      </c>
      <c r="O699" s="45" t="s">
        <v>274</v>
      </c>
      <c r="P699" s="45">
        <v>0.09</v>
      </c>
      <c r="Q699" s="45">
        <v>0.49</v>
      </c>
      <c r="R699" s="45">
        <v>1.47</v>
      </c>
      <c r="S699" s="45" t="s">
        <v>274</v>
      </c>
      <c r="T699" s="45">
        <v>0.54</v>
      </c>
      <c r="U699" s="45" t="s">
        <v>274</v>
      </c>
      <c r="V699" s="45">
        <v>0.7</v>
      </c>
      <c r="W699" s="45">
        <v>1.93</v>
      </c>
      <c r="X699" s="45">
        <v>0.35</v>
      </c>
      <c r="Y699" s="45">
        <v>1</v>
      </c>
      <c r="Z699" s="45">
        <v>0.43</v>
      </c>
      <c r="AA699" s="45">
        <v>0.47</v>
      </c>
      <c r="AB699" s="45">
        <v>1.39</v>
      </c>
      <c r="AC699" s="155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 t="s">
        <v>309</v>
      </c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BM700" s="55"/>
    </row>
    <row r="701" spans="1:65">
      <c r="BM701" s="55"/>
    </row>
    <row r="702" spans="1:65" ht="15">
      <c r="B702" s="8" t="s">
        <v>535</v>
      </c>
      <c r="BM702" s="28" t="s">
        <v>67</v>
      </c>
    </row>
    <row r="703" spans="1:65" ht="15">
      <c r="A703" s="25" t="s">
        <v>40</v>
      </c>
      <c r="B703" s="18" t="s">
        <v>110</v>
      </c>
      <c r="C703" s="15" t="s">
        <v>111</v>
      </c>
      <c r="D703" s="16" t="s">
        <v>226</v>
      </c>
      <c r="E703" s="17" t="s">
        <v>226</v>
      </c>
      <c r="F703" s="17" t="s">
        <v>226</v>
      </c>
      <c r="G703" s="17" t="s">
        <v>226</v>
      </c>
      <c r="H703" s="17" t="s">
        <v>226</v>
      </c>
      <c r="I703" s="17" t="s">
        <v>226</v>
      </c>
      <c r="J703" s="17" t="s">
        <v>226</v>
      </c>
      <c r="K703" s="17" t="s">
        <v>226</v>
      </c>
      <c r="L703" s="17" t="s">
        <v>226</v>
      </c>
      <c r="M703" s="17" t="s">
        <v>226</v>
      </c>
      <c r="N703" s="17" t="s">
        <v>226</v>
      </c>
      <c r="O703" s="17" t="s">
        <v>226</v>
      </c>
      <c r="P703" s="155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1</v>
      </c>
    </row>
    <row r="704" spans="1:65">
      <c r="A704" s="30"/>
      <c r="B704" s="19" t="s">
        <v>227</v>
      </c>
      <c r="C704" s="9" t="s">
        <v>227</v>
      </c>
      <c r="D704" s="153" t="s">
        <v>230</v>
      </c>
      <c r="E704" s="154" t="s">
        <v>233</v>
      </c>
      <c r="F704" s="154" t="s">
        <v>235</v>
      </c>
      <c r="G704" s="154" t="s">
        <v>236</v>
      </c>
      <c r="H704" s="154" t="s">
        <v>238</v>
      </c>
      <c r="I704" s="154" t="s">
        <v>240</v>
      </c>
      <c r="J704" s="154" t="s">
        <v>244</v>
      </c>
      <c r="K704" s="154" t="s">
        <v>246</v>
      </c>
      <c r="L704" s="154" t="s">
        <v>247</v>
      </c>
      <c r="M704" s="154" t="s">
        <v>251</v>
      </c>
      <c r="N704" s="154" t="s">
        <v>255</v>
      </c>
      <c r="O704" s="154" t="s">
        <v>256</v>
      </c>
      <c r="P704" s="155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 t="s">
        <v>3</v>
      </c>
    </row>
    <row r="705" spans="1:65">
      <c r="A705" s="30"/>
      <c r="B705" s="19"/>
      <c r="C705" s="9"/>
      <c r="D705" s="10" t="s">
        <v>286</v>
      </c>
      <c r="E705" s="11" t="s">
        <v>286</v>
      </c>
      <c r="F705" s="11" t="s">
        <v>285</v>
      </c>
      <c r="G705" s="11" t="s">
        <v>286</v>
      </c>
      <c r="H705" s="11" t="s">
        <v>286</v>
      </c>
      <c r="I705" s="11" t="s">
        <v>286</v>
      </c>
      <c r="J705" s="11" t="s">
        <v>285</v>
      </c>
      <c r="K705" s="11" t="s">
        <v>286</v>
      </c>
      <c r="L705" s="11" t="s">
        <v>286</v>
      </c>
      <c r="M705" s="11" t="s">
        <v>285</v>
      </c>
      <c r="N705" s="11" t="s">
        <v>286</v>
      </c>
      <c r="O705" s="11" t="s">
        <v>286</v>
      </c>
      <c r="P705" s="155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2</v>
      </c>
    </row>
    <row r="706" spans="1:65">
      <c r="A706" s="30"/>
      <c r="B706" s="19"/>
      <c r="C706" s="9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155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3</v>
      </c>
    </row>
    <row r="707" spans="1:65">
      <c r="A707" s="30"/>
      <c r="B707" s="18">
        <v>1</v>
      </c>
      <c r="C707" s="14">
        <v>1</v>
      </c>
      <c r="D707" s="22">
        <v>4.68</v>
      </c>
      <c r="E707" s="22">
        <v>4.5</v>
      </c>
      <c r="F707" s="22">
        <v>4.8</v>
      </c>
      <c r="G707" s="22">
        <v>4.8499999999999996</v>
      </c>
      <c r="H707" s="22">
        <v>4.53</v>
      </c>
      <c r="I707" s="22">
        <v>4.78</v>
      </c>
      <c r="J707" s="22">
        <v>4.5</v>
      </c>
      <c r="K707" s="22">
        <v>4.67</v>
      </c>
      <c r="L707" s="22">
        <v>4.25</v>
      </c>
      <c r="M707" s="22">
        <v>4.3</v>
      </c>
      <c r="N707" s="22">
        <v>4.5999999999999996</v>
      </c>
      <c r="O707" s="22">
        <v>4.54</v>
      </c>
      <c r="P707" s="155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1</v>
      </c>
    </row>
    <row r="708" spans="1:65">
      <c r="A708" s="30"/>
      <c r="B708" s="19">
        <v>1</v>
      </c>
      <c r="C708" s="9">
        <v>2</v>
      </c>
      <c r="D708" s="11">
        <v>4.7</v>
      </c>
      <c r="E708" s="11">
        <v>4.5999999999999996</v>
      </c>
      <c r="F708" s="11">
        <v>4.7</v>
      </c>
      <c r="G708" s="11">
        <v>4.8499999999999996</v>
      </c>
      <c r="H708" s="11">
        <v>4.4400000000000004</v>
      </c>
      <c r="I708" s="11">
        <v>4.62</v>
      </c>
      <c r="J708" s="11">
        <v>4.4000000000000004</v>
      </c>
      <c r="K708" s="11">
        <v>4.71</v>
      </c>
      <c r="L708" s="11">
        <v>4.3899999999999997</v>
      </c>
      <c r="M708" s="11">
        <v>4.5</v>
      </c>
      <c r="N708" s="11">
        <v>4.7</v>
      </c>
      <c r="O708" s="11">
        <v>4.55</v>
      </c>
      <c r="P708" s="155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>
        <v>30</v>
      </c>
    </row>
    <row r="709" spans="1:65">
      <c r="A709" s="30"/>
      <c r="B709" s="19">
        <v>1</v>
      </c>
      <c r="C709" s="9">
        <v>3</v>
      </c>
      <c r="D709" s="11">
        <v>4.8</v>
      </c>
      <c r="E709" s="11">
        <v>4.5</v>
      </c>
      <c r="F709" s="11">
        <v>4.7</v>
      </c>
      <c r="G709" s="11">
        <v>4.7</v>
      </c>
      <c r="H709" s="11">
        <v>4.51</v>
      </c>
      <c r="I709" s="11">
        <v>4.79</v>
      </c>
      <c r="J709" s="11">
        <v>4.5</v>
      </c>
      <c r="K709" s="11">
        <v>4.67</v>
      </c>
      <c r="L709" s="11">
        <v>4.3899999999999997</v>
      </c>
      <c r="M709" s="11">
        <v>4.4000000000000004</v>
      </c>
      <c r="N709" s="11">
        <v>4.5999999999999996</v>
      </c>
      <c r="O709" s="11">
        <v>4.59</v>
      </c>
      <c r="P709" s="155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>
        <v>16</v>
      </c>
    </row>
    <row r="710" spans="1:65">
      <c r="A710" s="30"/>
      <c r="B710" s="19">
        <v>1</v>
      </c>
      <c r="C710" s="9">
        <v>4</v>
      </c>
      <c r="D710" s="11">
        <v>4.68</v>
      </c>
      <c r="E710" s="11">
        <v>4.5999999999999996</v>
      </c>
      <c r="F710" s="11">
        <v>4.7</v>
      </c>
      <c r="G710" s="11">
        <v>4.95</v>
      </c>
      <c r="H710" s="11">
        <v>4.5</v>
      </c>
      <c r="I710" s="11">
        <v>4.6100000000000003</v>
      </c>
      <c r="J710" s="11">
        <v>4.4000000000000004</v>
      </c>
      <c r="K710" s="11">
        <v>4.84</v>
      </c>
      <c r="L710" s="11">
        <v>4.22</v>
      </c>
      <c r="M710" s="11">
        <v>4.4000000000000004</v>
      </c>
      <c r="N710" s="11">
        <v>4.5999999999999996</v>
      </c>
      <c r="O710" s="151">
        <v>4.21</v>
      </c>
      <c r="P710" s="155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4.6041388888888894</v>
      </c>
    </row>
    <row r="711" spans="1:65">
      <c r="A711" s="30"/>
      <c r="B711" s="19">
        <v>1</v>
      </c>
      <c r="C711" s="9">
        <v>5</v>
      </c>
      <c r="D711" s="11">
        <v>4.7</v>
      </c>
      <c r="E711" s="11">
        <v>4.5999999999999996</v>
      </c>
      <c r="F711" s="11">
        <v>4.8</v>
      </c>
      <c r="G711" s="11">
        <v>4.8499999999999996</v>
      </c>
      <c r="H711" s="11">
        <v>4.5599999999999996</v>
      </c>
      <c r="I711" s="11">
        <v>4.92</v>
      </c>
      <c r="J711" s="151">
        <v>4</v>
      </c>
      <c r="K711" s="11">
        <v>4.76</v>
      </c>
      <c r="L711" s="11">
        <v>4.29</v>
      </c>
      <c r="M711" s="11">
        <v>4.5</v>
      </c>
      <c r="N711" s="11">
        <v>4.8</v>
      </c>
      <c r="O711" s="11">
        <v>4.5199999999999996</v>
      </c>
      <c r="P711" s="155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46</v>
      </c>
    </row>
    <row r="712" spans="1:65">
      <c r="A712" s="30"/>
      <c r="B712" s="19">
        <v>1</v>
      </c>
      <c r="C712" s="9">
        <v>6</v>
      </c>
      <c r="D712" s="11">
        <v>4.76</v>
      </c>
      <c r="E712" s="11">
        <v>4.5999999999999996</v>
      </c>
      <c r="F712" s="11">
        <v>4.7</v>
      </c>
      <c r="G712" s="11">
        <v>4.75</v>
      </c>
      <c r="H712" s="11">
        <v>4.5199999999999996</v>
      </c>
      <c r="I712" s="11">
        <v>4.92</v>
      </c>
      <c r="J712" s="11">
        <v>4.4000000000000004</v>
      </c>
      <c r="K712" s="11">
        <v>4.7699999999999996</v>
      </c>
      <c r="L712" s="11">
        <v>4.24</v>
      </c>
      <c r="M712" s="11">
        <v>4.4000000000000004</v>
      </c>
      <c r="N712" s="11">
        <v>4.8</v>
      </c>
      <c r="O712" s="11">
        <v>4.54</v>
      </c>
      <c r="P712" s="155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20" t="s">
        <v>269</v>
      </c>
      <c r="C713" s="12"/>
      <c r="D713" s="23">
        <v>4.72</v>
      </c>
      <c r="E713" s="23">
        <v>4.5666666666666664</v>
      </c>
      <c r="F713" s="23">
        <v>4.7333333333333334</v>
      </c>
      <c r="G713" s="23">
        <v>4.8249999999999993</v>
      </c>
      <c r="H713" s="23">
        <v>4.51</v>
      </c>
      <c r="I713" s="23">
        <v>4.7733333333333334</v>
      </c>
      <c r="J713" s="23">
        <v>4.3666666666666671</v>
      </c>
      <c r="K713" s="23">
        <v>4.7366666666666664</v>
      </c>
      <c r="L713" s="23">
        <v>4.2966666666666669</v>
      </c>
      <c r="M713" s="23">
        <v>4.416666666666667</v>
      </c>
      <c r="N713" s="23">
        <v>4.6833333333333336</v>
      </c>
      <c r="O713" s="23">
        <v>4.4916666666666663</v>
      </c>
      <c r="P713" s="155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3" t="s">
        <v>270</v>
      </c>
      <c r="C714" s="29"/>
      <c r="D714" s="11">
        <v>4.7</v>
      </c>
      <c r="E714" s="11">
        <v>4.5999999999999996</v>
      </c>
      <c r="F714" s="11">
        <v>4.7</v>
      </c>
      <c r="G714" s="11">
        <v>4.8499999999999996</v>
      </c>
      <c r="H714" s="11">
        <v>4.5149999999999997</v>
      </c>
      <c r="I714" s="11">
        <v>4.7850000000000001</v>
      </c>
      <c r="J714" s="11">
        <v>4.4000000000000004</v>
      </c>
      <c r="K714" s="11">
        <v>4.7349999999999994</v>
      </c>
      <c r="L714" s="11">
        <v>4.2699999999999996</v>
      </c>
      <c r="M714" s="11">
        <v>4.4000000000000004</v>
      </c>
      <c r="N714" s="11">
        <v>4.6500000000000004</v>
      </c>
      <c r="O714" s="11">
        <v>4.54</v>
      </c>
      <c r="P714" s="155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30"/>
      <c r="B715" s="3" t="s">
        <v>271</v>
      </c>
      <c r="C715" s="29"/>
      <c r="D715" s="24">
        <v>4.8989794855663536E-2</v>
      </c>
      <c r="E715" s="24">
        <v>5.1639777949432038E-2</v>
      </c>
      <c r="F715" s="24">
        <v>5.1639777949432045E-2</v>
      </c>
      <c r="G715" s="24">
        <v>8.8034084308294985E-2</v>
      </c>
      <c r="H715" s="24">
        <v>3.9999999999999772E-2</v>
      </c>
      <c r="I715" s="24">
        <v>0.13677231688710487</v>
      </c>
      <c r="J715" s="24">
        <v>0.18618986725025258</v>
      </c>
      <c r="K715" s="24">
        <v>6.6231915770772157E-2</v>
      </c>
      <c r="L715" s="24">
        <v>7.5806771905065629E-2</v>
      </c>
      <c r="M715" s="24">
        <v>7.5277265270908111E-2</v>
      </c>
      <c r="N715" s="24">
        <v>9.8319208025017618E-2</v>
      </c>
      <c r="O715" s="24">
        <v>0.13991664185030547</v>
      </c>
      <c r="P715" s="205"/>
      <c r="Q715" s="206"/>
      <c r="R715" s="206"/>
      <c r="S715" s="206"/>
      <c r="T715" s="206"/>
      <c r="U715" s="206"/>
      <c r="V715" s="206"/>
      <c r="W715" s="206"/>
      <c r="X715" s="206"/>
      <c r="Y715" s="206"/>
      <c r="Z715" s="206"/>
      <c r="AA715" s="206"/>
      <c r="AB715" s="206"/>
      <c r="AC715" s="206"/>
      <c r="AD715" s="206"/>
      <c r="AE715" s="206"/>
      <c r="AF715" s="206"/>
      <c r="AG715" s="206"/>
      <c r="AH715" s="206"/>
      <c r="AI715" s="206"/>
      <c r="AJ715" s="206"/>
      <c r="AK715" s="206"/>
      <c r="AL715" s="206"/>
      <c r="AM715" s="206"/>
      <c r="AN715" s="206"/>
      <c r="AO715" s="206"/>
      <c r="AP715" s="206"/>
      <c r="AQ715" s="206"/>
      <c r="AR715" s="206"/>
      <c r="AS715" s="206"/>
      <c r="AT715" s="206"/>
      <c r="AU715" s="206"/>
      <c r="AV715" s="206"/>
      <c r="AW715" s="206"/>
      <c r="AX715" s="206"/>
      <c r="AY715" s="206"/>
      <c r="AZ715" s="206"/>
      <c r="BA715" s="206"/>
      <c r="BB715" s="206"/>
      <c r="BC715" s="206"/>
      <c r="BD715" s="206"/>
      <c r="BE715" s="206"/>
      <c r="BF715" s="206"/>
      <c r="BG715" s="206"/>
      <c r="BH715" s="206"/>
      <c r="BI715" s="206"/>
      <c r="BJ715" s="206"/>
      <c r="BK715" s="206"/>
      <c r="BL715" s="206"/>
      <c r="BM715" s="56"/>
    </row>
    <row r="716" spans="1:65">
      <c r="A716" s="30"/>
      <c r="B716" s="3" t="s">
        <v>87</v>
      </c>
      <c r="C716" s="29"/>
      <c r="D716" s="13">
        <v>1.0379193825352444E-2</v>
      </c>
      <c r="E716" s="13">
        <v>1.130798057286833E-2</v>
      </c>
      <c r="F716" s="13">
        <v>1.0909812242837756E-2</v>
      </c>
      <c r="G716" s="13">
        <v>1.8245406074258029E-2</v>
      </c>
      <c r="H716" s="13">
        <v>8.8691796008868676E-3</v>
      </c>
      <c r="I716" s="13">
        <v>2.8653418342270573E-2</v>
      </c>
      <c r="J716" s="13">
        <v>4.2638900897004402E-2</v>
      </c>
      <c r="K716" s="13">
        <v>1.3982811211281948E-2</v>
      </c>
      <c r="L716" s="13">
        <v>1.7643158705601E-2</v>
      </c>
      <c r="M716" s="13">
        <v>1.7043909117941458E-2</v>
      </c>
      <c r="N716" s="13">
        <v>2.0993425201071378E-2</v>
      </c>
      <c r="O716" s="13">
        <v>3.1150272768157065E-2</v>
      </c>
      <c r="P716" s="155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A717" s="30"/>
      <c r="B717" s="3" t="s">
        <v>272</v>
      </c>
      <c r="C717" s="29"/>
      <c r="D717" s="13">
        <v>2.5164556045586872E-2</v>
      </c>
      <c r="E717" s="13">
        <v>-8.1388123005268209E-3</v>
      </c>
      <c r="F717" s="13">
        <v>2.8060501119161918E-2</v>
      </c>
      <c r="G717" s="13">
        <v>4.7970123499990747E-2</v>
      </c>
      <c r="H717" s="13">
        <v>-2.0446578863221099E-2</v>
      </c>
      <c r="I717" s="13">
        <v>3.6748336339887278E-2</v>
      </c>
      <c r="J717" s="13">
        <v>-5.1577988404153285E-2</v>
      </c>
      <c r="K717" s="13">
        <v>2.8784487387555791E-2</v>
      </c>
      <c r="L717" s="13">
        <v>-6.6781700040422609E-2</v>
      </c>
      <c r="M717" s="13">
        <v>-4.0718194378246642E-2</v>
      </c>
      <c r="N717" s="13">
        <v>1.7200707093255385E-2</v>
      </c>
      <c r="O717" s="13">
        <v>-2.4428503339386842E-2</v>
      </c>
      <c r="P717" s="155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5"/>
    </row>
    <row r="718" spans="1:65">
      <c r="A718" s="30"/>
      <c r="B718" s="46" t="s">
        <v>273</v>
      </c>
      <c r="C718" s="47"/>
      <c r="D718" s="45">
        <v>0.52</v>
      </c>
      <c r="E718" s="45">
        <v>0.32</v>
      </c>
      <c r="F718" s="45">
        <v>0.59</v>
      </c>
      <c r="G718" s="45">
        <v>1.0900000000000001</v>
      </c>
      <c r="H718" s="45">
        <v>0.62</v>
      </c>
      <c r="I718" s="45">
        <v>0.81</v>
      </c>
      <c r="J718" s="45">
        <v>1.4</v>
      </c>
      <c r="K718" s="45">
        <v>0.61</v>
      </c>
      <c r="L718" s="45">
        <v>1.78</v>
      </c>
      <c r="M718" s="45">
        <v>1.1299999999999999</v>
      </c>
      <c r="N718" s="45">
        <v>0.32</v>
      </c>
      <c r="O718" s="45">
        <v>0.72</v>
      </c>
      <c r="P718" s="155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5"/>
    </row>
    <row r="719" spans="1:65">
      <c r="B719" s="31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BM719" s="55"/>
    </row>
    <row r="720" spans="1:65" ht="15">
      <c r="B720" s="8" t="s">
        <v>536</v>
      </c>
      <c r="BM720" s="28" t="s">
        <v>67</v>
      </c>
    </row>
    <row r="721" spans="1:65" ht="15">
      <c r="A721" s="25" t="s">
        <v>43</v>
      </c>
      <c r="B721" s="18" t="s">
        <v>110</v>
      </c>
      <c r="C721" s="15" t="s">
        <v>111</v>
      </c>
      <c r="D721" s="16" t="s">
        <v>226</v>
      </c>
      <c r="E721" s="17" t="s">
        <v>226</v>
      </c>
      <c r="F721" s="17" t="s">
        <v>226</v>
      </c>
      <c r="G721" s="17" t="s">
        <v>226</v>
      </c>
      <c r="H721" s="17" t="s">
        <v>226</v>
      </c>
      <c r="I721" s="17" t="s">
        <v>226</v>
      </c>
      <c r="J721" s="17" t="s">
        <v>226</v>
      </c>
      <c r="K721" s="17" t="s">
        <v>226</v>
      </c>
      <c r="L721" s="17" t="s">
        <v>226</v>
      </c>
      <c r="M721" s="17" t="s">
        <v>226</v>
      </c>
      <c r="N721" s="17" t="s">
        <v>226</v>
      </c>
      <c r="O721" s="17" t="s">
        <v>226</v>
      </c>
      <c r="P721" s="17" t="s">
        <v>226</v>
      </c>
      <c r="Q721" s="17" t="s">
        <v>226</v>
      </c>
      <c r="R721" s="17" t="s">
        <v>226</v>
      </c>
      <c r="S721" s="17" t="s">
        <v>226</v>
      </c>
      <c r="T721" s="17" t="s">
        <v>226</v>
      </c>
      <c r="U721" s="17" t="s">
        <v>226</v>
      </c>
      <c r="V721" s="17" t="s">
        <v>226</v>
      </c>
      <c r="W721" s="17" t="s">
        <v>226</v>
      </c>
      <c r="X721" s="17" t="s">
        <v>226</v>
      </c>
      <c r="Y721" s="17" t="s">
        <v>226</v>
      </c>
      <c r="Z721" s="17" t="s">
        <v>226</v>
      </c>
      <c r="AA721" s="155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1</v>
      </c>
    </row>
    <row r="722" spans="1:65">
      <c r="A722" s="30"/>
      <c r="B722" s="19" t="s">
        <v>227</v>
      </c>
      <c r="C722" s="9" t="s">
        <v>227</v>
      </c>
      <c r="D722" s="153" t="s">
        <v>229</v>
      </c>
      <c r="E722" s="154" t="s">
        <v>230</v>
      </c>
      <c r="F722" s="154" t="s">
        <v>232</v>
      </c>
      <c r="G722" s="154" t="s">
        <v>233</v>
      </c>
      <c r="H722" s="154" t="s">
        <v>235</v>
      </c>
      <c r="I722" s="154" t="s">
        <v>236</v>
      </c>
      <c r="J722" s="154" t="s">
        <v>237</v>
      </c>
      <c r="K722" s="154" t="s">
        <v>238</v>
      </c>
      <c r="L722" s="154" t="s">
        <v>240</v>
      </c>
      <c r="M722" s="154" t="s">
        <v>241</v>
      </c>
      <c r="N722" s="154" t="s">
        <v>243</v>
      </c>
      <c r="O722" s="154" t="s">
        <v>244</v>
      </c>
      <c r="P722" s="154" t="s">
        <v>246</v>
      </c>
      <c r="Q722" s="154" t="s">
        <v>247</v>
      </c>
      <c r="R722" s="154" t="s">
        <v>248</v>
      </c>
      <c r="S722" s="154" t="s">
        <v>249</v>
      </c>
      <c r="T722" s="154" t="s">
        <v>251</v>
      </c>
      <c r="U722" s="154" t="s">
        <v>253</v>
      </c>
      <c r="V722" s="154" t="s">
        <v>255</v>
      </c>
      <c r="W722" s="154" t="s">
        <v>256</v>
      </c>
      <c r="X722" s="154" t="s">
        <v>257</v>
      </c>
      <c r="Y722" s="154" t="s">
        <v>258</v>
      </c>
      <c r="Z722" s="154" t="s">
        <v>259</v>
      </c>
      <c r="AA722" s="155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 t="s">
        <v>3</v>
      </c>
    </row>
    <row r="723" spans="1:65">
      <c r="A723" s="30"/>
      <c r="B723" s="19"/>
      <c r="C723" s="9"/>
      <c r="D723" s="10" t="s">
        <v>285</v>
      </c>
      <c r="E723" s="11" t="s">
        <v>286</v>
      </c>
      <c r="F723" s="11" t="s">
        <v>285</v>
      </c>
      <c r="G723" s="11" t="s">
        <v>286</v>
      </c>
      <c r="H723" s="11" t="s">
        <v>285</v>
      </c>
      <c r="I723" s="11" t="s">
        <v>286</v>
      </c>
      <c r="J723" s="11" t="s">
        <v>285</v>
      </c>
      <c r="K723" s="11" t="s">
        <v>286</v>
      </c>
      <c r="L723" s="11" t="s">
        <v>286</v>
      </c>
      <c r="M723" s="11" t="s">
        <v>114</v>
      </c>
      <c r="N723" s="11" t="s">
        <v>286</v>
      </c>
      <c r="O723" s="11" t="s">
        <v>285</v>
      </c>
      <c r="P723" s="11" t="s">
        <v>286</v>
      </c>
      <c r="Q723" s="11" t="s">
        <v>286</v>
      </c>
      <c r="R723" s="11" t="s">
        <v>285</v>
      </c>
      <c r="S723" s="11" t="s">
        <v>286</v>
      </c>
      <c r="T723" s="11" t="s">
        <v>285</v>
      </c>
      <c r="U723" s="11" t="s">
        <v>286</v>
      </c>
      <c r="V723" s="11" t="s">
        <v>286</v>
      </c>
      <c r="W723" s="11" t="s">
        <v>286</v>
      </c>
      <c r="X723" s="11" t="s">
        <v>285</v>
      </c>
      <c r="Y723" s="11" t="s">
        <v>285</v>
      </c>
      <c r="Z723" s="11" t="s">
        <v>285</v>
      </c>
      <c r="AA723" s="155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>
        <v>0</v>
      </c>
    </row>
    <row r="724" spans="1:65">
      <c r="A724" s="30"/>
      <c r="B724" s="19"/>
      <c r="C724" s="9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155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0</v>
      </c>
    </row>
    <row r="725" spans="1:65">
      <c r="A725" s="30"/>
      <c r="B725" s="18">
        <v>1</v>
      </c>
      <c r="C725" s="14">
        <v>1</v>
      </c>
      <c r="D725" s="213">
        <v>126.50000000000001</v>
      </c>
      <c r="E725" s="213">
        <v>124</v>
      </c>
      <c r="F725" s="213">
        <v>126.89999999999999</v>
      </c>
      <c r="G725" s="213">
        <v>126</v>
      </c>
      <c r="H725" s="213">
        <v>122</v>
      </c>
      <c r="I725" s="213">
        <v>130</v>
      </c>
      <c r="J725" s="213">
        <v>129.4</v>
      </c>
      <c r="K725" s="213">
        <v>122.39999999999999</v>
      </c>
      <c r="L725" s="213">
        <v>113.37</v>
      </c>
      <c r="M725" s="215">
        <v>115.1</v>
      </c>
      <c r="N725" s="213">
        <v>133.72</v>
      </c>
      <c r="O725" s="215">
        <v>115</v>
      </c>
      <c r="P725" s="213">
        <v>133</v>
      </c>
      <c r="Q725" s="213">
        <v>128</v>
      </c>
      <c r="R725" s="213">
        <v>118.5</v>
      </c>
      <c r="S725" s="213">
        <v>124</v>
      </c>
      <c r="T725" s="214">
        <v>120.4</v>
      </c>
      <c r="U725" s="215">
        <v>145</v>
      </c>
      <c r="V725" s="213">
        <v>116.6</v>
      </c>
      <c r="W725" s="213">
        <v>121.8</v>
      </c>
      <c r="X725" s="213">
        <v>131</v>
      </c>
      <c r="Y725" s="213">
        <v>131.6</v>
      </c>
      <c r="Z725" s="213">
        <v>130</v>
      </c>
      <c r="AA725" s="216"/>
      <c r="AB725" s="217"/>
      <c r="AC725" s="217"/>
      <c r="AD725" s="217"/>
      <c r="AE725" s="217"/>
      <c r="AF725" s="217"/>
      <c r="AG725" s="217"/>
      <c r="AH725" s="217"/>
      <c r="AI725" s="217"/>
      <c r="AJ725" s="217"/>
      <c r="AK725" s="217"/>
      <c r="AL725" s="217"/>
      <c r="AM725" s="217"/>
      <c r="AN725" s="217"/>
      <c r="AO725" s="217"/>
      <c r="AP725" s="217"/>
      <c r="AQ725" s="217"/>
      <c r="AR725" s="217"/>
      <c r="AS725" s="217"/>
      <c r="AT725" s="217"/>
      <c r="AU725" s="217"/>
      <c r="AV725" s="217"/>
      <c r="AW725" s="217"/>
      <c r="AX725" s="217"/>
      <c r="AY725" s="217"/>
      <c r="AZ725" s="217"/>
      <c r="BA725" s="217"/>
      <c r="BB725" s="217"/>
      <c r="BC725" s="217"/>
      <c r="BD725" s="217"/>
      <c r="BE725" s="217"/>
      <c r="BF725" s="217"/>
      <c r="BG725" s="217"/>
      <c r="BH725" s="217"/>
      <c r="BI725" s="217"/>
      <c r="BJ725" s="217"/>
      <c r="BK725" s="217"/>
      <c r="BL725" s="217"/>
      <c r="BM725" s="218">
        <v>1</v>
      </c>
    </row>
    <row r="726" spans="1:65">
      <c r="A726" s="30"/>
      <c r="B726" s="19">
        <v>1</v>
      </c>
      <c r="C726" s="9">
        <v>2</v>
      </c>
      <c r="D726" s="219">
        <v>128.5</v>
      </c>
      <c r="E726" s="219">
        <v>129</v>
      </c>
      <c r="F726" s="219">
        <v>129.9</v>
      </c>
      <c r="G726" s="219">
        <v>125</v>
      </c>
      <c r="H726" s="219">
        <v>121.5</v>
      </c>
      <c r="I726" s="219">
        <v>125</v>
      </c>
      <c r="J726" s="219">
        <v>129.1</v>
      </c>
      <c r="K726" s="219">
        <v>122</v>
      </c>
      <c r="L726" s="219">
        <v>130.35</v>
      </c>
      <c r="M726" s="220">
        <v>115.6</v>
      </c>
      <c r="N726" s="219">
        <v>133.44</v>
      </c>
      <c r="O726" s="220">
        <v>109</v>
      </c>
      <c r="P726" s="219">
        <v>133</v>
      </c>
      <c r="Q726" s="219">
        <v>122</v>
      </c>
      <c r="R726" s="219">
        <v>119</v>
      </c>
      <c r="S726" s="219">
        <v>126</v>
      </c>
      <c r="T726" s="219">
        <v>126.69999999999999</v>
      </c>
      <c r="U726" s="220">
        <v>138</v>
      </c>
      <c r="V726" s="219">
        <v>113.7</v>
      </c>
      <c r="W726" s="219">
        <v>125.30000000000001</v>
      </c>
      <c r="X726" s="219">
        <v>131</v>
      </c>
      <c r="Y726" s="219">
        <v>131.30000000000001</v>
      </c>
      <c r="Z726" s="219">
        <v>129.5</v>
      </c>
      <c r="AA726" s="216"/>
      <c r="AB726" s="217"/>
      <c r="AC726" s="217"/>
      <c r="AD726" s="217"/>
      <c r="AE726" s="217"/>
      <c r="AF726" s="217"/>
      <c r="AG726" s="217"/>
      <c r="AH726" s="217"/>
      <c r="AI726" s="217"/>
      <c r="AJ726" s="217"/>
      <c r="AK726" s="217"/>
      <c r="AL726" s="217"/>
      <c r="AM726" s="217"/>
      <c r="AN726" s="217"/>
      <c r="AO726" s="217"/>
      <c r="AP726" s="217"/>
      <c r="AQ726" s="217"/>
      <c r="AR726" s="217"/>
      <c r="AS726" s="217"/>
      <c r="AT726" s="217"/>
      <c r="AU726" s="217"/>
      <c r="AV726" s="217"/>
      <c r="AW726" s="217"/>
      <c r="AX726" s="217"/>
      <c r="AY726" s="217"/>
      <c r="AZ726" s="217"/>
      <c r="BA726" s="217"/>
      <c r="BB726" s="217"/>
      <c r="BC726" s="217"/>
      <c r="BD726" s="217"/>
      <c r="BE726" s="217"/>
      <c r="BF726" s="217"/>
      <c r="BG726" s="217"/>
      <c r="BH726" s="217"/>
      <c r="BI726" s="217"/>
      <c r="BJ726" s="217"/>
      <c r="BK726" s="217"/>
      <c r="BL726" s="217"/>
      <c r="BM726" s="218">
        <v>31</v>
      </c>
    </row>
    <row r="727" spans="1:65">
      <c r="A727" s="30"/>
      <c r="B727" s="19">
        <v>1</v>
      </c>
      <c r="C727" s="9">
        <v>3</v>
      </c>
      <c r="D727" s="219">
        <v>127</v>
      </c>
      <c r="E727" s="219">
        <v>131</v>
      </c>
      <c r="F727" s="219">
        <v>127.90000000000002</v>
      </c>
      <c r="G727" s="219">
        <v>124</v>
      </c>
      <c r="H727" s="219">
        <v>122.5</v>
      </c>
      <c r="I727" s="219">
        <v>125</v>
      </c>
      <c r="J727" s="219">
        <v>127.4</v>
      </c>
      <c r="K727" s="219">
        <v>122.09999999999998</v>
      </c>
      <c r="L727" s="219">
        <v>117.42</v>
      </c>
      <c r="M727" s="220">
        <v>114</v>
      </c>
      <c r="N727" s="219">
        <v>135.22</v>
      </c>
      <c r="O727" s="220">
        <v>116</v>
      </c>
      <c r="P727" s="219">
        <v>133</v>
      </c>
      <c r="Q727" s="219">
        <v>118</v>
      </c>
      <c r="R727" s="219">
        <v>118</v>
      </c>
      <c r="S727" s="219">
        <v>125</v>
      </c>
      <c r="T727" s="219">
        <v>127.70000000000002</v>
      </c>
      <c r="U727" s="220">
        <v>139</v>
      </c>
      <c r="V727" s="219">
        <v>118.6</v>
      </c>
      <c r="W727" s="219">
        <v>125.69999999999999</v>
      </c>
      <c r="X727" s="219">
        <v>125.49999999999999</v>
      </c>
      <c r="Y727" s="219">
        <v>128.1</v>
      </c>
      <c r="Z727" s="219">
        <v>127.50000000000001</v>
      </c>
      <c r="AA727" s="216"/>
      <c r="AB727" s="217"/>
      <c r="AC727" s="217"/>
      <c r="AD727" s="217"/>
      <c r="AE727" s="217"/>
      <c r="AF727" s="217"/>
      <c r="AG727" s="217"/>
      <c r="AH727" s="217"/>
      <c r="AI727" s="217"/>
      <c r="AJ727" s="217"/>
      <c r="AK727" s="217"/>
      <c r="AL727" s="217"/>
      <c r="AM727" s="217"/>
      <c r="AN727" s="217"/>
      <c r="AO727" s="217"/>
      <c r="AP727" s="217"/>
      <c r="AQ727" s="217"/>
      <c r="AR727" s="217"/>
      <c r="AS727" s="217"/>
      <c r="AT727" s="217"/>
      <c r="AU727" s="217"/>
      <c r="AV727" s="217"/>
      <c r="AW727" s="217"/>
      <c r="AX727" s="217"/>
      <c r="AY727" s="217"/>
      <c r="AZ727" s="217"/>
      <c r="BA727" s="217"/>
      <c r="BB727" s="217"/>
      <c r="BC727" s="217"/>
      <c r="BD727" s="217"/>
      <c r="BE727" s="217"/>
      <c r="BF727" s="217"/>
      <c r="BG727" s="217"/>
      <c r="BH727" s="217"/>
      <c r="BI727" s="217"/>
      <c r="BJ727" s="217"/>
      <c r="BK727" s="217"/>
      <c r="BL727" s="217"/>
      <c r="BM727" s="218">
        <v>16</v>
      </c>
    </row>
    <row r="728" spans="1:65">
      <c r="A728" s="30"/>
      <c r="B728" s="19">
        <v>1</v>
      </c>
      <c r="C728" s="9">
        <v>4</v>
      </c>
      <c r="D728" s="219">
        <v>130</v>
      </c>
      <c r="E728" s="219">
        <v>126</v>
      </c>
      <c r="F728" s="219">
        <v>131</v>
      </c>
      <c r="G728" s="219">
        <v>124</v>
      </c>
      <c r="H728" s="219">
        <v>121</v>
      </c>
      <c r="I728" s="219">
        <v>132</v>
      </c>
      <c r="J728" s="219">
        <v>130.6</v>
      </c>
      <c r="K728" s="219">
        <v>122.07</v>
      </c>
      <c r="L728" s="219">
        <v>131.29</v>
      </c>
      <c r="M728" s="220">
        <v>115.9</v>
      </c>
      <c r="N728" s="219">
        <v>133.29</v>
      </c>
      <c r="O728" s="220">
        <v>114</v>
      </c>
      <c r="P728" s="219">
        <v>132</v>
      </c>
      <c r="Q728" s="219">
        <v>120</v>
      </c>
      <c r="R728" s="219">
        <v>121</v>
      </c>
      <c r="S728" s="219">
        <v>124</v>
      </c>
      <c r="T728" s="219">
        <v>127</v>
      </c>
      <c r="U728" s="220">
        <v>141</v>
      </c>
      <c r="V728" s="219">
        <v>118.6</v>
      </c>
      <c r="W728" s="223">
        <v>110.5</v>
      </c>
      <c r="X728" s="219">
        <v>127</v>
      </c>
      <c r="Y728" s="219">
        <v>129.6</v>
      </c>
      <c r="Z728" s="223">
        <v>121</v>
      </c>
      <c r="AA728" s="216"/>
      <c r="AB728" s="217"/>
      <c r="AC728" s="217"/>
      <c r="AD728" s="217"/>
      <c r="AE728" s="217"/>
      <c r="AF728" s="217"/>
      <c r="AG728" s="217"/>
      <c r="AH728" s="217"/>
      <c r="AI728" s="217"/>
      <c r="AJ728" s="217"/>
      <c r="AK728" s="217"/>
      <c r="AL728" s="217"/>
      <c r="AM728" s="217"/>
      <c r="AN728" s="217"/>
      <c r="AO728" s="217"/>
      <c r="AP728" s="217"/>
      <c r="AQ728" s="217"/>
      <c r="AR728" s="217"/>
      <c r="AS728" s="217"/>
      <c r="AT728" s="217"/>
      <c r="AU728" s="217"/>
      <c r="AV728" s="217"/>
      <c r="AW728" s="217"/>
      <c r="AX728" s="217"/>
      <c r="AY728" s="217"/>
      <c r="AZ728" s="217"/>
      <c r="BA728" s="217"/>
      <c r="BB728" s="217"/>
      <c r="BC728" s="217"/>
      <c r="BD728" s="217"/>
      <c r="BE728" s="217"/>
      <c r="BF728" s="217"/>
      <c r="BG728" s="217"/>
      <c r="BH728" s="217"/>
      <c r="BI728" s="217"/>
      <c r="BJ728" s="217"/>
      <c r="BK728" s="217"/>
      <c r="BL728" s="217"/>
      <c r="BM728" s="218">
        <v>126.24675000000002</v>
      </c>
    </row>
    <row r="729" spans="1:65">
      <c r="A729" s="30"/>
      <c r="B729" s="19">
        <v>1</v>
      </c>
      <c r="C729" s="9">
        <v>5</v>
      </c>
      <c r="D729" s="219">
        <v>128</v>
      </c>
      <c r="E729" s="219">
        <v>128</v>
      </c>
      <c r="F729" s="219">
        <v>130.69999999999999</v>
      </c>
      <c r="G729" s="219">
        <v>124</v>
      </c>
      <c r="H729" s="219">
        <v>122</v>
      </c>
      <c r="I729" s="223">
        <v>146</v>
      </c>
      <c r="J729" s="219">
        <v>130.1</v>
      </c>
      <c r="K729" s="219">
        <v>122.35</v>
      </c>
      <c r="L729" s="219">
        <v>129.75</v>
      </c>
      <c r="M729" s="220">
        <v>113.9</v>
      </c>
      <c r="N729" s="219">
        <v>130.07</v>
      </c>
      <c r="O729" s="220">
        <v>112</v>
      </c>
      <c r="P729" s="219">
        <v>134</v>
      </c>
      <c r="Q729" s="219">
        <v>118</v>
      </c>
      <c r="R729" s="219">
        <v>118</v>
      </c>
      <c r="S729" s="219">
        <v>122</v>
      </c>
      <c r="T729" s="219">
        <v>127.1</v>
      </c>
      <c r="U729" s="220">
        <v>143</v>
      </c>
      <c r="V729" s="219">
        <v>119.6</v>
      </c>
      <c r="W729" s="219">
        <v>127.30000000000001</v>
      </c>
      <c r="X729" s="219">
        <v>129</v>
      </c>
      <c r="Y729" s="219">
        <v>131.5</v>
      </c>
      <c r="Z729" s="219">
        <v>128</v>
      </c>
      <c r="AA729" s="216"/>
      <c r="AB729" s="217"/>
      <c r="AC729" s="217"/>
      <c r="AD729" s="217"/>
      <c r="AE729" s="217"/>
      <c r="AF729" s="217"/>
      <c r="AG729" s="217"/>
      <c r="AH729" s="217"/>
      <c r="AI729" s="217"/>
      <c r="AJ729" s="217"/>
      <c r="AK729" s="217"/>
      <c r="AL729" s="217"/>
      <c r="AM729" s="217"/>
      <c r="AN729" s="217"/>
      <c r="AO729" s="217"/>
      <c r="AP729" s="217"/>
      <c r="AQ729" s="217"/>
      <c r="AR729" s="217"/>
      <c r="AS729" s="217"/>
      <c r="AT729" s="217"/>
      <c r="AU729" s="217"/>
      <c r="AV729" s="217"/>
      <c r="AW729" s="217"/>
      <c r="AX729" s="217"/>
      <c r="AY729" s="217"/>
      <c r="AZ729" s="217"/>
      <c r="BA729" s="217"/>
      <c r="BB729" s="217"/>
      <c r="BC729" s="217"/>
      <c r="BD729" s="217"/>
      <c r="BE729" s="217"/>
      <c r="BF729" s="217"/>
      <c r="BG729" s="217"/>
      <c r="BH729" s="217"/>
      <c r="BI729" s="217"/>
      <c r="BJ729" s="217"/>
      <c r="BK729" s="217"/>
      <c r="BL729" s="217"/>
      <c r="BM729" s="218">
        <v>47</v>
      </c>
    </row>
    <row r="730" spans="1:65">
      <c r="A730" s="30"/>
      <c r="B730" s="19">
        <v>1</v>
      </c>
      <c r="C730" s="9">
        <v>6</v>
      </c>
      <c r="D730" s="219">
        <v>129</v>
      </c>
      <c r="E730" s="219">
        <v>130</v>
      </c>
      <c r="F730" s="219">
        <v>126.2</v>
      </c>
      <c r="G730" s="219">
        <v>128</v>
      </c>
      <c r="H730" s="219">
        <v>121</v>
      </c>
      <c r="I730" s="219">
        <v>131</v>
      </c>
      <c r="J730" s="219">
        <v>127.30000000000001</v>
      </c>
      <c r="K730" s="219">
        <v>122.77</v>
      </c>
      <c r="L730" s="219">
        <v>120.75</v>
      </c>
      <c r="M730" s="220">
        <v>115.1</v>
      </c>
      <c r="N730" s="219">
        <v>131.07</v>
      </c>
      <c r="O730" s="220">
        <v>115</v>
      </c>
      <c r="P730" s="219">
        <v>133</v>
      </c>
      <c r="Q730" s="219">
        <v>131</v>
      </c>
      <c r="R730" s="219">
        <v>117</v>
      </c>
      <c r="S730" s="219">
        <v>124</v>
      </c>
      <c r="T730" s="219">
        <v>123.9</v>
      </c>
      <c r="U730" s="220">
        <v>141</v>
      </c>
      <c r="V730" s="219">
        <v>125.4</v>
      </c>
      <c r="W730" s="219">
        <v>124.40000000000002</v>
      </c>
      <c r="X730" s="219">
        <v>128</v>
      </c>
      <c r="Y730" s="219">
        <v>131.4</v>
      </c>
      <c r="Z730" s="219">
        <v>129</v>
      </c>
      <c r="AA730" s="216"/>
      <c r="AB730" s="217"/>
      <c r="AC730" s="217"/>
      <c r="AD730" s="217"/>
      <c r="AE730" s="217"/>
      <c r="AF730" s="217"/>
      <c r="AG730" s="217"/>
      <c r="AH730" s="217"/>
      <c r="AI730" s="217"/>
      <c r="AJ730" s="217"/>
      <c r="AK730" s="217"/>
      <c r="AL730" s="217"/>
      <c r="AM730" s="217"/>
      <c r="AN730" s="217"/>
      <c r="AO730" s="217"/>
      <c r="AP730" s="217"/>
      <c r="AQ730" s="217"/>
      <c r="AR730" s="217"/>
      <c r="AS730" s="217"/>
      <c r="AT730" s="217"/>
      <c r="AU730" s="217"/>
      <c r="AV730" s="217"/>
      <c r="AW730" s="217"/>
      <c r="AX730" s="217"/>
      <c r="AY730" s="217"/>
      <c r="AZ730" s="217"/>
      <c r="BA730" s="217"/>
      <c r="BB730" s="217"/>
      <c r="BC730" s="217"/>
      <c r="BD730" s="217"/>
      <c r="BE730" s="217"/>
      <c r="BF730" s="217"/>
      <c r="BG730" s="217"/>
      <c r="BH730" s="217"/>
      <c r="BI730" s="217"/>
      <c r="BJ730" s="217"/>
      <c r="BK730" s="217"/>
      <c r="BL730" s="217"/>
      <c r="BM730" s="221"/>
    </row>
    <row r="731" spans="1:65">
      <c r="A731" s="30"/>
      <c r="B731" s="20" t="s">
        <v>269</v>
      </c>
      <c r="C731" s="12"/>
      <c r="D731" s="222">
        <v>128.16666666666666</v>
      </c>
      <c r="E731" s="222">
        <v>128</v>
      </c>
      <c r="F731" s="222">
        <v>128.76666666666668</v>
      </c>
      <c r="G731" s="222">
        <v>125.16666666666667</v>
      </c>
      <c r="H731" s="222">
        <v>121.66666666666667</v>
      </c>
      <c r="I731" s="222">
        <v>131.5</v>
      </c>
      <c r="J731" s="222">
        <v>128.98333333333335</v>
      </c>
      <c r="K731" s="222">
        <v>122.28166666666665</v>
      </c>
      <c r="L731" s="222">
        <v>123.82166666666666</v>
      </c>
      <c r="M731" s="222">
        <v>114.93333333333334</v>
      </c>
      <c r="N731" s="222">
        <v>132.80166666666665</v>
      </c>
      <c r="O731" s="222">
        <v>113.5</v>
      </c>
      <c r="P731" s="222">
        <v>133</v>
      </c>
      <c r="Q731" s="222">
        <v>122.83333333333333</v>
      </c>
      <c r="R731" s="222">
        <v>118.58333333333333</v>
      </c>
      <c r="S731" s="222">
        <v>124.16666666666667</v>
      </c>
      <c r="T731" s="222">
        <v>125.46666666666665</v>
      </c>
      <c r="U731" s="222">
        <v>141.16666666666666</v>
      </c>
      <c r="V731" s="222">
        <v>118.75</v>
      </c>
      <c r="W731" s="222">
        <v>122.5</v>
      </c>
      <c r="X731" s="222">
        <v>128.58333333333334</v>
      </c>
      <c r="Y731" s="222">
        <v>130.58333333333334</v>
      </c>
      <c r="Z731" s="222">
        <v>127.5</v>
      </c>
      <c r="AA731" s="216"/>
      <c r="AB731" s="217"/>
      <c r="AC731" s="217"/>
      <c r="AD731" s="217"/>
      <c r="AE731" s="217"/>
      <c r="AF731" s="217"/>
      <c r="AG731" s="217"/>
      <c r="AH731" s="217"/>
      <c r="AI731" s="217"/>
      <c r="AJ731" s="217"/>
      <c r="AK731" s="217"/>
      <c r="AL731" s="217"/>
      <c r="AM731" s="217"/>
      <c r="AN731" s="217"/>
      <c r="AO731" s="217"/>
      <c r="AP731" s="217"/>
      <c r="AQ731" s="217"/>
      <c r="AR731" s="217"/>
      <c r="AS731" s="217"/>
      <c r="AT731" s="217"/>
      <c r="AU731" s="217"/>
      <c r="AV731" s="217"/>
      <c r="AW731" s="217"/>
      <c r="AX731" s="217"/>
      <c r="AY731" s="217"/>
      <c r="AZ731" s="217"/>
      <c r="BA731" s="217"/>
      <c r="BB731" s="217"/>
      <c r="BC731" s="217"/>
      <c r="BD731" s="217"/>
      <c r="BE731" s="217"/>
      <c r="BF731" s="217"/>
      <c r="BG731" s="217"/>
      <c r="BH731" s="217"/>
      <c r="BI731" s="217"/>
      <c r="BJ731" s="217"/>
      <c r="BK731" s="217"/>
      <c r="BL731" s="217"/>
      <c r="BM731" s="221"/>
    </row>
    <row r="732" spans="1:65">
      <c r="A732" s="30"/>
      <c r="B732" s="3" t="s">
        <v>270</v>
      </c>
      <c r="C732" s="29"/>
      <c r="D732" s="219">
        <v>128.25</v>
      </c>
      <c r="E732" s="219">
        <v>128.5</v>
      </c>
      <c r="F732" s="219">
        <v>128.9</v>
      </c>
      <c r="G732" s="219">
        <v>124.5</v>
      </c>
      <c r="H732" s="219">
        <v>121.75</v>
      </c>
      <c r="I732" s="219">
        <v>130.5</v>
      </c>
      <c r="J732" s="219">
        <v>129.25</v>
      </c>
      <c r="K732" s="219">
        <v>122.22499999999999</v>
      </c>
      <c r="L732" s="219">
        <v>125.25</v>
      </c>
      <c r="M732" s="219">
        <v>115.1</v>
      </c>
      <c r="N732" s="219">
        <v>133.36500000000001</v>
      </c>
      <c r="O732" s="219">
        <v>114.5</v>
      </c>
      <c r="P732" s="219">
        <v>133</v>
      </c>
      <c r="Q732" s="219">
        <v>121</v>
      </c>
      <c r="R732" s="219">
        <v>118.25</v>
      </c>
      <c r="S732" s="219">
        <v>124</v>
      </c>
      <c r="T732" s="219">
        <v>126.85</v>
      </c>
      <c r="U732" s="219">
        <v>141</v>
      </c>
      <c r="V732" s="219">
        <v>118.6</v>
      </c>
      <c r="W732" s="219">
        <v>124.85000000000002</v>
      </c>
      <c r="X732" s="219">
        <v>128.5</v>
      </c>
      <c r="Y732" s="219">
        <v>131.35000000000002</v>
      </c>
      <c r="Z732" s="219">
        <v>128.5</v>
      </c>
      <c r="AA732" s="216"/>
      <c r="AB732" s="217"/>
      <c r="AC732" s="217"/>
      <c r="AD732" s="217"/>
      <c r="AE732" s="217"/>
      <c r="AF732" s="217"/>
      <c r="AG732" s="217"/>
      <c r="AH732" s="217"/>
      <c r="AI732" s="217"/>
      <c r="AJ732" s="217"/>
      <c r="AK732" s="217"/>
      <c r="AL732" s="217"/>
      <c r="AM732" s="217"/>
      <c r="AN732" s="217"/>
      <c r="AO732" s="217"/>
      <c r="AP732" s="217"/>
      <c r="AQ732" s="217"/>
      <c r="AR732" s="217"/>
      <c r="AS732" s="217"/>
      <c r="AT732" s="217"/>
      <c r="AU732" s="217"/>
      <c r="AV732" s="217"/>
      <c r="AW732" s="217"/>
      <c r="AX732" s="217"/>
      <c r="AY732" s="217"/>
      <c r="AZ732" s="217"/>
      <c r="BA732" s="217"/>
      <c r="BB732" s="217"/>
      <c r="BC732" s="217"/>
      <c r="BD732" s="217"/>
      <c r="BE732" s="217"/>
      <c r="BF732" s="217"/>
      <c r="BG732" s="217"/>
      <c r="BH732" s="217"/>
      <c r="BI732" s="217"/>
      <c r="BJ732" s="217"/>
      <c r="BK732" s="217"/>
      <c r="BL732" s="217"/>
      <c r="BM732" s="221"/>
    </row>
    <row r="733" spans="1:65">
      <c r="A733" s="30"/>
      <c r="B733" s="3" t="s">
        <v>271</v>
      </c>
      <c r="C733" s="29"/>
      <c r="D733" s="219">
        <v>1.290994448735802</v>
      </c>
      <c r="E733" s="219">
        <v>2.6076809620810595</v>
      </c>
      <c r="F733" s="219">
        <v>2.041241452319313</v>
      </c>
      <c r="G733" s="219">
        <v>1.602081978759722</v>
      </c>
      <c r="H733" s="219">
        <v>0.60553007081949839</v>
      </c>
      <c r="I733" s="219">
        <v>7.713624310270756</v>
      </c>
      <c r="J733" s="219">
        <v>1.3702797767852555</v>
      </c>
      <c r="K733" s="219">
        <v>0.28784833969760421</v>
      </c>
      <c r="L733" s="219">
        <v>7.6575986227189139</v>
      </c>
      <c r="M733" s="219">
        <v>0.82138095100060859</v>
      </c>
      <c r="N733" s="219">
        <v>1.886705241066202</v>
      </c>
      <c r="O733" s="219">
        <v>2.5884358211089569</v>
      </c>
      <c r="P733" s="219">
        <v>0.63245553203367588</v>
      </c>
      <c r="Q733" s="219">
        <v>5.4558836742242462</v>
      </c>
      <c r="R733" s="219">
        <v>1.3570801990548189</v>
      </c>
      <c r="S733" s="219">
        <v>1.3291601358251257</v>
      </c>
      <c r="T733" s="219">
        <v>2.8161439357154063</v>
      </c>
      <c r="U733" s="219">
        <v>2.5625508125043424</v>
      </c>
      <c r="V733" s="219">
        <v>3.8759514960845438</v>
      </c>
      <c r="W733" s="219">
        <v>6.1517477191445389</v>
      </c>
      <c r="X733" s="219">
        <v>2.2003787552752558</v>
      </c>
      <c r="Y733" s="219">
        <v>1.4274686219551997</v>
      </c>
      <c r="Z733" s="219">
        <v>3.3166247903553998</v>
      </c>
      <c r="AA733" s="216"/>
      <c r="AB733" s="217"/>
      <c r="AC733" s="217"/>
      <c r="AD733" s="217"/>
      <c r="AE733" s="217"/>
      <c r="AF733" s="217"/>
      <c r="AG733" s="217"/>
      <c r="AH733" s="217"/>
      <c r="AI733" s="217"/>
      <c r="AJ733" s="217"/>
      <c r="AK733" s="217"/>
      <c r="AL733" s="217"/>
      <c r="AM733" s="217"/>
      <c r="AN733" s="217"/>
      <c r="AO733" s="217"/>
      <c r="AP733" s="217"/>
      <c r="AQ733" s="217"/>
      <c r="AR733" s="217"/>
      <c r="AS733" s="217"/>
      <c r="AT733" s="217"/>
      <c r="AU733" s="217"/>
      <c r="AV733" s="217"/>
      <c r="AW733" s="217"/>
      <c r="AX733" s="217"/>
      <c r="AY733" s="217"/>
      <c r="AZ733" s="217"/>
      <c r="BA733" s="217"/>
      <c r="BB733" s="217"/>
      <c r="BC733" s="217"/>
      <c r="BD733" s="217"/>
      <c r="BE733" s="217"/>
      <c r="BF733" s="217"/>
      <c r="BG733" s="217"/>
      <c r="BH733" s="217"/>
      <c r="BI733" s="217"/>
      <c r="BJ733" s="217"/>
      <c r="BK733" s="217"/>
      <c r="BL733" s="217"/>
      <c r="BM733" s="221"/>
    </row>
    <row r="734" spans="1:65">
      <c r="A734" s="30"/>
      <c r="B734" s="3" t="s">
        <v>87</v>
      </c>
      <c r="C734" s="29"/>
      <c r="D734" s="13">
        <v>1.0072778533699367E-2</v>
      </c>
      <c r="E734" s="13">
        <v>2.0372507516258277E-2</v>
      </c>
      <c r="F734" s="13">
        <v>1.5852250471027538E-2</v>
      </c>
      <c r="G734" s="13">
        <v>1.2799589710463823E-2</v>
      </c>
      <c r="H734" s="13">
        <v>4.9769594861876574E-3</v>
      </c>
      <c r="I734" s="13">
        <v>5.8658740002058979E-2</v>
      </c>
      <c r="J734" s="13">
        <v>1.0623696421645602E-2</v>
      </c>
      <c r="K734" s="13">
        <v>2.3539778900974872E-3</v>
      </c>
      <c r="L734" s="13">
        <v>6.184376958302059E-2</v>
      </c>
      <c r="M734" s="13">
        <v>7.1465860005853416E-3</v>
      </c>
      <c r="N734" s="13">
        <v>1.4206939479169706E-2</v>
      </c>
      <c r="O734" s="13">
        <v>2.2805601948096537E-2</v>
      </c>
      <c r="P734" s="13">
        <v>4.7553047521329012E-3</v>
      </c>
      <c r="Q734" s="13">
        <v>4.4416963426520323E-2</v>
      </c>
      <c r="R734" s="13">
        <v>1.1444105684228972E-2</v>
      </c>
      <c r="S734" s="13">
        <v>1.0704645389195643E-2</v>
      </c>
      <c r="T734" s="13">
        <v>2.2445355491886875E-2</v>
      </c>
      <c r="U734" s="13">
        <v>1.8152662190113408E-2</v>
      </c>
      <c r="V734" s="13">
        <v>3.2639591545975108E-2</v>
      </c>
      <c r="W734" s="13">
        <v>5.021834872771052E-2</v>
      </c>
      <c r="X734" s="13">
        <v>1.7112472497280019E-2</v>
      </c>
      <c r="Y734" s="13">
        <v>1.0931476364685638E-2</v>
      </c>
      <c r="Z734" s="13">
        <v>2.6012743453767841E-2</v>
      </c>
      <c r="AA734" s="155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A735" s="30"/>
      <c r="B735" s="3" t="s">
        <v>272</v>
      </c>
      <c r="C735" s="29"/>
      <c r="D735" s="13">
        <v>1.5207652210188716E-2</v>
      </c>
      <c r="E735" s="13">
        <v>1.3887486212516231E-2</v>
      </c>
      <c r="F735" s="13">
        <v>1.9960249801810104E-2</v>
      </c>
      <c r="G735" s="13">
        <v>-8.5553357479171144E-3</v>
      </c>
      <c r="H735" s="13">
        <v>-3.6278821699040509E-2</v>
      </c>
      <c r="I735" s="13">
        <v>4.1610972163639737E-2</v>
      </c>
      <c r="J735" s="13">
        <v>2.1676465598784445E-2</v>
      </c>
      <c r="K735" s="13">
        <v>-3.1407409167628964E-2</v>
      </c>
      <c r="L735" s="13">
        <v>-1.920907534913463E-2</v>
      </c>
      <c r="M735" s="13">
        <v>-8.9613528005011434E-2</v>
      </c>
      <c r="N735" s="13">
        <v>5.1921468605462096E-2</v>
      </c>
      <c r="O735" s="13">
        <v>-0.10096695558499535</v>
      </c>
      <c r="P735" s="13">
        <v>5.3492466142692541E-2</v>
      </c>
      <c r="Q735" s="13">
        <v>-2.7037659715332785E-2</v>
      </c>
      <c r="R735" s="13">
        <v>-6.0701892655982803E-2</v>
      </c>
      <c r="S735" s="13">
        <v>-1.6476331733952354E-2</v>
      </c>
      <c r="T735" s="13">
        <v>-6.1790369521066424E-3</v>
      </c>
      <c r="U735" s="13">
        <v>0.11818060002864739</v>
      </c>
      <c r="V735" s="13">
        <v>-5.9381726658310208E-2</v>
      </c>
      <c r="W735" s="13">
        <v>-2.9677991710677865E-2</v>
      </c>
      <c r="X735" s="13">
        <v>1.850806720437026E-2</v>
      </c>
      <c r="Y735" s="13">
        <v>3.4350059176440739E-2</v>
      </c>
      <c r="Z735" s="13">
        <v>9.9269882194985559E-3</v>
      </c>
      <c r="AA735" s="155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5"/>
    </row>
    <row r="736" spans="1:65">
      <c r="A736" s="30"/>
      <c r="B736" s="46" t="s">
        <v>273</v>
      </c>
      <c r="C736" s="47"/>
      <c r="D736" s="45">
        <v>0.55000000000000004</v>
      </c>
      <c r="E736" s="45">
        <v>0.52</v>
      </c>
      <c r="F736" s="45">
        <v>0.67</v>
      </c>
      <c r="G736" s="45">
        <v>0.06</v>
      </c>
      <c r="H736" s="45">
        <v>0.78</v>
      </c>
      <c r="I736" s="45">
        <v>1.23</v>
      </c>
      <c r="J736" s="45">
        <v>0.72</v>
      </c>
      <c r="K736" s="45">
        <v>0.65</v>
      </c>
      <c r="L736" s="45">
        <v>0.34</v>
      </c>
      <c r="M736" s="45">
        <v>2.15</v>
      </c>
      <c r="N736" s="45">
        <v>1.5</v>
      </c>
      <c r="O736" s="45">
        <v>2.4500000000000002</v>
      </c>
      <c r="P736" s="45">
        <v>1.54</v>
      </c>
      <c r="Q736" s="45">
        <v>0.54</v>
      </c>
      <c r="R736" s="45">
        <v>1.41</v>
      </c>
      <c r="S736" s="45">
        <v>0.27</v>
      </c>
      <c r="T736" s="45">
        <v>0</v>
      </c>
      <c r="U736" s="45">
        <v>3.21</v>
      </c>
      <c r="V736" s="45">
        <v>1.37</v>
      </c>
      <c r="W736" s="45">
        <v>0.61</v>
      </c>
      <c r="X736" s="45">
        <v>0.64</v>
      </c>
      <c r="Y736" s="45">
        <v>1.05</v>
      </c>
      <c r="Z736" s="45">
        <v>0.42</v>
      </c>
      <c r="AA736" s="155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5"/>
    </row>
    <row r="737" spans="1:65">
      <c r="B737" s="31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BM737" s="55"/>
    </row>
    <row r="738" spans="1:65" ht="15">
      <c r="B738" s="8" t="s">
        <v>537</v>
      </c>
      <c r="BM738" s="28" t="s">
        <v>67</v>
      </c>
    </row>
    <row r="739" spans="1:65" ht="15">
      <c r="A739" s="25" t="s">
        <v>59</v>
      </c>
      <c r="B739" s="18" t="s">
        <v>110</v>
      </c>
      <c r="C739" s="15" t="s">
        <v>111</v>
      </c>
      <c r="D739" s="16" t="s">
        <v>226</v>
      </c>
      <c r="E739" s="17" t="s">
        <v>226</v>
      </c>
      <c r="F739" s="17" t="s">
        <v>226</v>
      </c>
      <c r="G739" s="17" t="s">
        <v>226</v>
      </c>
      <c r="H739" s="17" t="s">
        <v>226</v>
      </c>
      <c r="I739" s="17" t="s">
        <v>226</v>
      </c>
      <c r="J739" s="17" t="s">
        <v>226</v>
      </c>
      <c r="K739" s="17" t="s">
        <v>226</v>
      </c>
      <c r="L739" s="17" t="s">
        <v>226</v>
      </c>
      <c r="M739" s="17" t="s">
        <v>226</v>
      </c>
      <c r="N739" s="17" t="s">
        <v>226</v>
      </c>
      <c r="O739" s="17" t="s">
        <v>226</v>
      </c>
      <c r="P739" s="17" t="s">
        <v>226</v>
      </c>
      <c r="Q739" s="17" t="s">
        <v>226</v>
      </c>
      <c r="R739" s="17" t="s">
        <v>226</v>
      </c>
      <c r="S739" s="17" t="s">
        <v>226</v>
      </c>
      <c r="T739" s="17" t="s">
        <v>226</v>
      </c>
      <c r="U739" s="17" t="s">
        <v>226</v>
      </c>
      <c r="V739" s="155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1</v>
      </c>
    </row>
    <row r="740" spans="1:65">
      <c r="A740" s="30"/>
      <c r="B740" s="19" t="s">
        <v>227</v>
      </c>
      <c r="C740" s="9" t="s">
        <v>227</v>
      </c>
      <c r="D740" s="153" t="s">
        <v>229</v>
      </c>
      <c r="E740" s="154" t="s">
        <v>230</v>
      </c>
      <c r="F740" s="154" t="s">
        <v>235</v>
      </c>
      <c r="G740" s="154" t="s">
        <v>236</v>
      </c>
      <c r="H740" s="154" t="s">
        <v>237</v>
      </c>
      <c r="I740" s="154" t="s">
        <v>238</v>
      </c>
      <c r="J740" s="154" t="s">
        <v>240</v>
      </c>
      <c r="K740" s="154" t="s">
        <v>241</v>
      </c>
      <c r="L740" s="154" t="s">
        <v>243</v>
      </c>
      <c r="M740" s="154" t="s">
        <v>244</v>
      </c>
      <c r="N740" s="154" t="s">
        <v>248</v>
      </c>
      <c r="O740" s="154" t="s">
        <v>249</v>
      </c>
      <c r="P740" s="154" t="s">
        <v>251</v>
      </c>
      <c r="Q740" s="154" t="s">
        <v>255</v>
      </c>
      <c r="R740" s="154" t="s">
        <v>256</v>
      </c>
      <c r="S740" s="154" t="s">
        <v>257</v>
      </c>
      <c r="T740" s="154" t="s">
        <v>258</v>
      </c>
      <c r="U740" s="154" t="s">
        <v>259</v>
      </c>
      <c r="V740" s="155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 t="s">
        <v>3</v>
      </c>
    </row>
    <row r="741" spans="1:65">
      <c r="A741" s="30"/>
      <c r="B741" s="19"/>
      <c r="C741" s="9"/>
      <c r="D741" s="10" t="s">
        <v>285</v>
      </c>
      <c r="E741" s="11" t="s">
        <v>286</v>
      </c>
      <c r="F741" s="11" t="s">
        <v>285</v>
      </c>
      <c r="G741" s="11" t="s">
        <v>286</v>
      </c>
      <c r="H741" s="11" t="s">
        <v>285</v>
      </c>
      <c r="I741" s="11" t="s">
        <v>286</v>
      </c>
      <c r="J741" s="11" t="s">
        <v>286</v>
      </c>
      <c r="K741" s="11" t="s">
        <v>114</v>
      </c>
      <c r="L741" s="11" t="s">
        <v>286</v>
      </c>
      <c r="M741" s="11" t="s">
        <v>285</v>
      </c>
      <c r="N741" s="11" t="s">
        <v>285</v>
      </c>
      <c r="O741" s="11" t="s">
        <v>286</v>
      </c>
      <c r="P741" s="11" t="s">
        <v>285</v>
      </c>
      <c r="Q741" s="11" t="s">
        <v>286</v>
      </c>
      <c r="R741" s="11" t="s">
        <v>286</v>
      </c>
      <c r="S741" s="11" t="s">
        <v>285</v>
      </c>
      <c r="T741" s="11" t="s">
        <v>285</v>
      </c>
      <c r="U741" s="11" t="s">
        <v>285</v>
      </c>
      <c r="V741" s="155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3</v>
      </c>
    </row>
    <row r="742" spans="1:65">
      <c r="A742" s="30"/>
      <c r="B742" s="19"/>
      <c r="C742" s="9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155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>
        <v>3</v>
      </c>
    </row>
    <row r="743" spans="1:65">
      <c r="A743" s="30"/>
      <c r="B743" s="18">
        <v>1</v>
      </c>
      <c r="C743" s="14">
        <v>1</v>
      </c>
      <c r="D743" s="207">
        <v>2.3E-2</v>
      </c>
      <c r="E743" s="208" t="s">
        <v>105</v>
      </c>
      <c r="F743" s="208" t="s">
        <v>303</v>
      </c>
      <c r="G743" s="208" t="s">
        <v>105</v>
      </c>
      <c r="H743" s="208">
        <v>0.03</v>
      </c>
      <c r="I743" s="207">
        <v>2.1000000000000001E-2</v>
      </c>
      <c r="J743" s="207">
        <v>2.1000000000000001E-2</v>
      </c>
      <c r="K743" s="208" t="s">
        <v>303</v>
      </c>
      <c r="L743" s="207">
        <v>2.3E-2</v>
      </c>
      <c r="M743" s="208">
        <v>0.01</v>
      </c>
      <c r="N743" s="207">
        <v>2.1999999999999999E-2</v>
      </c>
      <c r="O743" s="208" t="s">
        <v>303</v>
      </c>
      <c r="P743" s="207">
        <v>0.02</v>
      </c>
      <c r="Q743" s="207">
        <v>0.02</v>
      </c>
      <c r="R743" s="208">
        <v>1.4999999999999999E-2</v>
      </c>
      <c r="S743" s="207">
        <v>2.3E-2</v>
      </c>
      <c r="T743" s="207">
        <v>2.5000000000000001E-2</v>
      </c>
      <c r="U743" s="207">
        <v>2.8000000000000001E-2</v>
      </c>
      <c r="V743" s="205"/>
      <c r="W743" s="206"/>
      <c r="X743" s="206"/>
      <c r="Y743" s="206"/>
      <c r="Z743" s="206"/>
      <c r="AA743" s="206"/>
      <c r="AB743" s="206"/>
      <c r="AC743" s="206"/>
      <c r="AD743" s="206"/>
      <c r="AE743" s="206"/>
      <c r="AF743" s="206"/>
      <c r="AG743" s="206"/>
      <c r="AH743" s="206"/>
      <c r="AI743" s="206"/>
      <c r="AJ743" s="206"/>
      <c r="AK743" s="206"/>
      <c r="AL743" s="206"/>
      <c r="AM743" s="206"/>
      <c r="AN743" s="206"/>
      <c r="AO743" s="206"/>
      <c r="AP743" s="206"/>
      <c r="AQ743" s="206"/>
      <c r="AR743" s="206"/>
      <c r="AS743" s="206"/>
      <c r="AT743" s="206"/>
      <c r="AU743" s="206"/>
      <c r="AV743" s="206"/>
      <c r="AW743" s="206"/>
      <c r="AX743" s="206"/>
      <c r="AY743" s="206"/>
      <c r="AZ743" s="206"/>
      <c r="BA743" s="206"/>
      <c r="BB743" s="206"/>
      <c r="BC743" s="206"/>
      <c r="BD743" s="206"/>
      <c r="BE743" s="206"/>
      <c r="BF743" s="206"/>
      <c r="BG743" s="206"/>
      <c r="BH743" s="206"/>
      <c r="BI743" s="206"/>
      <c r="BJ743" s="206"/>
      <c r="BK743" s="206"/>
      <c r="BL743" s="206"/>
      <c r="BM743" s="209">
        <v>1</v>
      </c>
    </row>
    <row r="744" spans="1:65">
      <c r="A744" s="30"/>
      <c r="B744" s="19">
        <v>1</v>
      </c>
      <c r="C744" s="9">
        <v>2</v>
      </c>
      <c r="D744" s="24">
        <v>2.4E-2</v>
      </c>
      <c r="E744" s="210" t="s">
        <v>105</v>
      </c>
      <c r="F744" s="210" t="s">
        <v>303</v>
      </c>
      <c r="G744" s="210" t="s">
        <v>105</v>
      </c>
      <c r="H744" s="210">
        <v>2.6000000000000002E-2</v>
      </c>
      <c r="I744" s="24">
        <v>1.9E-2</v>
      </c>
      <c r="J744" s="24">
        <v>2.7E-2</v>
      </c>
      <c r="K744" s="210" t="s">
        <v>303</v>
      </c>
      <c r="L744" s="24">
        <v>0.02</v>
      </c>
      <c r="M744" s="210">
        <v>0.01</v>
      </c>
      <c r="N744" s="24">
        <v>0.02</v>
      </c>
      <c r="O744" s="210" t="s">
        <v>303</v>
      </c>
      <c r="P744" s="24">
        <v>2.3E-2</v>
      </c>
      <c r="Q744" s="24">
        <v>0.02</v>
      </c>
      <c r="R744" s="210">
        <v>1.2E-2</v>
      </c>
      <c r="S744" s="24">
        <v>2.3E-2</v>
      </c>
      <c r="T744" s="24">
        <v>2.3E-2</v>
      </c>
      <c r="U744" s="24">
        <v>2.3E-2</v>
      </c>
      <c r="V744" s="205"/>
      <c r="W744" s="206"/>
      <c r="X744" s="206"/>
      <c r="Y744" s="206"/>
      <c r="Z744" s="206"/>
      <c r="AA744" s="206"/>
      <c r="AB744" s="206"/>
      <c r="AC744" s="206"/>
      <c r="AD744" s="206"/>
      <c r="AE744" s="206"/>
      <c r="AF744" s="206"/>
      <c r="AG744" s="206"/>
      <c r="AH744" s="206"/>
      <c r="AI744" s="206"/>
      <c r="AJ744" s="206"/>
      <c r="AK744" s="206"/>
      <c r="AL744" s="206"/>
      <c r="AM744" s="206"/>
      <c r="AN744" s="206"/>
      <c r="AO744" s="206"/>
      <c r="AP744" s="206"/>
      <c r="AQ744" s="206"/>
      <c r="AR744" s="206"/>
      <c r="AS744" s="206"/>
      <c r="AT744" s="206"/>
      <c r="AU744" s="206"/>
      <c r="AV744" s="206"/>
      <c r="AW744" s="206"/>
      <c r="AX744" s="206"/>
      <c r="AY744" s="206"/>
      <c r="AZ744" s="206"/>
      <c r="BA744" s="206"/>
      <c r="BB744" s="206"/>
      <c r="BC744" s="206"/>
      <c r="BD744" s="206"/>
      <c r="BE744" s="206"/>
      <c r="BF744" s="206"/>
      <c r="BG744" s="206"/>
      <c r="BH744" s="206"/>
      <c r="BI744" s="206"/>
      <c r="BJ744" s="206"/>
      <c r="BK744" s="206"/>
      <c r="BL744" s="206"/>
      <c r="BM744" s="209">
        <v>32</v>
      </c>
    </row>
    <row r="745" spans="1:65">
      <c r="A745" s="30"/>
      <c r="B745" s="19">
        <v>1</v>
      </c>
      <c r="C745" s="9">
        <v>3</v>
      </c>
      <c r="D745" s="24">
        <v>2.5000000000000001E-2</v>
      </c>
      <c r="E745" s="210" t="s">
        <v>105</v>
      </c>
      <c r="F745" s="210" t="s">
        <v>303</v>
      </c>
      <c r="G745" s="210" t="s">
        <v>105</v>
      </c>
      <c r="H745" s="210">
        <v>3.2999999999999995E-2</v>
      </c>
      <c r="I745" s="24">
        <v>1.7999999999999999E-2</v>
      </c>
      <c r="J745" s="24">
        <v>1.9E-2</v>
      </c>
      <c r="K745" s="210" t="s">
        <v>303</v>
      </c>
      <c r="L745" s="24">
        <v>2.1999999999999999E-2</v>
      </c>
      <c r="M745" s="210">
        <v>0.01</v>
      </c>
      <c r="N745" s="24">
        <v>0.02</v>
      </c>
      <c r="O745" s="210" t="s">
        <v>303</v>
      </c>
      <c r="P745" s="24">
        <v>2.1000000000000001E-2</v>
      </c>
      <c r="Q745" s="24">
        <v>0.02</v>
      </c>
      <c r="R745" s="210">
        <v>1.4E-2</v>
      </c>
      <c r="S745" s="24">
        <v>2.1000000000000001E-2</v>
      </c>
      <c r="T745" s="24">
        <v>2.4E-2</v>
      </c>
      <c r="U745" s="24">
        <v>2.1000000000000001E-2</v>
      </c>
      <c r="V745" s="205"/>
      <c r="W745" s="206"/>
      <c r="X745" s="206"/>
      <c r="Y745" s="206"/>
      <c r="Z745" s="206"/>
      <c r="AA745" s="206"/>
      <c r="AB745" s="206"/>
      <c r="AC745" s="206"/>
      <c r="AD745" s="206"/>
      <c r="AE745" s="206"/>
      <c r="AF745" s="206"/>
      <c r="AG745" s="206"/>
      <c r="AH745" s="206"/>
      <c r="AI745" s="206"/>
      <c r="AJ745" s="206"/>
      <c r="AK745" s="206"/>
      <c r="AL745" s="206"/>
      <c r="AM745" s="206"/>
      <c r="AN745" s="206"/>
      <c r="AO745" s="206"/>
      <c r="AP745" s="206"/>
      <c r="AQ745" s="206"/>
      <c r="AR745" s="206"/>
      <c r="AS745" s="206"/>
      <c r="AT745" s="206"/>
      <c r="AU745" s="206"/>
      <c r="AV745" s="206"/>
      <c r="AW745" s="206"/>
      <c r="AX745" s="206"/>
      <c r="AY745" s="206"/>
      <c r="AZ745" s="206"/>
      <c r="BA745" s="206"/>
      <c r="BB745" s="206"/>
      <c r="BC745" s="206"/>
      <c r="BD745" s="206"/>
      <c r="BE745" s="206"/>
      <c r="BF745" s="206"/>
      <c r="BG745" s="206"/>
      <c r="BH745" s="206"/>
      <c r="BI745" s="206"/>
      <c r="BJ745" s="206"/>
      <c r="BK745" s="206"/>
      <c r="BL745" s="206"/>
      <c r="BM745" s="209">
        <v>16</v>
      </c>
    </row>
    <row r="746" spans="1:65">
      <c r="A746" s="30"/>
      <c r="B746" s="19">
        <v>1</v>
      </c>
      <c r="C746" s="9">
        <v>4</v>
      </c>
      <c r="D746" s="24">
        <v>2.4E-2</v>
      </c>
      <c r="E746" s="210" t="s">
        <v>105</v>
      </c>
      <c r="F746" s="210" t="s">
        <v>303</v>
      </c>
      <c r="G746" s="210" t="s">
        <v>105</v>
      </c>
      <c r="H746" s="210">
        <v>2.4999999999999998E-2</v>
      </c>
      <c r="I746" s="24">
        <v>2.1999999999999999E-2</v>
      </c>
      <c r="J746" s="24">
        <v>2.4E-2</v>
      </c>
      <c r="K746" s="210" t="s">
        <v>303</v>
      </c>
      <c r="L746" s="24">
        <v>2.1999999999999999E-2</v>
      </c>
      <c r="M746" s="210">
        <v>0.01</v>
      </c>
      <c r="N746" s="24">
        <v>0.02</v>
      </c>
      <c r="O746" s="210" t="s">
        <v>303</v>
      </c>
      <c r="P746" s="24">
        <v>2.3E-2</v>
      </c>
      <c r="Q746" s="24">
        <v>2.1000000000000001E-2</v>
      </c>
      <c r="R746" s="210">
        <v>1.9E-2</v>
      </c>
      <c r="S746" s="24">
        <v>1.9E-2</v>
      </c>
      <c r="T746" s="24">
        <v>2.1999999999999999E-2</v>
      </c>
      <c r="U746" s="24">
        <v>2.3E-2</v>
      </c>
      <c r="V746" s="205"/>
      <c r="W746" s="206"/>
      <c r="X746" s="206"/>
      <c r="Y746" s="206"/>
      <c r="Z746" s="206"/>
      <c r="AA746" s="206"/>
      <c r="AB746" s="206"/>
      <c r="AC746" s="206"/>
      <c r="AD746" s="206"/>
      <c r="AE746" s="206"/>
      <c r="AF746" s="206"/>
      <c r="AG746" s="206"/>
      <c r="AH746" s="206"/>
      <c r="AI746" s="206"/>
      <c r="AJ746" s="206"/>
      <c r="AK746" s="206"/>
      <c r="AL746" s="206"/>
      <c r="AM746" s="206"/>
      <c r="AN746" s="206"/>
      <c r="AO746" s="206"/>
      <c r="AP746" s="206"/>
      <c r="AQ746" s="206"/>
      <c r="AR746" s="206"/>
      <c r="AS746" s="206"/>
      <c r="AT746" s="206"/>
      <c r="AU746" s="206"/>
      <c r="AV746" s="206"/>
      <c r="AW746" s="206"/>
      <c r="AX746" s="206"/>
      <c r="AY746" s="206"/>
      <c r="AZ746" s="206"/>
      <c r="BA746" s="206"/>
      <c r="BB746" s="206"/>
      <c r="BC746" s="206"/>
      <c r="BD746" s="206"/>
      <c r="BE746" s="206"/>
      <c r="BF746" s="206"/>
      <c r="BG746" s="206"/>
      <c r="BH746" s="206"/>
      <c r="BI746" s="206"/>
      <c r="BJ746" s="206"/>
      <c r="BK746" s="206"/>
      <c r="BL746" s="206"/>
      <c r="BM746" s="209">
        <v>2.2086666666666668E-2</v>
      </c>
    </row>
    <row r="747" spans="1:65">
      <c r="A747" s="30"/>
      <c r="B747" s="19">
        <v>1</v>
      </c>
      <c r="C747" s="9">
        <v>5</v>
      </c>
      <c r="D747" s="24">
        <v>2.1999999999999999E-2</v>
      </c>
      <c r="E747" s="210" t="s">
        <v>105</v>
      </c>
      <c r="F747" s="210" t="s">
        <v>303</v>
      </c>
      <c r="G747" s="210" t="s">
        <v>105</v>
      </c>
      <c r="H747" s="210">
        <v>3.1E-2</v>
      </c>
      <c r="I747" s="24">
        <v>1.9E-2</v>
      </c>
      <c r="J747" s="24">
        <v>2.4E-2</v>
      </c>
      <c r="K747" s="210" t="s">
        <v>303</v>
      </c>
      <c r="L747" s="24">
        <v>2.1000000000000001E-2</v>
      </c>
      <c r="M747" s="210">
        <v>0.01</v>
      </c>
      <c r="N747" s="24">
        <v>2.3E-2</v>
      </c>
      <c r="O747" s="210" t="s">
        <v>303</v>
      </c>
      <c r="P747" s="24">
        <v>1.9E-2</v>
      </c>
      <c r="Q747" s="211">
        <v>2.3E-2</v>
      </c>
      <c r="R747" s="210">
        <v>1.4999999999999999E-2</v>
      </c>
      <c r="S747" s="24">
        <v>2.4E-2</v>
      </c>
      <c r="T747" s="24">
        <v>2.5999999999999999E-2</v>
      </c>
      <c r="U747" s="24">
        <v>2.8000000000000001E-2</v>
      </c>
      <c r="V747" s="205"/>
      <c r="W747" s="206"/>
      <c r="X747" s="206"/>
      <c r="Y747" s="206"/>
      <c r="Z747" s="206"/>
      <c r="AA747" s="206"/>
      <c r="AB747" s="206"/>
      <c r="AC747" s="206"/>
      <c r="AD747" s="206"/>
      <c r="AE747" s="206"/>
      <c r="AF747" s="206"/>
      <c r="AG747" s="206"/>
      <c r="AH747" s="206"/>
      <c r="AI747" s="206"/>
      <c r="AJ747" s="206"/>
      <c r="AK747" s="206"/>
      <c r="AL747" s="206"/>
      <c r="AM747" s="206"/>
      <c r="AN747" s="206"/>
      <c r="AO747" s="206"/>
      <c r="AP747" s="206"/>
      <c r="AQ747" s="206"/>
      <c r="AR747" s="206"/>
      <c r="AS747" s="206"/>
      <c r="AT747" s="206"/>
      <c r="AU747" s="206"/>
      <c r="AV747" s="206"/>
      <c r="AW747" s="206"/>
      <c r="AX747" s="206"/>
      <c r="AY747" s="206"/>
      <c r="AZ747" s="206"/>
      <c r="BA747" s="206"/>
      <c r="BB747" s="206"/>
      <c r="BC747" s="206"/>
      <c r="BD747" s="206"/>
      <c r="BE747" s="206"/>
      <c r="BF747" s="206"/>
      <c r="BG747" s="206"/>
      <c r="BH747" s="206"/>
      <c r="BI747" s="206"/>
      <c r="BJ747" s="206"/>
      <c r="BK747" s="206"/>
      <c r="BL747" s="206"/>
      <c r="BM747" s="209">
        <v>48</v>
      </c>
    </row>
    <row r="748" spans="1:65">
      <c r="A748" s="30"/>
      <c r="B748" s="19">
        <v>1</v>
      </c>
      <c r="C748" s="9">
        <v>6</v>
      </c>
      <c r="D748" s="24">
        <v>2.3E-2</v>
      </c>
      <c r="E748" s="210" t="s">
        <v>105</v>
      </c>
      <c r="F748" s="210" t="s">
        <v>303</v>
      </c>
      <c r="G748" s="210" t="s">
        <v>105</v>
      </c>
      <c r="H748" s="210">
        <v>2.8000000000000001E-2</v>
      </c>
      <c r="I748" s="24">
        <v>2.1999999999999999E-2</v>
      </c>
      <c r="J748" s="24">
        <v>1.6E-2</v>
      </c>
      <c r="K748" s="210" t="s">
        <v>303</v>
      </c>
      <c r="L748" s="24">
        <v>2.1999999999999999E-2</v>
      </c>
      <c r="M748" s="210">
        <v>0.01</v>
      </c>
      <c r="N748" s="24">
        <v>2.3E-2</v>
      </c>
      <c r="O748" s="210" t="s">
        <v>303</v>
      </c>
      <c r="P748" s="24">
        <v>0.02</v>
      </c>
      <c r="Q748" s="24">
        <v>0.02</v>
      </c>
      <c r="R748" s="210">
        <v>1.4E-2</v>
      </c>
      <c r="S748" s="24">
        <v>2.7E-2</v>
      </c>
      <c r="T748" s="24">
        <v>2.5000000000000001E-2</v>
      </c>
      <c r="U748" s="24">
        <v>2.1999999999999999E-2</v>
      </c>
      <c r="V748" s="205"/>
      <c r="W748" s="206"/>
      <c r="X748" s="206"/>
      <c r="Y748" s="206"/>
      <c r="Z748" s="206"/>
      <c r="AA748" s="206"/>
      <c r="AB748" s="206"/>
      <c r="AC748" s="206"/>
      <c r="AD748" s="206"/>
      <c r="AE748" s="206"/>
      <c r="AF748" s="206"/>
      <c r="AG748" s="206"/>
      <c r="AH748" s="206"/>
      <c r="AI748" s="206"/>
      <c r="AJ748" s="206"/>
      <c r="AK748" s="206"/>
      <c r="AL748" s="206"/>
      <c r="AM748" s="206"/>
      <c r="AN748" s="206"/>
      <c r="AO748" s="206"/>
      <c r="AP748" s="206"/>
      <c r="AQ748" s="206"/>
      <c r="AR748" s="206"/>
      <c r="AS748" s="206"/>
      <c r="AT748" s="206"/>
      <c r="AU748" s="206"/>
      <c r="AV748" s="206"/>
      <c r="AW748" s="206"/>
      <c r="AX748" s="206"/>
      <c r="AY748" s="206"/>
      <c r="AZ748" s="206"/>
      <c r="BA748" s="206"/>
      <c r="BB748" s="206"/>
      <c r="BC748" s="206"/>
      <c r="BD748" s="206"/>
      <c r="BE748" s="206"/>
      <c r="BF748" s="206"/>
      <c r="BG748" s="206"/>
      <c r="BH748" s="206"/>
      <c r="BI748" s="206"/>
      <c r="BJ748" s="206"/>
      <c r="BK748" s="206"/>
      <c r="BL748" s="206"/>
      <c r="BM748" s="56"/>
    </row>
    <row r="749" spans="1:65">
      <c r="A749" s="30"/>
      <c r="B749" s="20" t="s">
        <v>269</v>
      </c>
      <c r="C749" s="12"/>
      <c r="D749" s="212">
        <v>2.3499999999999997E-2</v>
      </c>
      <c r="E749" s="212" t="s">
        <v>688</v>
      </c>
      <c r="F749" s="212" t="s">
        <v>688</v>
      </c>
      <c r="G749" s="212" t="s">
        <v>688</v>
      </c>
      <c r="H749" s="212">
        <v>2.8833333333333332E-2</v>
      </c>
      <c r="I749" s="212">
        <v>2.0166666666666666E-2</v>
      </c>
      <c r="J749" s="212">
        <v>2.1833333333333333E-2</v>
      </c>
      <c r="K749" s="212" t="s">
        <v>688</v>
      </c>
      <c r="L749" s="212">
        <v>2.1666666666666667E-2</v>
      </c>
      <c r="M749" s="212">
        <v>0.01</v>
      </c>
      <c r="N749" s="212">
        <v>2.1333333333333333E-2</v>
      </c>
      <c r="O749" s="212" t="s">
        <v>688</v>
      </c>
      <c r="P749" s="212">
        <v>2.1000000000000001E-2</v>
      </c>
      <c r="Q749" s="212">
        <v>2.066666666666667E-2</v>
      </c>
      <c r="R749" s="212">
        <v>1.4833333333333332E-2</v>
      </c>
      <c r="S749" s="212">
        <v>2.2833333333333334E-2</v>
      </c>
      <c r="T749" s="212">
        <v>2.4166666666666666E-2</v>
      </c>
      <c r="U749" s="212">
        <v>2.4166666666666666E-2</v>
      </c>
      <c r="V749" s="205"/>
      <c r="W749" s="206"/>
      <c r="X749" s="206"/>
      <c r="Y749" s="206"/>
      <c r="Z749" s="206"/>
      <c r="AA749" s="206"/>
      <c r="AB749" s="206"/>
      <c r="AC749" s="206"/>
      <c r="AD749" s="206"/>
      <c r="AE749" s="206"/>
      <c r="AF749" s="206"/>
      <c r="AG749" s="206"/>
      <c r="AH749" s="206"/>
      <c r="AI749" s="206"/>
      <c r="AJ749" s="206"/>
      <c r="AK749" s="206"/>
      <c r="AL749" s="206"/>
      <c r="AM749" s="206"/>
      <c r="AN749" s="206"/>
      <c r="AO749" s="206"/>
      <c r="AP749" s="206"/>
      <c r="AQ749" s="206"/>
      <c r="AR749" s="206"/>
      <c r="AS749" s="206"/>
      <c r="AT749" s="206"/>
      <c r="AU749" s="206"/>
      <c r="AV749" s="206"/>
      <c r="AW749" s="206"/>
      <c r="AX749" s="206"/>
      <c r="AY749" s="206"/>
      <c r="AZ749" s="206"/>
      <c r="BA749" s="206"/>
      <c r="BB749" s="206"/>
      <c r="BC749" s="206"/>
      <c r="BD749" s="206"/>
      <c r="BE749" s="206"/>
      <c r="BF749" s="206"/>
      <c r="BG749" s="206"/>
      <c r="BH749" s="206"/>
      <c r="BI749" s="206"/>
      <c r="BJ749" s="206"/>
      <c r="BK749" s="206"/>
      <c r="BL749" s="206"/>
      <c r="BM749" s="56"/>
    </row>
    <row r="750" spans="1:65">
      <c r="A750" s="30"/>
      <c r="B750" s="3" t="s">
        <v>270</v>
      </c>
      <c r="C750" s="29"/>
      <c r="D750" s="24">
        <v>2.35E-2</v>
      </c>
      <c r="E750" s="24" t="s">
        <v>688</v>
      </c>
      <c r="F750" s="24" t="s">
        <v>688</v>
      </c>
      <c r="G750" s="24" t="s">
        <v>688</v>
      </c>
      <c r="H750" s="24">
        <v>2.8999999999999998E-2</v>
      </c>
      <c r="I750" s="24">
        <v>0.02</v>
      </c>
      <c r="J750" s="24">
        <v>2.2499999999999999E-2</v>
      </c>
      <c r="K750" s="24" t="s">
        <v>688</v>
      </c>
      <c r="L750" s="24">
        <v>2.1999999999999999E-2</v>
      </c>
      <c r="M750" s="24">
        <v>0.01</v>
      </c>
      <c r="N750" s="24">
        <v>2.0999999999999998E-2</v>
      </c>
      <c r="O750" s="24" t="s">
        <v>688</v>
      </c>
      <c r="P750" s="24">
        <v>2.0500000000000001E-2</v>
      </c>
      <c r="Q750" s="24">
        <v>0.02</v>
      </c>
      <c r="R750" s="24">
        <v>1.4499999999999999E-2</v>
      </c>
      <c r="S750" s="24">
        <v>2.3E-2</v>
      </c>
      <c r="T750" s="24">
        <v>2.4500000000000001E-2</v>
      </c>
      <c r="U750" s="24">
        <v>2.3E-2</v>
      </c>
      <c r="V750" s="205"/>
      <c r="W750" s="206"/>
      <c r="X750" s="206"/>
      <c r="Y750" s="206"/>
      <c r="Z750" s="206"/>
      <c r="AA750" s="206"/>
      <c r="AB750" s="206"/>
      <c r="AC750" s="206"/>
      <c r="AD750" s="206"/>
      <c r="AE750" s="206"/>
      <c r="AF750" s="206"/>
      <c r="AG750" s="206"/>
      <c r="AH750" s="206"/>
      <c r="AI750" s="206"/>
      <c r="AJ750" s="206"/>
      <c r="AK750" s="206"/>
      <c r="AL750" s="206"/>
      <c r="AM750" s="206"/>
      <c r="AN750" s="206"/>
      <c r="AO750" s="206"/>
      <c r="AP750" s="206"/>
      <c r="AQ750" s="206"/>
      <c r="AR750" s="206"/>
      <c r="AS750" s="206"/>
      <c r="AT750" s="206"/>
      <c r="AU750" s="206"/>
      <c r="AV750" s="206"/>
      <c r="AW750" s="206"/>
      <c r="AX750" s="206"/>
      <c r="AY750" s="206"/>
      <c r="AZ750" s="206"/>
      <c r="BA750" s="206"/>
      <c r="BB750" s="206"/>
      <c r="BC750" s="206"/>
      <c r="BD750" s="206"/>
      <c r="BE750" s="206"/>
      <c r="BF750" s="206"/>
      <c r="BG750" s="206"/>
      <c r="BH750" s="206"/>
      <c r="BI750" s="206"/>
      <c r="BJ750" s="206"/>
      <c r="BK750" s="206"/>
      <c r="BL750" s="206"/>
      <c r="BM750" s="56"/>
    </row>
    <row r="751" spans="1:65">
      <c r="A751" s="30"/>
      <c r="B751" s="3" t="s">
        <v>271</v>
      </c>
      <c r="C751" s="29"/>
      <c r="D751" s="24">
        <v>1.0488088481701524E-3</v>
      </c>
      <c r="E751" s="24" t="s">
        <v>688</v>
      </c>
      <c r="F751" s="24" t="s">
        <v>688</v>
      </c>
      <c r="G751" s="24" t="s">
        <v>688</v>
      </c>
      <c r="H751" s="24">
        <v>3.060501048303473E-3</v>
      </c>
      <c r="I751" s="24">
        <v>1.7224014243685084E-3</v>
      </c>
      <c r="J751" s="24">
        <v>3.9707262140150973E-3</v>
      </c>
      <c r="K751" s="24" t="s">
        <v>688</v>
      </c>
      <c r="L751" s="24">
        <v>1.0327955589886438E-3</v>
      </c>
      <c r="M751" s="24">
        <v>0</v>
      </c>
      <c r="N751" s="24">
        <v>1.5055453054181615E-3</v>
      </c>
      <c r="O751" s="24" t="s">
        <v>688</v>
      </c>
      <c r="P751" s="24">
        <v>1.6733200530681508E-3</v>
      </c>
      <c r="Q751" s="24">
        <v>1.2110601416389965E-3</v>
      </c>
      <c r="R751" s="24">
        <v>2.3166067138525401E-3</v>
      </c>
      <c r="S751" s="24">
        <v>2.7141603981096375E-3</v>
      </c>
      <c r="T751" s="24">
        <v>1.4719601443879749E-3</v>
      </c>
      <c r="U751" s="24">
        <v>3.0605010483034751E-3</v>
      </c>
      <c r="V751" s="205"/>
      <c r="W751" s="206"/>
      <c r="X751" s="206"/>
      <c r="Y751" s="206"/>
      <c r="Z751" s="206"/>
      <c r="AA751" s="206"/>
      <c r="AB751" s="206"/>
      <c r="AC751" s="206"/>
      <c r="AD751" s="206"/>
      <c r="AE751" s="206"/>
      <c r="AF751" s="206"/>
      <c r="AG751" s="206"/>
      <c r="AH751" s="206"/>
      <c r="AI751" s="206"/>
      <c r="AJ751" s="206"/>
      <c r="AK751" s="206"/>
      <c r="AL751" s="206"/>
      <c r="AM751" s="206"/>
      <c r="AN751" s="206"/>
      <c r="AO751" s="206"/>
      <c r="AP751" s="206"/>
      <c r="AQ751" s="206"/>
      <c r="AR751" s="206"/>
      <c r="AS751" s="206"/>
      <c r="AT751" s="206"/>
      <c r="AU751" s="206"/>
      <c r="AV751" s="206"/>
      <c r="AW751" s="206"/>
      <c r="AX751" s="206"/>
      <c r="AY751" s="206"/>
      <c r="AZ751" s="206"/>
      <c r="BA751" s="206"/>
      <c r="BB751" s="206"/>
      <c r="BC751" s="206"/>
      <c r="BD751" s="206"/>
      <c r="BE751" s="206"/>
      <c r="BF751" s="206"/>
      <c r="BG751" s="206"/>
      <c r="BH751" s="206"/>
      <c r="BI751" s="206"/>
      <c r="BJ751" s="206"/>
      <c r="BK751" s="206"/>
      <c r="BL751" s="206"/>
      <c r="BM751" s="56"/>
    </row>
    <row r="752" spans="1:65">
      <c r="A752" s="30"/>
      <c r="B752" s="3" t="s">
        <v>87</v>
      </c>
      <c r="C752" s="29"/>
      <c r="D752" s="13">
        <v>4.4630163751921387E-2</v>
      </c>
      <c r="E752" s="13" t="s">
        <v>688</v>
      </c>
      <c r="F752" s="13" t="s">
        <v>688</v>
      </c>
      <c r="G752" s="13" t="s">
        <v>688</v>
      </c>
      <c r="H752" s="13">
        <v>0.10614454502786612</v>
      </c>
      <c r="I752" s="13">
        <v>8.5408335092653304E-2</v>
      </c>
      <c r="J752" s="13">
        <v>0.18186532277931744</v>
      </c>
      <c r="K752" s="13" t="s">
        <v>688</v>
      </c>
      <c r="L752" s="13">
        <v>4.7667487337937402E-2</v>
      </c>
      <c r="M752" s="13">
        <v>0</v>
      </c>
      <c r="N752" s="13">
        <v>7.0572436191476323E-2</v>
      </c>
      <c r="O752" s="13" t="s">
        <v>688</v>
      </c>
      <c r="P752" s="13">
        <v>7.9681907288959561E-2</v>
      </c>
      <c r="Q752" s="13">
        <v>5.8599684272854655E-2</v>
      </c>
      <c r="R752" s="13">
        <v>0.15617573351814878</v>
      </c>
      <c r="S752" s="13">
        <v>0.11886833860334178</v>
      </c>
      <c r="T752" s="13">
        <v>6.0908695629847236E-2</v>
      </c>
      <c r="U752" s="13">
        <v>0.12664142268841966</v>
      </c>
      <c r="V752" s="155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A753" s="30"/>
      <c r="B753" s="3" t="s">
        <v>272</v>
      </c>
      <c r="C753" s="29"/>
      <c r="D753" s="13">
        <v>6.3990341080591318E-2</v>
      </c>
      <c r="E753" s="13" t="s">
        <v>688</v>
      </c>
      <c r="F753" s="13" t="s">
        <v>688</v>
      </c>
      <c r="G753" s="13" t="s">
        <v>688</v>
      </c>
      <c r="H753" s="13">
        <v>0.30546332629037121</v>
      </c>
      <c r="I753" s="13">
        <v>-8.6930274675520725E-2</v>
      </c>
      <c r="J753" s="13">
        <v>-1.1469966797464592E-2</v>
      </c>
      <c r="K753" s="13" t="s">
        <v>688</v>
      </c>
      <c r="L753" s="13">
        <v>-1.9015997585270172E-2</v>
      </c>
      <c r="M753" s="13">
        <v>-0.54723815273166321</v>
      </c>
      <c r="N753" s="13">
        <v>-3.4108059160881443E-2</v>
      </c>
      <c r="O753" s="13" t="s">
        <v>688</v>
      </c>
      <c r="P753" s="13">
        <v>-4.9200120736492603E-2</v>
      </c>
      <c r="Q753" s="13">
        <v>-6.4292182312103763E-2</v>
      </c>
      <c r="R753" s="13">
        <v>-0.32840325988530039</v>
      </c>
      <c r="S753" s="13">
        <v>3.380621792936922E-2</v>
      </c>
      <c r="T753" s="13">
        <v>9.4174464231814081E-2</v>
      </c>
      <c r="U753" s="13">
        <v>9.4174464231814081E-2</v>
      </c>
      <c r="V753" s="155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A754" s="30"/>
      <c r="B754" s="46" t="s">
        <v>273</v>
      </c>
      <c r="C754" s="47"/>
      <c r="D754" s="45">
        <v>0.12</v>
      </c>
      <c r="E754" s="45">
        <v>9.8699999999999992</v>
      </c>
      <c r="F754" s="45">
        <v>0.67</v>
      </c>
      <c r="G754" s="45">
        <v>9.8699999999999992</v>
      </c>
      <c r="H754" s="45">
        <v>2.08</v>
      </c>
      <c r="I754" s="45">
        <v>1.1000000000000001</v>
      </c>
      <c r="J754" s="45">
        <v>0.49</v>
      </c>
      <c r="K754" s="45">
        <v>0.67</v>
      </c>
      <c r="L754" s="45">
        <v>0.55000000000000004</v>
      </c>
      <c r="M754" s="45">
        <v>4.84</v>
      </c>
      <c r="N754" s="45">
        <v>0.67</v>
      </c>
      <c r="O754" s="45">
        <v>0.67</v>
      </c>
      <c r="P754" s="45">
        <v>0.8</v>
      </c>
      <c r="Q754" s="45">
        <v>0.92</v>
      </c>
      <c r="R754" s="45">
        <v>3.07</v>
      </c>
      <c r="S754" s="45">
        <v>0.12</v>
      </c>
      <c r="T754" s="45">
        <v>0.37</v>
      </c>
      <c r="U754" s="45">
        <v>0.37</v>
      </c>
      <c r="V754" s="155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B755" s="31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BM755" s="55"/>
    </row>
    <row r="756" spans="1:65" ht="15">
      <c r="B756" s="8" t="s">
        <v>538</v>
      </c>
      <c r="BM756" s="28" t="s">
        <v>67</v>
      </c>
    </row>
    <row r="757" spans="1:65" ht="15">
      <c r="A757" s="25" t="s">
        <v>60</v>
      </c>
      <c r="B757" s="18" t="s">
        <v>110</v>
      </c>
      <c r="C757" s="15" t="s">
        <v>111</v>
      </c>
      <c r="D757" s="16" t="s">
        <v>226</v>
      </c>
      <c r="E757" s="17" t="s">
        <v>226</v>
      </c>
      <c r="F757" s="17" t="s">
        <v>226</v>
      </c>
      <c r="G757" s="17" t="s">
        <v>226</v>
      </c>
      <c r="H757" s="17" t="s">
        <v>226</v>
      </c>
      <c r="I757" s="17" t="s">
        <v>226</v>
      </c>
      <c r="J757" s="17" t="s">
        <v>226</v>
      </c>
      <c r="K757" s="17" t="s">
        <v>226</v>
      </c>
      <c r="L757" s="17" t="s">
        <v>226</v>
      </c>
      <c r="M757" s="17" t="s">
        <v>226</v>
      </c>
      <c r="N757" s="17" t="s">
        <v>226</v>
      </c>
      <c r="O757" s="17" t="s">
        <v>226</v>
      </c>
      <c r="P757" s="17" t="s">
        <v>226</v>
      </c>
      <c r="Q757" s="17" t="s">
        <v>226</v>
      </c>
      <c r="R757" s="17" t="s">
        <v>226</v>
      </c>
      <c r="S757" s="17" t="s">
        <v>226</v>
      </c>
      <c r="T757" s="17" t="s">
        <v>226</v>
      </c>
      <c r="U757" s="17" t="s">
        <v>226</v>
      </c>
      <c r="V757" s="17" t="s">
        <v>226</v>
      </c>
      <c r="W757" s="17" t="s">
        <v>226</v>
      </c>
      <c r="X757" s="17" t="s">
        <v>226</v>
      </c>
      <c r="Y757" s="17" t="s">
        <v>226</v>
      </c>
      <c r="Z757" s="17" t="s">
        <v>226</v>
      </c>
      <c r="AA757" s="155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1</v>
      </c>
    </row>
    <row r="758" spans="1:65">
      <c r="A758" s="30"/>
      <c r="B758" s="19" t="s">
        <v>227</v>
      </c>
      <c r="C758" s="9" t="s">
        <v>227</v>
      </c>
      <c r="D758" s="153" t="s">
        <v>229</v>
      </c>
      <c r="E758" s="154" t="s">
        <v>230</v>
      </c>
      <c r="F758" s="154" t="s">
        <v>231</v>
      </c>
      <c r="G758" s="154" t="s">
        <v>232</v>
      </c>
      <c r="H758" s="154" t="s">
        <v>233</v>
      </c>
      <c r="I758" s="154" t="s">
        <v>235</v>
      </c>
      <c r="J758" s="154" t="s">
        <v>236</v>
      </c>
      <c r="K758" s="154" t="s">
        <v>237</v>
      </c>
      <c r="L758" s="154" t="s">
        <v>238</v>
      </c>
      <c r="M758" s="154" t="s">
        <v>240</v>
      </c>
      <c r="N758" s="154" t="s">
        <v>241</v>
      </c>
      <c r="O758" s="154" t="s">
        <v>243</v>
      </c>
      <c r="P758" s="154" t="s">
        <v>244</v>
      </c>
      <c r="Q758" s="154" t="s">
        <v>246</v>
      </c>
      <c r="R758" s="154" t="s">
        <v>247</v>
      </c>
      <c r="S758" s="154" t="s">
        <v>248</v>
      </c>
      <c r="T758" s="154" t="s">
        <v>249</v>
      </c>
      <c r="U758" s="154" t="s">
        <v>251</v>
      </c>
      <c r="V758" s="154" t="s">
        <v>255</v>
      </c>
      <c r="W758" s="154" t="s">
        <v>256</v>
      </c>
      <c r="X758" s="154" t="s">
        <v>257</v>
      </c>
      <c r="Y758" s="154" t="s">
        <v>258</v>
      </c>
      <c r="Z758" s="154" t="s">
        <v>259</v>
      </c>
      <c r="AA758" s="155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 t="s">
        <v>1</v>
      </c>
    </row>
    <row r="759" spans="1:65">
      <c r="A759" s="30"/>
      <c r="B759" s="19"/>
      <c r="C759" s="9"/>
      <c r="D759" s="10" t="s">
        <v>285</v>
      </c>
      <c r="E759" s="11" t="s">
        <v>114</v>
      </c>
      <c r="F759" s="11" t="s">
        <v>114</v>
      </c>
      <c r="G759" s="11" t="s">
        <v>285</v>
      </c>
      <c r="H759" s="11" t="s">
        <v>114</v>
      </c>
      <c r="I759" s="11" t="s">
        <v>285</v>
      </c>
      <c r="J759" s="11" t="s">
        <v>114</v>
      </c>
      <c r="K759" s="11" t="s">
        <v>285</v>
      </c>
      <c r="L759" s="11" t="s">
        <v>114</v>
      </c>
      <c r="M759" s="11" t="s">
        <v>114</v>
      </c>
      <c r="N759" s="11" t="s">
        <v>114</v>
      </c>
      <c r="O759" s="11" t="s">
        <v>286</v>
      </c>
      <c r="P759" s="11" t="s">
        <v>285</v>
      </c>
      <c r="Q759" s="11" t="s">
        <v>285</v>
      </c>
      <c r="R759" s="11" t="s">
        <v>114</v>
      </c>
      <c r="S759" s="11" t="s">
        <v>285</v>
      </c>
      <c r="T759" s="11" t="s">
        <v>114</v>
      </c>
      <c r="U759" s="11" t="s">
        <v>285</v>
      </c>
      <c r="V759" s="11" t="s">
        <v>286</v>
      </c>
      <c r="W759" s="11" t="s">
        <v>285</v>
      </c>
      <c r="X759" s="11" t="s">
        <v>285</v>
      </c>
      <c r="Y759" s="11" t="s">
        <v>285</v>
      </c>
      <c r="Z759" s="11" t="s">
        <v>285</v>
      </c>
      <c r="AA759" s="155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3</v>
      </c>
    </row>
    <row r="760" spans="1:65">
      <c r="A760" s="30"/>
      <c r="B760" s="19"/>
      <c r="C760" s="9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155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3</v>
      </c>
    </row>
    <row r="761" spans="1:65">
      <c r="A761" s="30"/>
      <c r="B761" s="18">
        <v>1</v>
      </c>
      <c r="C761" s="14">
        <v>1</v>
      </c>
      <c r="D761" s="207">
        <v>0.71</v>
      </c>
      <c r="E761" s="207">
        <v>0.71499999999999997</v>
      </c>
      <c r="F761" s="207">
        <v>0.71</v>
      </c>
      <c r="G761" s="207">
        <v>0.76</v>
      </c>
      <c r="H761" s="208">
        <v>1.08</v>
      </c>
      <c r="I761" s="207">
        <v>0.67</v>
      </c>
      <c r="J761" s="207">
        <v>0.73</v>
      </c>
      <c r="K761" s="207">
        <v>0.78</v>
      </c>
      <c r="L761" s="207">
        <v>0.76529999999999998</v>
      </c>
      <c r="M761" s="207">
        <v>0.7</v>
      </c>
      <c r="N761" s="207">
        <v>0.67300000000000004</v>
      </c>
      <c r="O761" s="207">
        <v>0.68</v>
      </c>
      <c r="P761" s="207">
        <v>0.74</v>
      </c>
      <c r="Q761" s="207">
        <v>0.75</v>
      </c>
      <c r="R761" s="207">
        <v>0.83800000000000008</v>
      </c>
      <c r="S761" s="208">
        <v>0.7</v>
      </c>
      <c r="T761" s="207">
        <v>0.66800000000000004</v>
      </c>
      <c r="U761" s="207">
        <v>0.63</v>
      </c>
      <c r="V761" s="207">
        <v>0.65100000000000002</v>
      </c>
      <c r="W761" s="207">
        <v>0.68</v>
      </c>
      <c r="X761" s="207">
        <v>0.73</v>
      </c>
      <c r="Y761" s="207">
        <v>0.73</v>
      </c>
      <c r="Z761" s="207">
        <v>0.74</v>
      </c>
      <c r="AA761" s="205"/>
      <c r="AB761" s="206"/>
      <c r="AC761" s="206"/>
      <c r="AD761" s="206"/>
      <c r="AE761" s="206"/>
      <c r="AF761" s="206"/>
      <c r="AG761" s="206"/>
      <c r="AH761" s="206"/>
      <c r="AI761" s="206"/>
      <c r="AJ761" s="206"/>
      <c r="AK761" s="206"/>
      <c r="AL761" s="206"/>
      <c r="AM761" s="206"/>
      <c r="AN761" s="206"/>
      <c r="AO761" s="206"/>
      <c r="AP761" s="206"/>
      <c r="AQ761" s="206"/>
      <c r="AR761" s="206"/>
      <c r="AS761" s="206"/>
      <c r="AT761" s="206"/>
      <c r="AU761" s="206"/>
      <c r="AV761" s="206"/>
      <c r="AW761" s="206"/>
      <c r="AX761" s="206"/>
      <c r="AY761" s="206"/>
      <c r="AZ761" s="206"/>
      <c r="BA761" s="206"/>
      <c r="BB761" s="206"/>
      <c r="BC761" s="206"/>
      <c r="BD761" s="206"/>
      <c r="BE761" s="206"/>
      <c r="BF761" s="206"/>
      <c r="BG761" s="206"/>
      <c r="BH761" s="206"/>
      <c r="BI761" s="206"/>
      <c r="BJ761" s="206"/>
      <c r="BK761" s="206"/>
      <c r="BL761" s="206"/>
      <c r="BM761" s="209">
        <v>1</v>
      </c>
    </row>
    <row r="762" spans="1:65">
      <c r="A762" s="30"/>
      <c r="B762" s="19">
        <v>1</v>
      </c>
      <c r="C762" s="9">
        <v>2</v>
      </c>
      <c r="D762" s="24">
        <v>0.72</v>
      </c>
      <c r="E762" s="24">
        <v>0.71000000000000008</v>
      </c>
      <c r="F762" s="24">
        <v>0.72</v>
      </c>
      <c r="G762" s="24">
        <v>0.79</v>
      </c>
      <c r="H762" s="210">
        <v>1.0999999999999999</v>
      </c>
      <c r="I762" s="24">
        <v>0.67</v>
      </c>
      <c r="J762" s="24">
        <v>0.755</v>
      </c>
      <c r="K762" s="24">
        <v>0.79</v>
      </c>
      <c r="L762" s="24">
        <v>0.75770000000000004</v>
      </c>
      <c r="M762" s="24">
        <v>0.76</v>
      </c>
      <c r="N762" s="24">
        <v>0.68200000000000005</v>
      </c>
      <c r="O762" s="24">
        <v>0.67</v>
      </c>
      <c r="P762" s="24">
        <v>0.75</v>
      </c>
      <c r="Q762" s="24">
        <v>0.75</v>
      </c>
      <c r="R762" s="24">
        <v>0.86799999999999999</v>
      </c>
      <c r="S762" s="210">
        <v>0.7</v>
      </c>
      <c r="T762" s="24">
        <v>0.66600000000000004</v>
      </c>
      <c r="U762" s="24">
        <v>0.64</v>
      </c>
      <c r="V762" s="24">
        <v>0.64400000000000002</v>
      </c>
      <c r="W762" s="24">
        <v>0.69</v>
      </c>
      <c r="X762" s="24">
        <v>0.71</v>
      </c>
      <c r="Y762" s="24">
        <v>0.72</v>
      </c>
      <c r="Z762" s="24">
        <v>0.71</v>
      </c>
      <c r="AA762" s="205"/>
      <c r="AB762" s="206"/>
      <c r="AC762" s="206"/>
      <c r="AD762" s="206"/>
      <c r="AE762" s="206"/>
      <c r="AF762" s="206"/>
      <c r="AG762" s="206"/>
      <c r="AH762" s="206"/>
      <c r="AI762" s="206"/>
      <c r="AJ762" s="206"/>
      <c r="AK762" s="206"/>
      <c r="AL762" s="206"/>
      <c r="AM762" s="206"/>
      <c r="AN762" s="206"/>
      <c r="AO762" s="206"/>
      <c r="AP762" s="206"/>
      <c r="AQ762" s="206"/>
      <c r="AR762" s="206"/>
      <c r="AS762" s="206"/>
      <c r="AT762" s="206"/>
      <c r="AU762" s="206"/>
      <c r="AV762" s="206"/>
      <c r="AW762" s="206"/>
      <c r="AX762" s="206"/>
      <c r="AY762" s="206"/>
      <c r="AZ762" s="206"/>
      <c r="BA762" s="206"/>
      <c r="BB762" s="206"/>
      <c r="BC762" s="206"/>
      <c r="BD762" s="206"/>
      <c r="BE762" s="206"/>
      <c r="BF762" s="206"/>
      <c r="BG762" s="206"/>
      <c r="BH762" s="206"/>
      <c r="BI762" s="206"/>
      <c r="BJ762" s="206"/>
      <c r="BK762" s="206"/>
      <c r="BL762" s="206"/>
      <c r="BM762" s="209">
        <v>17</v>
      </c>
    </row>
    <row r="763" spans="1:65">
      <c r="A763" s="30"/>
      <c r="B763" s="19">
        <v>1</v>
      </c>
      <c r="C763" s="9">
        <v>3</v>
      </c>
      <c r="D763" s="24">
        <v>0.72</v>
      </c>
      <c r="E763" s="24">
        <v>0.71000000000000008</v>
      </c>
      <c r="F763" s="24">
        <v>0.73</v>
      </c>
      <c r="G763" s="24">
        <v>0.78</v>
      </c>
      <c r="H763" s="210">
        <v>1.0999999999999999</v>
      </c>
      <c r="I763" s="24">
        <v>0.67999999999999994</v>
      </c>
      <c r="J763" s="24">
        <v>0.755</v>
      </c>
      <c r="K763" s="24">
        <v>0.78</v>
      </c>
      <c r="L763" s="24">
        <v>0.75919999999999999</v>
      </c>
      <c r="M763" s="24">
        <v>0.69</v>
      </c>
      <c r="N763" s="24">
        <v>0.64300000000000002</v>
      </c>
      <c r="O763" s="24">
        <v>0.66</v>
      </c>
      <c r="P763" s="24">
        <v>0.75</v>
      </c>
      <c r="Q763" s="24">
        <v>0.77</v>
      </c>
      <c r="R763" s="24">
        <v>0.77400000000000002</v>
      </c>
      <c r="S763" s="210">
        <v>0.7</v>
      </c>
      <c r="T763" s="24">
        <v>0.66299999999999992</v>
      </c>
      <c r="U763" s="24">
        <v>0.64</v>
      </c>
      <c r="V763" s="24">
        <v>0.66899999999999993</v>
      </c>
      <c r="W763" s="24">
        <v>0.69</v>
      </c>
      <c r="X763" s="24">
        <v>0.71</v>
      </c>
      <c r="Y763" s="24">
        <v>0.72</v>
      </c>
      <c r="Z763" s="24">
        <v>0.7</v>
      </c>
      <c r="AA763" s="205"/>
      <c r="AB763" s="206"/>
      <c r="AC763" s="206"/>
      <c r="AD763" s="206"/>
      <c r="AE763" s="206"/>
      <c r="AF763" s="206"/>
      <c r="AG763" s="206"/>
      <c r="AH763" s="206"/>
      <c r="AI763" s="206"/>
      <c r="AJ763" s="206"/>
      <c r="AK763" s="206"/>
      <c r="AL763" s="206"/>
      <c r="AM763" s="206"/>
      <c r="AN763" s="206"/>
      <c r="AO763" s="206"/>
      <c r="AP763" s="206"/>
      <c r="AQ763" s="206"/>
      <c r="AR763" s="206"/>
      <c r="AS763" s="206"/>
      <c r="AT763" s="206"/>
      <c r="AU763" s="206"/>
      <c r="AV763" s="206"/>
      <c r="AW763" s="206"/>
      <c r="AX763" s="206"/>
      <c r="AY763" s="206"/>
      <c r="AZ763" s="206"/>
      <c r="BA763" s="206"/>
      <c r="BB763" s="206"/>
      <c r="BC763" s="206"/>
      <c r="BD763" s="206"/>
      <c r="BE763" s="206"/>
      <c r="BF763" s="206"/>
      <c r="BG763" s="206"/>
      <c r="BH763" s="206"/>
      <c r="BI763" s="206"/>
      <c r="BJ763" s="206"/>
      <c r="BK763" s="206"/>
      <c r="BL763" s="206"/>
      <c r="BM763" s="209">
        <v>16</v>
      </c>
    </row>
    <row r="764" spans="1:65">
      <c r="A764" s="30"/>
      <c r="B764" s="19">
        <v>1</v>
      </c>
      <c r="C764" s="9">
        <v>4</v>
      </c>
      <c r="D764" s="24">
        <v>0.73</v>
      </c>
      <c r="E764" s="24">
        <v>0.71499999999999997</v>
      </c>
      <c r="F764" s="24">
        <v>0.71</v>
      </c>
      <c r="G764" s="24">
        <v>0.76</v>
      </c>
      <c r="H764" s="210">
        <v>1.0699999999999998</v>
      </c>
      <c r="I764" s="24">
        <v>0.67</v>
      </c>
      <c r="J764" s="24">
        <v>0.755</v>
      </c>
      <c r="K764" s="24">
        <v>0.81000000000000016</v>
      </c>
      <c r="L764" s="24">
        <v>0.75440000000000007</v>
      </c>
      <c r="M764" s="24">
        <v>0.74</v>
      </c>
      <c r="N764" s="24">
        <v>0.67100000000000004</v>
      </c>
      <c r="O764" s="24">
        <v>0.66</v>
      </c>
      <c r="P764" s="24">
        <v>0.75</v>
      </c>
      <c r="Q764" s="24">
        <v>0.76</v>
      </c>
      <c r="R764" s="24">
        <v>0.82400000000000007</v>
      </c>
      <c r="S764" s="210">
        <v>0.7</v>
      </c>
      <c r="T764" s="24">
        <v>0.66600000000000004</v>
      </c>
      <c r="U764" s="24">
        <v>0.65</v>
      </c>
      <c r="V764" s="24">
        <v>0.65700000000000003</v>
      </c>
      <c r="W764" s="24">
        <v>0.67</v>
      </c>
      <c r="X764" s="24">
        <v>0.72</v>
      </c>
      <c r="Y764" s="24">
        <v>0.71</v>
      </c>
      <c r="Z764" s="24">
        <v>0.67</v>
      </c>
      <c r="AA764" s="205"/>
      <c r="AB764" s="206"/>
      <c r="AC764" s="206"/>
      <c r="AD764" s="206"/>
      <c r="AE764" s="206"/>
      <c r="AF764" s="206"/>
      <c r="AG764" s="206"/>
      <c r="AH764" s="206"/>
      <c r="AI764" s="206"/>
      <c r="AJ764" s="206"/>
      <c r="AK764" s="206"/>
      <c r="AL764" s="206"/>
      <c r="AM764" s="206"/>
      <c r="AN764" s="206"/>
      <c r="AO764" s="206"/>
      <c r="AP764" s="206"/>
      <c r="AQ764" s="206"/>
      <c r="AR764" s="206"/>
      <c r="AS764" s="206"/>
      <c r="AT764" s="206"/>
      <c r="AU764" s="206"/>
      <c r="AV764" s="206"/>
      <c r="AW764" s="206"/>
      <c r="AX764" s="206"/>
      <c r="AY764" s="206"/>
      <c r="AZ764" s="206"/>
      <c r="BA764" s="206"/>
      <c r="BB764" s="206"/>
      <c r="BC764" s="206"/>
      <c r="BD764" s="206"/>
      <c r="BE764" s="206"/>
      <c r="BF764" s="206"/>
      <c r="BG764" s="206"/>
      <c r="BH764" s="206"/>
      <c r="BI764" s="206"/>
      <c r="BJ764" s="206"/>
      <c r="BK764" s="206"/>
      <c r="BL764" s="206"/>
      <c r="BM764" s="209">
        <v>0.71731984126984127</v>
      </c>
    </row>
    <row r="765" spans="1:65">
      <c r="A765" s="30"/>
      <c r="B765" s="19">
        <v>1</v>
      </c>
      <c r="C765" s="9">
        <v>5</v>
      </c>
      <c r="D765" s="24">
        <v>0.72</v>
      </c>
      <c r="E765" s="24">
        <v>0.70499999999999996</v>
      </c>
      <c r="F765" s="24">
        <v>0.73</v>
      </c>
      <c r="G765" s="24">
        <v>0.78</v>
      </c>
      <c r="H765" s="210">
        <v>1.08</v>
      </c>
      <c r="I765" s="24">
        <v>0.67500000000000004</v>
      </c>
      <c r="J765" s="24">
        <v>0.72</v>
      </c>
      <c r="K765" s="24">
        <v>0.8</v>
      </c>
      <c r="L765" s="24">
        <v>0.76319999999999999</v>
      </c>
      <c r="M765" s="24">
        <v>0.71</v>
      </c>
      <c r="N765" s="24">
        <v>0.64</v>
      </c>
      <c r="O765" s="24">
        <v>0.65</v>
      </c>
      <c r="P765" s="24">
        <v>0.76</v>
      </c>
      <c r="Q765" s="24">
        <v>0.77</v>
      </c>
      <c r="R765" s="24">
        <v>0.84799999999999998</v>
      </c>
      <c r="S765" s="210">
        <v>0.7</v>
      </c>
      <c r="T765" s="24">
        <v>0.66699999999999993</v>
      </c>
      <c r="U765" s="24">
        <v>0.64</v>
      </c>
      <c r="V765" s="24">
        <v>0.67</v>
      </c>
      <c r="W765" s="24">
        <v>0.68</v>
      </c>
      <c r="X765" s="24">
        <v>0.71</v>
      </c>
      <c r="Y765" s="24">
        <v>0.72</v>
      </c>
      <c r="Z765" s="24">
        <v>0.72</v>
      </c>
      <c r="AA765" s="205"/>
      <c r="AB765" s="206"/>
      <c r="AC765" s="206"/>
      <c r="AD765" s="206"/>
      <c r="AE765" s="206"/>
      <c r="AF765" s="206"/>
      <c r="AG765" s="206"/>
      <c r="AH765" s="206"/>
      <c r="AI765" s="206"/>
      <c r="AJ765" s="206"/>
      <c r="AK765" s="206"/>
      <c r="AL765" s="206"/>
      <c r="AM765" s="206"/>
      <c r="AN765" s="206"/>
      <c r="AO765" s="206"/>
      <c r="AP765" s="206"/>
      <c r="AQ765" s="206"/>
      <c r="AR765" s="206"/>
      <c r="AS765" s="206"/>
      <c r="AT765" s="206"/>
      <c r="AU765" s="206"/>
      <c r="AV765" s="206"/>
      <c r="AW765" s="206"/>
      <c r="AX765" s="206"/>
      <c r="AY765" s="206"/>
      <c r="AZ765" s="206"/>
      <c r="BA765" s="206"/>
      <c r="BB765" s="206"/>
      <c r="BC765" s="206"/>
      <c r="BD765" s="206"/>
      <c r="BE765" s="206"/>
      <c r="BF765" s="206"/>
      <c r="BG765" s="206"/>
      <c r="BH765" s="206"/>
      <c r="BI765" s="206"/>
      <c r="BJ765" s="206"/>
      <c r="BK765" s="206"/>
      <c r="BL765" s="206"/>
      <c r="BM765" s="209">
        <v>49</v>
      </c>
    </row>
    <row r="766" spans="1:65">
      <c r="A766" s="30"/>
      <c r="B766" s="19">
        <v>1</v>
      </c>
      <c r="C766" s="9">
        <v>6</v>
      </c>
      <c r="D766" s="24">
        <v>0.72</v>
      </c>
      <c r="E766" s="24">
        <v>0.70000000000000007</v>
      </c>
      <c r="F766" s="24">
        <v>0.73</v>
      </c>
      <c r="G766" s="24">
        <v>0.77</v>
      </c>
      <c r="H766" s="210">
        <v>1.1100000000000001</v>
      </c>
      <c r="I766" s="24">
        <v>0.67</v>
      </c>
      <c r="J766" s="24">
        <v>0.73</v>
      </c>
      <c r="K766" s="24">
        <v>0.79</v>
      </c>
      <c r="L766" s="24">
        <v>0.75750000000000006</v>
      </c>
      <c r="M766" s="24">
        <v>0.7</v>
      </c>
      <c r="N766" s="24">
        <v>0.627</v>
      </c>
      <c r="O766" s="24">
        <v>0.68</v>
      </c>
      <c r="P766" s="24">
        <v>0.75</v>
      </c>
      <c r="Q766" s="24">
        <v>0.75</v>
      </c>
      <c r="R766" s="211">
        <v>0.877</v>
      </c>
      <c r="S766" s="210">
        <v>0.7</v>
      </c>
      <c r="T766" s="24">
        <v>0.66899999999999993</v>
      </c>
      <c r="U766" s="24">
        <v>0.62</v>
      </c>
      <c r="V766" s="24">
        <v>0.69159999999999999</v>
      </c>
      <c r="W766" s="24">
        <v>0.68</v>
      </c>
      <c r="X766" s="24">
        <v>0.72</v>
      </c>
      <c r="Y766" s="24">
        <v>0.72</v>
      </c>
      <c r="Z766" s="24">
        <v>0.73</v>
      </c>
      <c r="AA766" s="205"/>
      <c r="AB766" s="206"/>
      <c r="AC766" s="206"/>
      <c r="AD766" s="206"/>
      <c r="AE766" s="206"/>
      <c r="AF766" s="206"/>
      <c r="AG766" s="206"/>
      <c r="AH766" s="206"/>
      <c r="AI766" s="206"/>
      <c r="AJ766" s="206"/>
      <c r="AK766" s="206"/>
      <c r="AL766" s="206"/>
      <c r="AM766" s="206"/>
      <c r="AN766" s="206"/>
      <c r="AO766" s="206"/>
      <c r="AP766" s="206"/>
      <c r="AQ766" s="206"/>
      <c r="AR766" s="206"/>
      <c r="AS766" s="206"/>
      <c r="AT766" s="206"/>
      <c r="AU766" s="206"/>
      <c r="AV766" s="206"/>
      <c r="AW766" s="206"/>
      <c r="AX766" s="206"/>
      <c r="AY766" s="206"/>
      <c r="AZ766" s="206"/>
      <c r="BA766" s="206"/>
      <c r="BB766" s="206"/>
      <c r="BC766" s="206"/>
      <c r="BD766" s="206"/>
      <c r="BE766" s="206"/>
      <c r="BF766" s="206"/>
      <c r="BG766" s="206"/>
      <c r="BH766" s="206"/>
      <c r="BI766" s="206"/>
      <c r="BJ766" s="206"/>
      <c r="BK766" s="206"/>
      <c r="BL766" s="206"/>
      <c r="BM766" s="56"/>
    </row>
    <row r="767" spans="1:65">
      <c r="A767" s="30"/>
      <c r="B767" s="20" t="s">
        <v>269</v>
      </c>
      <c r="C767" s="12"/>
      <c r="D767" s="212">
        <v>0.71999999999999986</v>
      </c>
      <c r="E767" s="212">
        <v>0.70916666666666661</v>
      </c>
      <c r="F767" s="212">
        <v>0.72166666666666668</v>
      </c>
      <c r="G767" s="212">
        <v>0.77333333333333343</v>
      </c>
      <c r="H767" s="212">
        <v>1.0900000000000001</v>
      </c>
      <c r="I767" s="212">
        <v>0.67249999999999999</v>
      </c>
      <c r="J767" s="212">
        <v>0.74083333333333334</v>
      </c>
      <c r="K767" s="212">
        <v>0.79166666666666663</v>
      </c>
      <c r="L767" s="212">
        <v>0.75954999999999995</v>
      </c>
      <c r="M767" s="212">
        <v>0.71666666666666667</v>
      </c>
      <c r="N767" s="212">
        <v>0.65600000000000003</v>
      </c>
      <c r="O767" s="212">
        <v>0.66666666666666663</v>
      </c>
      <c r="P767" s="212">
        <v>0.75</v>
      </c>
      <c r="Q767" s="212">
        <v>0.75833333333333341</v>
      </c>
      <c r="R767" s="212">
        <v>0.83816666666666662</v>
      </c>
      <c r="S767" s="212">
        <v>0.70000000000000007</v>
      </c>
      <c r="T767" s="212">
        <v>0.66649999999999998</v>
      </c>
      <c r="U767" s="212">
        <v>0.63666666666666671</v>
      </c>
      <c r="V767" s="212">
        <v>0.66376666666666662</v>
      </c>
      <c r="W767" s="212">
        <v>0.68166666666666664</v>
      </c>
      <c r="X767" s="212">
        <v>0.71666666666666667</v>
      </c>
      <c r="Y767" s="212">
        <v>0.71999999999999986</v>
      </c>
      <c r="Z767" s="212">
        <v>0.71166666666666656</v>
      </c>
      <c r="AA767" s="205"/>
      <c r="AB767" s="206"/>
      <c r="AC767" s="206"/>
      <c r="AD767" s="206"/>
      <c r="AE767" s="206"/>
      <c r="AF767" s="206"/>
      <c r="AG767" s="206"/>
      <c r="AH767" s="206"/>
      <c r="AI767" s="206"/>
      <c r="AJ767" s="206"/>
      <c r="AK767" s="206"/>
      <c r="AL767" s="206"/>
      <c r="AM767" s="206"/>
      <c r="AN767" s="206"/>
      <c r="AO767" s="206"/>
      <c r="AP767" s="206"/>
      <c r="AQ767" s="206"/>
      <c r="AR767" s="206"/>
      <c r="AS767" s="206"/>
      <c r="AT767" s="206"/>
      <c r="AU767" s="206"/>
      <c r="AV767" s="206"/>
      <c r="AW767" s="206"/>
      <c r="AX767" s="206"/>
      <c r="AY767" s="206"/>
      <c r="AZ767" s="206"/>
      <c r="BA767" s="206"/>
      <c r="BB767" s="206"/>
      <c r="BC767" s="206"/>
      <c r="BD767" s="206"/>
      <c r="BE767" s="206"/>
      <c r="BF767" s="206"/>
      <c r="BG767" s="206"/>
      <c r="BH767" s="206"/>
      <c r="BI767" s="206"/>
      <c r="BJ767" s="206"/>
      <c r="BK767" s="206"/>
      <c r="BL767" s="206"/>
      <c r="BM767" s="56"/>
    </row>
    <row r="768" spans="1:65">
      <c r="A768" s="30"/>
      <c r="B768" s="3" t="s">
        <v>270</v>
      </c>
      <c r="C768" s="29"/>
      <c r="D768" s="24">
        <v>0.72</v>
      </c>
      <c r="E768" s="24">
        <v>0.71000000000000008</v>
      </c>
      <c r="F768" s="24">
        <v>0.72499999999999998</v>
      </c>
      <c r="G768" s="24">
        <v>0.77500000000000002</v>
      </c>
      <c r="H768" s="24">
        <v>1.0899999999999999</v>
      </c>
      <c r="I768" s="24">
        <v>0.67</v>
      </c>
      <c r="J768" s="24">
        <v>0.74249999999999994</v>
      </c>
      <c r="K768" s="24">
        <v>0.79</v>
      </c>
      <c r="L768" s="24">
        <v>0.75845000000000007</v>
      </c>
      <c r="M768" s="24">
        <v>0.70499999999999996</v>
      </c>
      <c r="N768" s="24">
        <v>0.65700000000000003</v>
      </c>
      <c r="O768" s="24">
        <v>0.66500000000000004</v>
      </c>
      <c r="P768" s="24">
        <v>0.75</v>
      </c>
      <c r="Q768" s="24">
        <v>0.755</v>
      </c>
      <c r="R768" s="24">
        <v>0.84299999999999997</v>
      </c>
      <c r="S768" s="24">
        <v>0.7</v>
      </c>
      <c r="T768" s="24">
        <v>0.66649999999999998</v>
      </c>
      <c r="U768" s="24">
        <v>0.64</v>
      </c>
      <c r="V768" s="24">
        <v>0.66300000000000003</v>
      </c>
      <c r="W768" s="24">
        <v>0.68</v>
      </c>
      <c r="X768" s="24">
        <v>0.71499999999999997</v>
      </c>
      <c r="Y768" s="24">
        <v>0.72</v>
      </c>
      <c r="Z768" s="24">
        <v>0.71499999999999997</v>
      </c>
      <c r="AA768" s="205"/>
      <c r="AB768" s="206"/>
      <c r="AC768" s="206"/>
      <c r="AD768" s="206"/>
      <c r="AE768" s="206"/>
      <c r="AF768" s="206"/>
      <c r="AG768" s="206"/>
      <c r="AH768" s="206"/>
      <c r="AI768" s="206"/>
      <c r="AJ768" s="206"/>
      <c r="AK768" s="206"/>
      <c r="AL768" s="206"/>
      <c r="AM768" s="206"/>
      <c r="AN768" s="206"/>
      <c r="AO768" s="206"/>
      <c r="AP768" s="206"/>
      <c r="AQ768" s="206"/>
      <c r="AR768" s="206"/>
      <c r="AS768" s="206"/>
      <c r="AT768" s="206"/>
      <c r="AU768" s="206"/>
      <c r="AV768" s="206"/>
      <c r="AW768" s="206"/>
      <c r="AX768" s="206"/>
      <c r="AY768" s="206"/>
      <c r="AZ768" s="206"/>
      <c r="BA768" s="206"/>
      <c r="BB768" s="206"/>
      <c r="BC768" s="206"/>
      <c r="BD768" s="206"/>
      <c r="BE768" s="206"/>
      <c r="BF768" s="206"/>
      <c r="BG768" s="206"/>
      <c r="BH768" s="206"/>
      <c r="BI768" s="206"/>
      <c r="BJ768" s="206"/>
      <c r="BK768" s="206"/>
      <c r="BL768" s="206"/>
      <c r="BM768" s="56"/>
    </row>
    <row r="769" spans="1:65">
      <c r="A769" s="30"/>
      <c r="B769" s="3" t="s">
        <v>271</v>
      </c>
      <c r="C769" s="29"/>
      <c r="D769" s="24">
        <v>6.324555320336764E-3</v>
      </c>
      <c r="E769" s="24">
        <v>5.8452259722500373E-3</v>
      </c>
      <c r="F769" s="24">
        <v>9.8319208025017587E-3</v>
      </c>
      <c r="G769" s="24">
        <v>1.2110601416389978E-2</v>
      </c>
      <c r="H769" s="24">
        <v>1.5491933384829683E-2</v>
      </c>
      <c r="I769" s="24">
        <v>4.1833001326703418E-3</v>
      </c>
      <c r="J769" s="24">
        <v>1.5942605391424173E-2</v>
      </c>
      <c r="K769" s="24">
        <v>1.1690451944500167E-2</v>
      </c>
      <c r="L769" s="24">
        <v>4.0163416189362821E-3</v>
      </c>
      <c r="M769" s="24">
        <v>2.7325202042558953E-2</v>
      </c>
      <c r="N769" s="24">
        <v>2.216303228351213E-2</v>
      </c>
      <c r="O769" s="24">
        <v>1.2110601416389978E-2</v>
      </c>
      <c r="P769" s="24">
        <v>6.324555320336764E-3</v>
      </c>
      <c r="Q769" s="24">
        <v>9.8319208025017604E-3</v>
      </c>
      <c r="R769" s="24">
        <v>3.6912960686819277E-2</v>
      </c>
      <c r="S769" s="24">
        <v>1.2161883888976234E-16</v>
      </c>
      <c r="T769" s="24">
        <v>2.0736441353327792E-3</v>
      </c>
      <c r="U769" s="24">
        <v>1.0327955589886454E-2</v>
      </c>
      <c r="V769" s="24">
        <v>1.6973115997561149E-2</v>
      </c>
      <c r="W769" s="24">
        <v>7.5277265270907679E-3</v>
      </c>
      <c r="X769" s="24">
        <v>8.1649658092772665E-3</v>
      </c>
      <c r="Y769" s="24">
        <v>6.324555320336764E-3</v>
      </c>
      <c r="Z769" s="24">
        <v>2.4832774042918882E-2</v>
      </c>
      <c r="AA769" s="205"/>
      <c r="AB769" s="206"/>
      <c r="AC769" s="206"/>
      <c r="AD769" s="206"/>
      <c r="AE769" s="206"/>
      <c r="AF769" s="206"/>
      <c r="AG769" s="206"/>
      <c r="AH769" s="206"/>
      <c r="AI769" s="206"/>
      <c r="AJ769" s="206"/>
      <c r="AK769" s="206"/>
      <c r="AL769" s="206"/>
      <c r="AM769" s="206"/>
      <c r="AN769" s="206"/>
      <c r="AO769" s="206"/>
      <c r="AP769" s="206"/>
      <c r="AQ769" s="206"/>
      <c r="AR769" s="206"/>
      <c r="AS769" s="206"/>
      <c r="AT769" s="206"/>
      <c r="AU769" s="206"/>
      <c r="AV769" s="206"/>
      <c r="AW769" s="206"/>
      <c r="AX769" s="206"/>
      <c r="AY769" s="206"/>
      <c r="AZ769" s="206"/>
      <c r="BA769" s="206"/>
      <c r="BB769" s="206"/>
      <c r="BC769" s="206"/>
      <c r="BD769" s="206"/>
      <c r="BE769" s="206"/>
      <c r="BF769" s="206"/>
      <c r="BG769" s="206"/>
      <c r="BH769" s="206"/>
      <c r="BI769" s="206"/>
      <c r="BJ769" s="206"/>
      <c r="BK769" s="206"/>
      <c r="BL769" s="206"/>
      <c r="BM769" s="56"/>
    </row>
    <row r="770" spans="1:65">
      <c r="A770" s="30"/>
      <c r="B770" s="3" t="s">
        <v>87</v>
      </c>
      <c r="C770" s="29"/>
      <c r="D770" s="13">
        <v>8.7841046115788406E-3</v>
      </c>
      <c r="E770" s="13">
        <v>8.2423867998825447E-3</v>
      </c>
      <c r="F770" s="13">
        <v>1.3623908733258788E-2</v>
      </c>
      <c r="G770" s="13">
        <v>1.566026045222842E-2</v>
      </c>
      <c r="H770" s="13">
        <v>1.4212782921862094E-2</v>
      </c>
      <c r="I770" s="13">
        <v>6.2205206433759734E-3</v>
      </c>
      <c r="J770" s="13">
        <v>2.1519827300010133E-2</v>
      </c>
      <c r="K770" s="13">
        <v>1.4766886666737053E-2</v>
      </c>
      <c r="L770" s="13">
        <v>5.2877909537703671E-3</v>
      </c>
      <c r="M770" s="13">
        <v>3.812818889659389E-2</v>
      </c>
      <c r="N770" s="13">
        <v>3.3785110188280683E-2</v>
      </c>
      <c r="O770" s="13">
        <v>1.8165902124584968E-2</v>
      </c>
      <c r="P770" s="13">
        <v>8.4327404271156859E-3</v>
      </c>
      <c r="Q770" s="13">
        <v>1.296517028901331E-2</v>
      </c>
      <c r="R770" s="13">
        <v>4.404012012744396E-2</v>
      </c>
      <c r="S770" s="13">
        <v>1.7374119841394619E-16</v>
      </c>
      <c r="T770" s="13">
        <v>3.1112440140026697E-3</v>
      </c>
      <c r="U770" s="13">
        <v>1.6221919774690764E-2</v>
      </c>
      <c r="V770" s="13">
        <v>2.5570907443721914E-2</v>
      </c>
      <c r="W770" s="13">
        <v>1.104311959964416E-2</v>
      </c>
      <c r="X770" s="13">
        <v>1.1392975547828744E-2</v>
      </c>
      <c r="Y770" s="13">
        <v>8.7841046115788406E-3</v>
      </c>
      <c r="Z770" s="13">
        <v>3.4893827694967988E-2</v>
      </c>
      <c r="AA770" s="155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A771" s="30"/>
      <c r="B771" s="3" t="s">
        <v>272</v>
      </c>
      <c r="C771" s="29"/>
      <c r="D771" s="13">
        <v>3.7363510333325856E-3</v>
      </c>
      <c r="E771" s="13">
        <v>-1.1366163507678051E-2</v>
      </c>
      <c r="F771" s="13">
        <v>6.0598148088730763E-3</v>
      </c>
      <c r="G771" s="13">
        <v>7.8087191850616966E-2</v>
      </c>
      <c r="H771" s="13">
        <v>0.51954530920324005</v>
      </c>
      <c r="I771" s="13">
        <v>-6.2482366569560632E-2</v>
      </c>
      <c r="J771" s="13">
        <v>3.277964822758439E-2</v>
      </c>
      <c r="K771" s="13">
        <v>0.10364529338155815</v>
      </c>
      <c r="L771" s="13">
        <v>5.8872146426899974E-2</v>
      </c>
      <c r="M771" s="13">
        <v>-9.1057651774739679E-4</v>
      </c>
      <c r="N771" s="13">
        <v>-8.5484657947407783E-2</v>
      </c>
      <c r="O771" s="13">
        <v>-7.0614489783951129E-2</v>
      </c>
      <c r="P771" s="13">
        <v>4.555869899305498E-2</v>
      </c>
      <c r="Q771" s="13">
        <v>5.717601787075588E-2</v>
      </c>
      <c r="R771" s="13">
        <v>0.16846993271912747</v>
      </c>
      <c r="S771" s="13">
        <v>-2.414521427314853E-2</v>
      </c>
      <c r="T771" s="13">
        <v>-7.0846836161505111E-2</v>
      </c>
      <c r="U771" s="13">
        <v>-0.11243683774367319</v>
      </c>
      <c r="V771" s="13">
        <v>-7.4657316753390934E-2</v>
      </c>
      <c r="W771" s="13">
        <v>-4.9703315804090042E-2</v>
      </c>
      <c r="X771" s="13">
        <v>-9.1057651774739679E-4</v>
      </c>
      <c r="Y771" s="13">
        <v>3.7363510333325856E-3</v>
      </c>
      <c r="Z771" s="13">
        <v>-7.8809678443678699E-3</v>
      </c>
      <c r="AA771" s="155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A772" s="30"/>
      <c r="B772" s="46" t="s">
        <v>273</v>
      </c>
      <c r="C772" s="47"/>
      <c r="D772" s="45">
        <v>0.03</v>
      </c>
      <c r="E772" s="45">
        <v>0.15</v>
      </c>
      <c r="F772" s="45">
        <v>0.06</v>
      </c>
      <c r="G772" s="45">
        <v>0.91</v>
      </c>
      <c r="H772" s="45">
        <v>6.17</v>
      </c>
      <c r="I772" s="45">
        <v>0.76</v>
      </c>
      <c r="J772" s="45">
        <v>0.37</v>
      </c>
      <c r="K772" s="45">
        <v>1.22</v>
      </c>
      <c r="L772" s="45">
        <v>0.68</v>
      </c>
      <c r="M772" s="45">
        <v>0.03</v>
      </c>
      <c r="N772" s="45">
        <v>1.04</v>
      </c>
      <c r="O772" s="45">
        <v>0.86</v>
      </c>
      <c r="P772" s="45">
        <v>0.53</v>
      </c>
      <c r="Q772" s="45">
        <v>0.66</v>
      </c>
      <c r="R772" s="45">
        <v>1.99</v>
      </c>
      <c r="S772" s="45" t="s">
        <v>274</v>
      </c>
      <c r="T772" s="45">
        <v>0.86</v>
      </c>
      <c r="U772" s="45">
        <v>1.36</v>
      </c>
      <c r="V772" s="45">
        <v>0.91</v>
      </c>
      <c r="W772" s="45">
        <v>0.61</v>
      </c>
      <c r="X772" s="45">
        <v>0.03</v>
      </c>
      <c r="Y772" s="45">
        <v>0.03</v>
      </c>
      <c r="Z772" s="45">
        <v>0.11</v>
      </c>
      <c r="AA772" s="155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5"/>
    </row>
    <row r="773" spans="1:65">
      <c r="B773" s="31" t="s">
        <v>310</v>
      </c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BM773" s="55"/>
    </row>
    <row r="774" spans="1:65">
      <c r="BM774" s="55"/>
    </row>
    <row r="775" spans="1:65" ht="15">
      <c r="B775" s="8" t="s">
        <v>539</v>
      </c>
      <c r="BM775" s="28" t="s">
        <v>67</v>
      </c>
    </row>
    <row r="776" spans="1:65" ht="15">
      <c r="A776" s="25" t="s">
        <v>6</v>
      </c>
      <c r="B776" s="18" t="s">
        <v>110</v>
      </c>
      <c r="C776" s="15" t="s">
        <v>111</v>
      </c>
      <c r="D776" s="16" t="s">
        <v>226</v>
      </c>
      <c r="E776" s="17" t="s">
        <v>226</v>
      </c>
      <c r="F776" s="17" t="s">
        <v>226</v>
      </c>
      <c r="G776" s="17" t="s">
        <v>226</v>
      </c>
      <c r="H776" s="17" t="s">
        <v>226</v>
      </c>
      <c r="I776" s="17" t="s">
        <v>226</v>
      </c>
      <c r="J776" s="17" t="s">
        <v>226</v>
      </c>
      <c r="K776" s="17" t="s">
        <v>226</v>
      </c>
      <c r="L776" s="17" t="s">
        <v>226</v>
      </c>
      <c r="M776" s="17" t="s">
        <v>226</v>
      </c>
      <c r="N776" s="17" t="s">
        <v>226</v>
      </c>
      <c r="O776" s="17" t="s">
        <v>226</v>
      </c>
      <c r="P776" s="17" t="s">
        <v>226</v>
      </c>
      <c r="Q776" s="17" t="s">
        <v>226</v>
      </c>
      <c r="R776" s="17" t="s">
        <v>226</v>
      </c>
      <c r="S776" s="17" t="s">
        <v>226</v>
      </c>
      <c r="T776" s="17" t="s">
        <v>226</v>
      </c>
      <c r="U776" s="17" t="s">
        <v>226</v>
      </c>
      <c r="V776" s="17" t="s">
        <v>226</v>
      </c>
      <c r="W776" s="17" t="s">
        <v>226</v>
      </c>
      <c r="X776" s="17" t="s">
        <v>226</v>
      </c>
      <c r="Y776" s="17" t="s">
        <v>226</v>
      </c>
      <c r="Z776" s="17" t="s">
        <v>226</v>
      </c>
      <c r="AA776" s="155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1</v>
      </c>
    </row>
    <row r="777" spans="1:65">
      <c r="A777" s="30"/>
      <c r="B777" s="19" t="s">
        <v>227</v>
      </c>
      <c r="C777" s="9" t="s">
        <v>227</v>
      </c>
      <c r="D777" s="153" t="s">
        <v>229</v>
      </c>
      <c r="E777" s="154" t="s">
        <v>230</v>
      </c>
      <c r="F777" s="154" t="s">
        <v>231</v>
      </c>
      <c r="G777" s="154" t="s">
        <v>232</v>
      </c>
      <c r="H777" s="154" t="s">
        <v>235</v>
      </c>
      <c r="I777" s="154" t="s">
        <v>236</v>
      </c>
      <c r="J777" s="154" t="s">
        <v>237</v>
      </c>
      <c r="K777" s="154" t="s">
        <v>238</v>
      </c>
      <c r="L777" s="154" t="s">
        <v>240</v>
      </c>
      <c r="M777" s="154" t="s">
        <v>241</v>
      </c>
      <c r="N777" s="154" t="s">
        <v>243</v>
      </c>
      <c r="O777" s="154" t="s">
        <v>244</v>
      </c>
      <c r="P777" s="154" t="s">
        <v>246</v>
      </c>
      <c r="Q777" s="154" t="s">
        <v>247</v>
      </c>
      <c r="R777" s="154" t="s">
        <v>248</v>
      </c>
      <c r="S777" s="154" t="s">
        <v>249</v>
      </c>
      <c r="T777" s="154" t="s">
        <v>251</v>
      </c>
      <c r="U777" s="154" t="s">
        <v>253</v>
      </c>
      <c r="V777" s="154" t="s">
        <v>255</v>
      </c>
      <c r="W777" s="154" t="s">
        <v>256</v>
      </c>
      <c r="X777" s="154" t="s">
        <v>257</v>
      </c>
      <c r="Y777" s="154" t="s">
        <v>258</v>
      </c>
      <c r="Z777" s="154" t="s">
        <v>259</v>
      </c>
      <c r="AA777" s="155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 t="s">
        <v>3</v>
      </c>
    </row>
    <row r="778" spans="1:65">
      <c r="A778" s="30"/>
      <c r="B778" s="19"/>
      <c r="C778" s="9"/>
      <c r="D778" s="10" t="s">
        <v>285</v>
      </c>
      <c r="E778" s="11" t="s">
        <v>286</v>
      </c>
      <c r="F778" s="11" t="s">
        <v>114</v>
      </c>
      <c r="G778" s="11" t="s">
        <v>285</v>
      </c>
      <c r="H778" s="11" t="s">
        <v>285</v>
      </c>
      <c r="I778" s="11" t="s">
        <v>286</v>
      </c>
      <c r="J778" s="11" t="s">
        <v>285</v>
      </c>
      <c r="K778" s="11" t="s">
        <v>286</v>
      </c>
      <c r="L778" s="11" t="s">
        <v>286</v>
      </c>
      <c r="M778" s="11" t="s">
        <v>114</v>
      </c>
      <c r="N778" s="11" t="s">
        <v>286</v>
      </c>
      <c r="O778" s="11" t="s">
        <v>285</v>
      </c>
      <c r="P778" s="11" t="s">
        <v>286</v>
      </c>
      <c r="Q778" s="11" t="s">
        <v>286</v>
      </c>
      <c r="R778" s="11" t="s">
        <v>285</v>
      </c>
      <c r="S778" s="11" t="s">
        <v>286</v>
      </c>
      <c r="T778" s="11" t="s">
        <v>285</v>
      </c>
      <c r="U778" s="11" t="s">
        <v>286</v>
      </c>
      <c r="V778" s="11" t="s">
        <v>286</v>
      </c>
      <c r="W778" s="11" t="s">
        <v>286</v>
      </c>
      <c r="X778" s="11" t="s">
        <v>285</v>
      </c>
      <c r="Y778" s="11" t="s">
        <v>285</v>
      </c>
      <c r="Z778" s="11" t="s">
        <v>285</v>
      </c>
      <c r="AA778" s="155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1</v>
      </c>
    </row>
    <row r="779" spans="1:65">
      <c r="A779" s="30"/>
      <c r="B779" s="19"/>
      <c r="C779" s="9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155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8">
        <v>2</v>
      </c>
    </row>
    <row r="780" spans="1:65">
      <c r="A780" s="30"/>
      <c r="B780" s="18">
        <v>1</v>
      </c>
      <c r="C780" s="14">
        <v>1</v>
      </c>
      <c r="D780" s="229">
        <v>14.9</v>
      </c>
      <c r="E780" s="228">
        <v>14.6</v>
      </c>
      <c r="F780" s="229">
        <v>14</v>
      </c>
      <c r="G780" s="229">
        <v>14.3</v>
      </c>
      <c r="H780" s="228">
        <v>17</v>
      </c>
      <c r="I780" s="229">
        <v>16.899999999999999</v>
      </c>
      <c r="J780" s="228">
        <v>11.7</v>
      </c>
      <c r="K780" s="229">
        <v>15.2</v>
      </c>
      <c r="L780" s="229">
        <v>14.59</v>
      </c>
      <c r="M780" s="229">
        <v>14.7</v>
      </c>
      <c r="N780" s="229">
        <v>16.77</v>
      </c>
      <c r="O780" s="228">
        <v>12.6</v>
      </c>
      <c r="P780" s="229">
        <v>15.15</v>
      </c>
      <c r="Q780" s="229">
        <v>14.8</v>
      </c>
      <c r="R780" s="229">
        <v>15.05</v>
      </c>
      <c r="S780" s="229">
        <v>14.9</v>
      </c>
      <c r="T780" s="229">
        <v>14.18</v>
      </c>
      <c r="U780" s="229">
        <v>17.399999999999999</v>
      </c>
      <c r="V780" s="229">
        <v>14.63</v>
      </c>
      <c r="W780" s="229">
        <v>16.79</v>
      </c>
      <c r="X780" s="229">
        <v>15.1</v>
      </c>
      <c r="Y780" s="229">
        <v>15.2</v>
      </c>
      <c r="Z780" s="229">
        <v>15.400000000000002</v>
      </c>
      <c r="AA780" s="225"/>
      <c r="AB780" s="226"/>
      <c r="AC780" s="226"/>
      <c r="AD780" s="226"/>
      <c r="AE780" s="226"/>
      <c r="AF780" s="226"/>
      <c r="AG780" s="226"/>
      <c r="AH780" s="226"/>
      <c r="AI780" s="226"/>
      <c r="AJ780" s="226"/>
      <c r="AK780" s="226"/>
      <c r="AL780" s="226"/>
      <c r="AM780" s="226"/>
      <c r="AN780" s="226"/>
      <c r="AO780" s="226"/>
      <c r="AP780" s="226"/>
      <c r="AQ780" s="226"/>
      <c r="AR780" s="226"/>
      <c r="AS780" s="226"/>
      <c r="AT780" s="226"/>
      <c r="AU780" s="226"/>
      <c r="AV780" s="226"/>
      <c r="AW780" s="226"/>
      <c r="AX780" s="226"/>
      <c r="AY780" s="226"/>
      <c r="AZ780" s="226"/>
      <c r="BA780" s="226"/>
      <c r="BB780" s="226"/>
      <c r="BC780" s="226"/>
      <c r="BD780" s="226"/>
      <c r="BE780" s="226"/>
      <c r="BF780" s="226"/>
      <c r="BG780" s="226"/>
      <c r="BH780" s="226"/>
      <c r="BI780" s="226"/>
      <c r="BJ780" s="226"/>
      <c r="BK780" s="226"/>
      <c r="BL780" s="226"/>
      <c r="BM780" s="230">
        <v>1</v>
      </c>
    </row>
    <row r="781" spans="1:65">
      <c r="A781" s="30"/>
      <c r="B781" s="19">
        <v>1</v>
      </c>
      <c r="C781" s="9">
        <v>2</v>
      </c>
      <c r="D781" s="224">
        <v>15.550000000000002</v>
      </c>
      <c r="E781" s="231">
        <v>14.8</v>
      </c>
      <c r="F781" s="224">
        <v>14</v>
      </c>
      <c r="G781" s="232">
        <v>13.6</v>
      </c>
      <c r="H781" s="231">
        <v>17</v>
      </c>
      <c r="I781" s="224">
        <v>15.2</v>
      </c>
      <c r="J781" s="231">
        <v>11.4</v>
      </c>
      <c r="K781" s="224">
        <v>14.87</v>
      </c>
      <c r="L781" s="224">
        <v>14.81</v>
      </c>
      <c r="M781" s="224">
        <v>14.7</v>
      </c>
      <c r="N781" s="232">
        <v>17.97</v>
      </c>
      <c r="O781" s="231">
        <v>12.4</v>
      </c>
      <c r="P781" s="224">
        <v>15.48</v>
      </c>
      <c r="Q781" s="224">
        <v>14.9</v>
      </c>
      <c r="R781" s="224">
        <v>15.05</v>
      </c>
      <c r="S781" s="224">
        <v>14.9</v>
      </c>
      <c r="T781" s="224">
        <v>14.34</v>
      </c>
      <c r="U781" s="224">
        <v>16.600000000000001</v>
      </c>
      <c r="V781" s="224">
        <v>14.74</v>
      </c>
      <c r="W781" s="224">
        <v>16.420000000000002</v>
      </c>
      <c r="X781" s="224">
        <v>14.95</v>
      </c>
      <c r="Y781" s="224">
        <v>15</v>
      </c>
      <c r="Z781" s="224">
        <v>15.7</v>
      </c>
      <c r="AA781" s="225"/>
      <c r="AB781" s="226"/>
      <c r="AC781" s="226"/>
      <c r="AD781" s="226"/>
      <c r="AE781" s="226"/>
      <c r="AF781" s="226"/>
      <c r="AG781" s="226"/>
      <c r="AH781" s="226"/>
      <c r="AI781" s="226"/>
      <c r="AJ781" s="226"/>
      <c r="AK781" s="226"/>
      <c r="AL781" s="226"/>
      <c r="AM781" s="226"/>
      <c r="AN781" s="226"/>
      <c r="AO781" s="226"/>
      <c r="AP781" s="226"/>
      <c r="AQ781" s="226"/>
      <c r="AR781" s="226"/>
      <c r="AS781" s="226"/>
      <c r="AT781" s="226"/>
      <c r="AU781" s="226"/>
      <c r="AV781" s="226"/>
      <c r="AW781" s="226"/>
      <c r="AX781" s="226"/>
      <c r="AY781" s="226"/>
      <c r="AZ781" s="226"/>
      <c r="BA781" s="226"/>
      <c r="BB781" s="226"/>
      <c r="BC781" s="226"/>
      <c r="BD781" s="226"/>
      <c r="BE781" s="226"/>
      <c r="BF781" s="226"/>
      <c r="BG781" s="226"/>
      <c r="BH781" s="226"/>
      <c r="BI781" s="226"/>
      <c r="BJ781" s="226"/>
      <c r="BK781" s="226"/>
      <c r="BL781" s="226"/>
      <c r="BM781" s="230">
        <v>33</v>
      </c>
    </row>
    <row r="782" spans="1:65">
      <c r="A782" s="30"/>
      <c r="B782" s="19">
        <v>1</v>
      </c>
      <c r="C782" s="9">
        <v>3</v>
      </c>
      <c r="D782" s="232">
        <v>18.350000000000001</v>
      </c>
      <c r="E782" s="231">
        <v>14.8</v>
      </c>
      <c r="F782" s="224">
        <v>15</v>
      </c>
      <c r="G782" s="224">
        <v>14.5</v>
      </c>
      <c r="H782" s="231">
        <v>17</v>
      </c>
      <c r="I782" s="224">
        <v>15.7</v>
      </c>
      <c r="J782" s="231">
        <v>11.5</v>
      </c>
      <c r="K782" s="224">
        <v>14.93</v>
      </c>
      <c r="L782" s="224">
        <v>14.49</v>
      </c>
      <c r="M782" s="224">
        <v>14.8</v>
      </c>
      <c r="N782" s="224">
        <v>16.93</v>
      </c>
      <c r="O782" s="231">
        <v>12.8</v>
      </c>
      <c r="P782" s="224">
        <v>15.45</v>
      </c>
      <c r="Q782" s="224">
        <v>15.299999999999999</v>
      </c>
      <c r="R782" s="224">
        <v>15.05</v>
      </c>
      <c r="S782" s="224">
        <v>14.4</v>
      </c>
      <c r="T782" s="224">
        <v>14.31</v>
      </c>
      <c r="U782" s="224">
        <v>17.100000000000001</v>
      </c>
      <c r="V782" s="224">
        <v>14.74</v>
      </c>
      <c r="W782" s="224">
        <v>16.89</v>
      </c>
      <c r="X782" s="232">
        <v>14.35</v>
      </c>
      <c r="Y782" s="224">
        <v>15</v>
      </c>
      <c r="Z782" s="224">
        <v>15.8</v>
      </c>
      <c r="AA782" s="225"/>
      <c r="AB782" s="226"/>
      <c r="AC782" s="226"/>
      <c r="AD782" s="226"/>
      <c r="AE782" s="226"/>
      <c r="AF782" s="226"/>
      <c r="AG782" s="226"/>
      <c r="AH782" s="226"/>
      <c r="AI782" s="226"/>
      <c r="AJ782" s="226"/>
      <c r="AK782" s="226"/>
      <c r="AL782" s="226"/>
      <c r="AM782" s="226"/>
      <c r="AN782" s="226"/>
      <c r="AO782" s="226"/>
      <c r="AP782" s="226"/>
      <c r="AQ782" s="226"/>
      <c r="AR782" s="226"/>
      <c r="AS782" s="226"/>
      <c r="AT782" s="226"/>
      <c r="AU782" s="226"/>
      <c r="AV782" s="226"/>
      <c r="AW782" s="226"/>
      <c r="AX782" s="226"/>
      <c r="AY782" s="226"/>
      <c r="AZ782" s="226"/>
      <c r="BA782" s="226"/>
      <c r="BB782" s="226"/>
      <c r="BC782" s="226"/>
      <c r="BD782" s="226"/>
      <c r="BE782" s="226"/>
      <c r="BF782" s="226"/>
      <c r="BG782" s="226"/>
      <c r="BH782" s="226"/>
      <c r="BI782" s="226"/>
      <c r="BJ782" s="226"/>
      <c r="BK782" s="226"/>
      <c r="BL782" s="226"/>
      <c r="BM782" s="230">
        <v>16</v>
      </c>
    </row>
    <row r="783" spans="1:65">
      <c r="A783" s="30"/>
      <c r="B783" s="19">
        <v>1</v>
      </c>
      <c r="C783" s="9">
        <v>4</v>
      </c>
      <c r="D783" s="224">
        <v>15.65</v>
      </c>
      <c r="E783" s="231">
        <v>14.4</v>
      </c>
      <c r="F783" s="224">
        <v>14</v>
      </c>
      <c r="G783" s="224">
        <v>14.5</v>
      </c>
      <c r="H783" s="231">
        <v>17</v>
      </c>
      <c r="I783" s="224">
        <v>16.3</v>
      </c>
      <c r="J783" s="231">
        <v>11.7</v>
      </c>
      <c r="K783" s="224">
        <v>14.89</v>
      </c>
      <c r="L783" s="224">
        <v>14.33</v>
      </c>
      <c r="M783" s="224">
        <v>14.8</v>
      </c>
      <c r="N783" s="224">
        <v>16.399999999999999</v>
      </c>
      <c r="O783" s="231">
        <v>12.7</v>
      </c>
      <c r="P783" s="224">
        <v>14.93</v>
      </c>
      <c r="Q783" s="224">
        <v>14.8</v>
      </c>
      <c r="R783" s="224">
        <v>15.15</v>
      </c>
      <c r="S783" s="224">
        <v>14.8</v>
      </c>
      <c r="T783" s="224">
        <v>14.1</v>
      </c>
      <c r="U783" s="224">
        <v>16.5</v>
      </c>
      <c r="V783" s="224">
        <v>15.07</v>
      </c>
      <c r="W783" s="224">
        <v>15.949999999999998</v>
      </c>
      <c r="X783" s="224">
        <v>14.75</v>
      </c>
      <c r="Y783" s="224">
        <v>15</v>
      </c>
      <c r="Z783" s="232">
        <v>14.5</v>
      </c>
      <c r="AA783" s="225"/>
      <c r="AB783" s="226"/>
      <c r="AC783" s="226"/>
      <c r="AD783" s="226"/>
      <c r="AE783" s="226"/>
      <c r="AF783" s="226"/>
      <c r="AG783" s="226"/>
      <c r="AH783" s="226"/>
      <c r="AI783" s="226"/>
      <c r="AJ783" s="226"/>
      <c r="AK783" s="226"/>
      <c r="AL783" s="226"/>
      <c r="AM783" s="226"/>
      <c r="AN783" s="226"/>
      <c r="AO783" s="226"/>
      <c r="AP783" s="226"/>
      <c r="AQ783" s="226"/>
      <c r="AR783" s="226"/>
      <c r="AS783" s="226"/>
      <c r="AT783" s="226"/>
      <c r="AU783" s="226"/>
      <c r="AV783" s="226"/>
      <c r="AW783" s="226"/>
      <c r="AX783" s="226"/>
      <c r="AY783" s="226"/>
      <c r="AZ783" s="226"/>
      <c r="BA783" s="226"/>
      <c r="BB783" s="226"/>
      <c r="BC783" s="226"/>
      <c r="BD783" s="226"/>
      <c r="BE783" s="226"/>
      <c r="BF783" s="226"/>
      <c r="BG783" s="226"/>
      <c r="BH783" s="226"/>
      <c r="BI783" s="226"/>
      <c r="BJ783" s="226"/>
      <c r="BK783" s="226"/>
      <c r="BL783" s="226"/>
      <c r="BM783" s="230">
        <v>15.206771929824562</v>
      </c>
    </row>
    <row r="784" spans="1:65">
      <c r="A784" s="30"/>
      <c r="B784" s="19">
        <v>1</v>
      </c>
      <c r="C784" s="9">
        <v>5</v>
      </c>
      <c r="D784" s="224">
        <v>15.45</v>
      </c>
      <c r="E784" s="231">
        <v>14.6</v>
      </c>
      <c r="F784" s="224">
        <v>14</v>
      </c>
      <c r="G784" s="224">
        <v>14.5</v>
      </c>
      <c r="H784" s="231">
        <v>17</v>
      </c>
      <c r="I784" s="224">
        <v>17.5</v>
      </c>
      <c r="J784" s="231">
        <v>12</v>
      </c>
      <c r="K784" s="224">
        <v>14.97</v>
      </c>
      <c r="L784" s="224">
        <v>14.95</v>
      </c>
      <c r="M784" s="224">
        <v>14.4</v>
      </c>
      <c r="N784" s="224">
        <v>16.329999999999998</v>
      </c>
      <c r="O784" s="231">
        <v>12.6</v>
      </c>
      <c r="P784" s="224">
        <v>15.63</v>
      </c>
      <c r="Q784" s="224">
        <v>15.400000000000002</v>
      </c>
      <c r="R784" s="224">
        <v>14.8</v>
      </c>
      <c r="S784" s="224">
        <v>14.3</v>
      </c>
      <c r="T784" s="224">
        <v>14.11</v>
      </c>
      <c r="U784" s="224">
        <v>16.7</v>
      </c>
      <c r="V784" s="224">
        <v>15.509999999999998</v>
      </c>
      <c r="W784" s="224">
        <v>16.71</v>
      </c>
      <c r="X784" s="224">
        <v>15</v>
      </c>
      <c r="Y784" s="224">
        <v>14.7</v>
      </c>
      <c r="Z784" s="224">
        <v>15.65</v>
      </c>
      <c r="AA784" s="225"/>
      <c r="AB784" s="226"/>
      <c r="AC784" s="226"/>
      <c r="AD784" s="226"/>
      <c r="AE784" s="226"/>
      <c r="AF784" s="226"/>
      <c r="AG784" s="226"/>
      <c r="AH784" s="226"/>
      <c r="AI784" s="226"/>
      <c r="AJ784" s="226"/>
      <c r="AK784" s="226"/>
      <c r="AL784" s="226"/>
      <c r="AM784" s="226"/>
      <c r="AN784" s="226"/>
      <c r="AO784" s="226"/>
      <c r="AP784" s="226"/>
      <c r="AQ784" s="226"/>
      <c r="AR784" s="226"/>
      <c r="AS784" s="226"/>
      <c r="AT784" s="226"/>
      <c r="AU784" s="226"/>
      <c r="AV784" s="226"/>
      <c r="AW784" s="226"/>
      <c r="AX784" s="226"/>
      <c r="AY784" s="226"/>
      <c r="AZ784" s="226"/>
      <c r="BA784" s="226"/>
      <c r="BB784" s="226"/>
      <c r="BC784" s="226"/>
      <c r="BD784" s="226"/>
      <c r="BE784" s="226"/>
      <c r="BF784" s="226"/>
      <c r="BG784" s="226"/>
      <c r="BH784" s="226"/>
      <c r="BI784" s="226"/>
      <c r="BJ784" s="226"/>
      <c r="BK784" s="226"/>
      <c r="BL784" s="226"/>
      <c r="BM784" s="230">
        <v>50</v>
      </c>
    </row>
    <row r="785" spans="1:65">
      <c r="A785" s="30"/>
      <c r="B785" s="19">
        <v>1</v>
      </c>
      <c r="C785" s="9">
        <v>6</v>
      </c>
      <c r="D785" s="224">
        <v>15.25</v>
      </c>
      <c r="E785" s="231">
        <v>14.8</v>
      </c>
      <c r="F785" s="224">
        <v>14</v>
      </c>
      <c r="G785" s="224">
        <v>14.1</v>
      </c>
      <c r="H785" s="231">
        <v>16.5</v>
      </c>
      <c r="I785" s="224">
        <v>15</v>
      </c>
      <c r="J785" s="231">
        <v>12.2</v>
      </c>
      <c r="K785" s="224">
        <v>14.8</v>
      </c>
      <c r="L785" s="224">
        <v>15.06</v>
      </c>
      <c r="M785" s="224">
        <v>14.5</v>
      </c>
      <c r="N785" s="224">
        <v>16.73</v>
      </c>
      <c r="O785" s="231">
        <v>12.8</v>
      </c>
      <c r="P785" s="224">
        <v>15.380000000000003</v>
      </c>
      <c r="Q785" s="224">
        <v>14.7</v>
      </c>
      <c r="R785" s="224">
        <v>14.95</v>
      </c>
      <c r="S785" s="224">
        <v>15</v>
      </c>
      <c r="T785" s="224">
        <v>13.93</v>
      </c>
      <c r="U785" s="224">
        <v>15.400000000000002</v>
      </c>
      <c r="V785" s="224">
        <v>15.35</v>
      </c>
      <c r="W785" s="224">
        <v>16.43</v>
      </c>
      <c r="X785" s="224">
        <v>14.9</v>
      </c>
      <c r="Y785" s="224">
        <v>14.8</v>
      </c>
      <c r="Z785" s="224">
        <v>16.149999999999999</v>
      </c>
      <c r="AA785" s="225"/>
      <c r="AB785" s="226"/>
      <c r="AC785" s="226"/>
      <c r="AD785" s="226"/>
      <c r="AE785" s="226"/>
      <c r="AF785" s="226"/>
      <c r="AG785" s="226"/>
      <c r="AH785" s="226"/>
      <c r="AI785" s="226"/>
      <c r="AJ785" s="226"/>
      <c r="AK785" s="226"/>
      <c r="AL785" s="226"/>
      <c r="AM785" s="226"/>
      <c r="AN785" s="226"/>
      <c r="AO785" s="226"/>
      <c r="AP785" s="226"/>
      <c r="AQ785" s="226"/>
      <c r="AR785" s="226"/>
      <c r="AS785" s="226"/>
      <c r="AT785" s="226"/>
      <c r="AU785" s="226"/>
      <c r="AV785" s="226"/>
      <c r="AW785" s="226"/>
      <c r="AX785" s="226"/>
      <c r="AY785" s="226"/>
      <c r="AZ785" s="226"/>
      <c r="BA785" s="226"/>
      <c r="BB785" s="226"/>
      <c r="BC785" s="226"/>
      <c r="BD785" s="226"/>
      <c r="BE785" s="226"/>
      <c r="BF785" s="226"/>
      <c r="BG785" s="226"/>
      <c r="BH785" s="226"/>
      <c r="BI785" s="226"/>
      <c r="BJ785" s="226"/>
      <c r="BK785" s="226"/>
      <c r="BL785" s="226"/>
      <c r="BM785" s="227"/>
    </row>
    <row r="786" spans="1:65">
      <c r="A786" s="30"/>
      <c r="B786" s="20" t="s">
        <v>269</v>
      </c>
      <c r="C786" s="12"/>
      <c r="D786" s="233">
        <v>15.858333333333334</v>
      </c>
      <c r="E786" s="233">
        <v>14.666666666666666</v>
      </c>
      <c r="F786" s="233">
        <v>14.166666666666666</v>
      </c>
      <c r="G786" s="233">
        <v>14.25</v>
      </c>
      <c r="H786" s="233">
        <v>16.916666666666668</v>
      </c>
      <c r="I786" s="233">
        <v>16.099999999999998</v>
      </c>
      <c r="J786" s="233">
        <v>11.75</v>
      </c>
      <c r="K786" s="233">
        <v>14.943333333333333</v>
      </c>
      <c r="L786" s="233">
        <v>14.705</v>
      </c>
      <c r="M786" s="233">
        <v>14.65</v>
      </c>
      <c r="N786" s="233">
        <v>16.855</v>
      </c>
      <c r="O786" s="233">
        <v>12.65</v>
      </c>
      <c r="P786" s="233">
        <v>15.336666666666668</v>
      </c>
      <c r="Q786" s="233">
        <v>14.983333333333334</v>
      </c>
      <c r="R786" s="233">
        <v>15.008333333333335</v>
      </c>
      <c r="S786" s="233">
        <v>14.716666666666667</v>
      </c>
      <c r="T786" s="233">
        <v>14.161666666666667</v>
      </c>
      <c r="U786" s="233">
        <v>16.616666666666667</v>
      </c>
      <c r="V786" s="233">
        <v>15.006666666666666</v>
      </c>
      <c r="W786" s="233">
        <v>16.531666666666666</v>
      </c>
      <c r="X786" s="233">
        <v>14.841666666666669</v>
      </c>
      <c r="Y786" s="233">
        <v>14.950000000000001</v>
      </c>
      <c r="Z786" s="233">
        <v>15.533333333333337</v>
      </c>
      <c r="AA786" s="225"/>
      <c r="AB786" s="226"/>
      <c r="AC786" s="226"/>
      <c r="AD786" s="226"/>
      <c r="AE786" s="226"/>
      <c r="AF786" s="226"/>
      <c r="AG786" s="226"/>
      <c r="AH786" s="226"/>
      <c r="AI786" s="226"/>
      <c r="AJ786" s="226"/>
      <c r="AK786" s="226"/>
      <c r="AL786" s="226"/>
      <c r="AM786" s="226"/>
      <c r="AN786" s="226"/>
      <c r="AO786" s="226"/>
      <c r="AP786" s="226"/>
      <c r="AQ786" s="226"/>
      <c r="AR786" s="226"/>
      <c r="AS786" s="226"/>
      <c r="AT786" s="226"/>
      <c r="AU786" s="226"/>
      <c r="AV786" s="226"/>
      <c r="AW786" s="226"/>
      <c r="AX786" s="226"/>
      <c r="AY786" s="226"/>
      <c r="AZ786" s="226"/>
      <c r="BA786" s="226"/>
      <c r="BB786" s="226"/>
      <c r="BC786" s="226"/>
      <c r="BD786" s="226"/>
      <c r="BE786" s="226"/>
      <c r="BF786" s="226"/>
      <c r="BG786" s="226"/>
      <c r="BH786" s="226"/>
      <c r="BI786" s="226"/>
      <c r="BJ786" s="226"/>
      <c r="BK786" s="226"/>
      <c r="BL786" s="226"/>
      <c r="BM786" s="227"/>
    </row>
    <row r="787" spans="1:65">
      <c r="A787" s="30"/>
      <c r="B787" s="3" t="s">
        <v>270</v>
      </c>
      <c r="C787" s="29"/>
      <c r="D787" s="224">
        <v>15.5</v>
      </c>
      <c r="E787" s="224">
        <v>14.7</v>
      </c>
      <c r="F787" s="224">
        <v>14</v>
      </c>
      <c r="G787" s="224">
        <v>14.4</v>
      </c>
      <c r="H787" s="224">
        <v>17</v>
      </c>
      <c r="I787" s="224">
        <v>16</v>
      </c>
      <c r="J787" s="224">
        <v>11.7</v>
      </c>
      <c r="K787" s="224">
        <v>14.91</v>
      </c>
      <c r="L787" s="224">
        <v>14.7</v>
      </c>
      <c r="M787" s="224">
        <v>14.7</v>
      </c>
      <c r="N787" s="224">
        <v>16.75</v>
      </c>
      <c r="O787" s="224">
        <v>12.649999999999999</v>
      </c>
      <c r="P787" s="224">
        <v>15.415000000000001</v>
      </c>
      <c r="Q787" s="224">
        <v>14.850000000000001</v>
      </c>
      <c r="R787" s="224">
        <v>15.05</v>
      </c>
      <c r="S787" s="224">
        <v>14.850000000000001</v>
      </c>
      <c r="T787" s="224">
        <v>14.145</v>
      </c>
      <c r="U787" s="224">
        <v>16.649999999999999</v>
      </c>
      <c r="V787" s="224">
        <v>14.905000000000001</v>
      </c>
      <c r="W787" s="224">
        <v>16.57</v>
      </c>
      <c r="X787" s="224">
        <v>14.925000000000001</v>
      </c>
      <c r="Y787" s="224">
        <v>15</v>
      </c>
      <c r="Z787" s="224">
        <v>15.675000000000001</v>
      </c>
      <c r="AA787" s="225"/>
      <c r="AB787" s="226"/>
      <c r="AC787" s="226"/>
      <c r="AD787" s="226"/>
      <c r="AE787" s="226"/>
      <c r="AF787" s="226"/>
      <c r="AG787" s="226"/>
      <c r="AH787" s="226"/>
      <c r="AI787" s="226"/>
      <c r="AJ787" s="226"/>
      <c r="AK787" s="226"/>
      <c r="AL787" s="226"/>
      <c r="AM787" s="226"/>
      <c r="AN787" s="226"/>
      <c r="AO787" s="226"/>
      <c r="AP787" s="226"/>
      <c r="AQ787" s="226"/>
      <c r="AR787" s="226"/>
      <c r="AS787" s="226"/>
      <c r="AT787" s="226"/>
      <c r="AU787" s="226"/>
      <c r="AV787" s="226"/>
      <c r="AW787" s="226"/>
      <c r="AX787" s="226"/>
      <c r="AY787" s="226"/>
      <c r="AZ787" s="226"/>
      <c r="BA787" s="226"/>
      <c r="BB787" s="226"/>
      <c r="BC787" s="226"/>
      <c r="BD787" s="226"/>
      <c r="BE787" s="226"/>
      <c r="BF787" s="226"/>
      <c r="BG787" s="226"/>
      <c r="BH787" s="226"/>
      <c r="BI787" s="226"/>
      <c r="BJ787" s="226"/>
      <c r="BK787" s="226"/>
      <c r="BL787" s="226"/>
      <c r="BM787" s="227"/>
    </row>
    <row r="788" spans="1:65">
      <c r="A788" s="30"/>
      <c r="B788" s="3" t="s">
        <v>271</v>
      </c>
      <c r="C788" s="29"/>
      <c r="D788" s="24">
        <v>1.2491663887035496</v>
      </c>
      <c r="E788" s="24">
        <v>0.1632993161855455</v>
      </c>
      <c r="F788" s="24">
        <v>0.40824829046386302</v>
      </c>
      <c r="G788" s="24">
        <v>0.35637059362410939</v>
      </c>
      <c r="H788" s="24">
        <v>0.20412414523193151</v>
      </c>
      <c r="I788" s="24">
        <v>0.98183501669068607</v>
      </c>
      <c r="J788" s="24">
        <v>0.30166206257996686</v>
      </c>
      <c r="K788" s="24">
        <v>0.13822686666009099</v>
      </c>
      <c r="L788" s="24">
        <v>0.28183328405282437</v>
      </c>
      <c r="M788" s="24">
        <v>0.16431676725154989</v>
      </c>
      <c r="N788" s="24">
        <v>0.59234280615197821</v>
      </c>
      <c r="O788" s="24">
        <v>0.15165750888103116</v>
      </c>
      <c r="P788" s="24">
        <v>0.25358759170485218</v>
      </c>
      <c r="Q788" s="24">
        <v>0.29268868558020289</v>
      </c>
      <c r="R788" s="24">
        <v>0.1200694243621859</v>
      </c>
      <c r="S788" s="24">
        <v>0.29268868558020239</v>
      </c>
      <c r="T788" s="24">
        <v>0.15118421434351778</v>
      </c>
      <c r="U788" s="24">
        <v>0.68532230860133647</v>
      </c>
      <c r="V788" s="24">
        <v>0.36313450217056775</v>
      </c>
      <c r="W788" s="24">
        <v>0.34295286362219984</v>
      </c>
      <c r="X788" s="24">
        <v>0.26723896921419726</v>
      </c>
      <c r="Y788" s="24">
        <v>0.17606816861658997</v>
      </c>
      <c r="Z788" s="24">
        <v>0.56184220797895401</v>
      </c>
      <c r="AA788" s="155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A789" s="30"/>
      <c r="B789" s="3" t="s">
        <v>87</v>
      </c>
      <c r="C789" s="29"/>
      <c r="D789" s="13">
        <v>7.87703450575018E-2</v>
      </c>
      <c r="E789" s="13">
        <v>1.1134044285378102E-2</v>
      </c>
      <c r="F789" s="13">
        <v>2.8817526385684449E-2</v>
      </c>
      <c r="G789" s="13">
        <v>2.5008462710463818E-2</v>
      </c>
      <c r="H789" s="13">
        <v>1.2066451934892503E-2</v>
      </c>
      <c r="I789" s="13">
        <v>6.0983541409359389E-2</v>
      </c>
      <c r="J789" s="13">
        <v>2.5673367028082286E-2</v>
      </c>
      <c r="K789" s="13">
        <v>9.2500691496826444E-3</v>
      </c>
      <c r="L789" s="13">
        <v>1.9165813264387922E-2</v>
      </c>
      <c r="M789" s="13">
        <v>1.1216161587136512E-2</v>
      </c>
      <c r="N789" s="13">
        <v>3.5143447413347864E-2</v>
      </c>
      <c r="O789" s="13">
        <v>1.1988735879923412E-2</v>
      </c>
      <c r="P789" s="13">
        <v>1.6534726692339848E-2</v>
      </c>
      <c r="Q789" s="13">
        <v>1.9534283798456255E-2</v>
      </c>
      <c r="R789" s="13">
        <v>8.0001837442877886E-3</v>
      </c>
      <c r="S789" s="13">
        <v>1.9888245905789515E-2</v>
      </c>
      <c r="T789" s="13">
        <v>1.0675594751807776E-2</v>
      </c>
      <c r="U789" s="13">
        <v>4.12430677192379E-2</v>
      </c>
      <c r="V789" s="13">
        <v>2.4198212050459869E-2</v>
      </c>
      <c r="W789" s="13">
        <v>2.07452080021494E-2</v>
      </c>
      <c r="X789" s="13">
        <v>1.800599455682407E-2</v>
      </c>
      <c r="Y789" s="13">
        <v>1.1777135024521067E-2</v>
      </c>
      <c r="Z789" s="13">
        <v>3.617009922611291E-2</v>
      </c>
      <c r="AA789" s="155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A790" s="30"/>
      <c r="B790" s="3" t="s">
        <v>272</v>
      </c>
      <c r="C790" s="29"/>
      <c r="D790" s="13">
        <v>4.2846792633937314E-2</v>
      </c>
      <c r="E790" s="13">
        <v>-3.5517417217167835E-2</v>
      </c>
      <c r="F790" s="13">
        <v>-6.8397505266582614E-2</v>
      </c>
      <c r="G790" s="13">
        <v>-6.2917490591680059E-2</v>
      </c>
      <c r="H790" s="13">
        <v>0.11244297900519862</v>
      </c>
      <c r="I790" s="13">
        <v>5.8738835191154193E-2</v>
      </c>
      <c r="J790" s="13">
        <v>-0.22731793083875373</v>
      </c>
      <c r="K790" s="13">
        <v>-1.7323768496491643E-2</v>
      </c>
      <c r="L790" s="13">
        <v>-3.299661046671265E-2</v>
      </c>
      <c r="M790" s="13">
        <v>-3.6613420152148302E-2</v>
      </c>
      <c r="N790" s="13">
        <v>0.10838776814577078</v>
      </c>
      <c r="O790" s="13">
        <v>-0.1681337723498072</v>
      </c>
      <c r="P790" s="13">
        <v>8.5419007690479276E-3</v>
      </c>
      <c r="Q790" s="13">
        <v>-1.4693361452538412E-2</v>
      </c>
      <c r="R790" s="13">
        <v>-1.3049357050067711E-2</v>
      </c>
      <c r="S790" s="13">
        <v>-3.2229408412226324E-2</v>
      </c>
      <c r="T790" s="13">
        <v>-6.8726306147076643E-2</v>
      </c>
      <c r="U790" s="13">
        <v>9.271492617554955E-2</v>
      </c>
      <c r="V790" s="13">
        <v>-1.3158957343565869E-2</v>
      </c>
      <c r="W790" s="13">
        <v>8.7125311207149059E-2</v>
      </c>
      <c r="X790" s="13">
        <v>-2.4009386399872601E-2</v>
      </c>
      <c r="Y790" s="13">
        <v>-1.6885367322499456E-2</v>
      </c>
      <c r="Z790" s="13">
        <v>2.1474735401817879E-2</v>
      </c>
      <c r="AA790" s="155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A791" s="30"/>
      <c r="B791" s="46" t="s">
        <v>273</v>
      </c>
      <c r="C791" s="47"/>
      <c r="D791" s="45">
        <v>0.94</v>
      </c>
      <c r="E791" s="45" t="s">
        <v>274</v>
      </c>
      <c r="F791" s="45">
        <v>0.84</v>
      </c>
      <c r="G791" s="45">
        <v>0.75</v>
      </c>
      <c r="H791" s="45">
        <v>2.0499999999999998</v>
      </c>
      <c r="I791" s="45">
        <v>1.19</v>
      </c>
      <c r="J791" s="45">
        <v>3.38</v>
      </c>
      <c r="K791" s="45">
        <v>0.02</v>
      </c>
      <c r="L791" s="45">
        <v>0.27</v>
      </c>
      <c r="M791" s="45">
        <v>0.33</v>
      </c>
      <c r="N791" s="45">
        <v>1.98</v>
      </c>
      <c r="O791" s="45">
        <v>2.4300000000000002</v>
      </c>
      <c r="P791" s="45">
        <v>0.39</v>
      </c>
      <c r="Q791" s="45">
        <v>0.02</v>
      </c>
      <c r="R791" s="45">
        <v>0.04</v>
      </c>
      <c r="S791" s="45">
        <v>0.26</v>
      </c>
      <c r="T791" s="45">
        <v>0.85</v>
      </c>
      <c r="U791" s="45">
        <v>1.73</v>
      </c>
      <c r="V791" s="45">
        <v>0.04</v>
      </c>
      <c r="W791" s="45">
        <v>1.64</v>
      </c>
      <c r="X791" s="45">
        <v>0.13</v>
      </c>
      <c r="Y791" s="45">
        <v>0.02</v>
      </c>
      <c r="Z791" s="45">
        <v>0.6</v>
      </c>
      <c r="AA791" s="155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B792" s="31" t="s">
        <v>311</v>
      </c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BM792" s="55"/>
    </row>
    <row r="793" spans="1:65">
      <c r="BM793" s="55"/>
    </row>
    <row r="794" spans="1:65" ht="15">
      <c r="B794" s="8" t="s">
        <v>540</v>
      </c>
      <c r="BM794" s="28" t="s">
        <v>67</v>
      </c>
    </row>
    <row r="795" spans="1:65" ht="15">
      <c r="A795" s="25" t="s">
        <v>9</v>
      </c>
      <c r="B795" s="18" t="s">
        <v>110</v>
      </c>
      <c r="C795" s="15" t="s">
        <v>111</v>
      </c>
      <c r="D795" s="16" t="s">
        <v>226</v>
      </c>
      <c r="E795" s="17" t="s">
        <v>226</v>
      </c>
      <c r="F795" s="17" t="s">
        <v>226</v>
      </c>
      <c r="G795" s="17" t="s">
        <v>226</v>
      </c>
      <c r="H795" s="17" t="s">
        <v>226</v>
      </c>
      <c r="I795" s="17" t="s">
        <v>226</v>
      </c>
      <c r="J795" s="17" t="s">
        <v>226</v>
      </c>
      <c r="K795" s="17" t="s">
        <v>226</v>
      </c>
      <c r="L795" s="17" t="s">
        <v>226</v>
      </c>
      <c r="M795" s="17" t="s">
        <v>226</v>
      </c>
      <c r="N795" s="17" t="s">
        <v>226</v>
      </c>
      <c r="O795" s="17" t="s">
        <v>226</v>
      </c>
      <c r="P795" s="17" t="s">
        <v>226</v>
      </c>
      <c r="Q795" s="17" t="s">
        <v>226</v>
      </c>
      <c r="R795" s="17" t="s">
        <v>226</v>
      </c>
      <c r="S795" s="17" t="s">
        <v>226</v>
      </c>
      <c r="T795" s="17" t="s">
        <v>226</v>
      </c>
      <c r="U795" s="17" t="s">
        <v>226</v>
      </c>
      <c r="V795" s="17" t="s">
        <v>226</v>
      </c>
      <c r="W795" s="17" t="s">
        <v>226</v>
      </c>
      <c r="X795" s="17" t="s">
        <v>226</v>
      </c>
      <c r="Y795" s="17" t="s">
        <v>226</v>
      </c>
      <c r="Z795" s="17" t="s">
        <v>226</v>
      </c>
      <c r="AA795" s="17" t="s">
        <v>226</v>
      </c>
      <c r="AB795" s="17" t="s">
        <v>226</v>
      </c>
      <c r="AC795" s="155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1</v>
      </c>
    </row>
    <row r="796" spans="1:65">
      <c r="A796" s="30"/>
      <c r="B796" s="19" t="s">
        <v>227</v>
      </c>
      <c r="C796" s="9" t="s">
        <v>227</v>
      </c>
      <c r="D796" s="153" t="s">
        <v>229</v>
      </c>
      <c r="E796" s="154" t="s">
        <v>230</v>
      </c>
      <c r="F796" s="154" t="s">
        <v>231</v>
      </c>
      <c r="G796" s="154" t="s">
        <v>232</v>
      </c>
      <c r="H796" s="154" t="s">
        <v>233</v>
      </c>
      <c r="I796" s="154" t="s">
        <v>234</v>
      </c>
      <c r="J796" s="154" t="s">
        <v>235</v>
      </c>
      <c r="K796" s="154" t="s">
        <v>236</v>
      </c>
      <c r="L796" s="154" t="s">
        <v>237</v>
      </c>
      <c r="M796" s="154" t="s">
        <v>238</v>
      </c>
      <c r="N796" s="154" t="s">
        <v>240</v>
      </c>
      <c r="O796" s="154" t="s">
        <v>241</v>
      </c>
      <c r="P796" s="154" t="s">
        <v>243</v>
      </c>
      <c r="Q796" s="154" t="s">
        <v>244</v>
      </c>
      <c r="R796" s="154" t="s">
        <v>246</v>
      </c>
      <c r="S796" s="154" t="s">
        <v>247</v>
      </c>
      <c r="T796" s="154" t="s">
        <v>248</v>
      </c>
      <c r="U796" s="154" t="s">
        <v>249</v>
      </c>
      <c r="V796" s="154" t="s">
        <v>251</v>
      </c>
      <c r="W796" s="154" t="s">
        <v>253</v>
      </c>
      <c r="X796" s="154" t="s">
        <v>255</v>
      </c>
      <c r="Y796" s="154" t="s">
        <v>256</v>
      </c>
      <c r="Z796" s="154" t="s">
        <v>257</v>
      </c>
      <c r="AA796" s="154" t="s">
        <v>258</v>
      </c>
      <c r="AB796" s="154" t="s">
        <v>259</v>
      </c>
      <c r="AC796" s="155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 t="s">
        <v>3</v>
      </c>
    </row>
    <row r="797" spans="1:65">
      <c r="A797" s="30"/>
      <c r="B797" s="19"/>
      <c r="C797" s="9"/>
      <c r="D797" s="10" t="s">
        <v>285</v>
      </c>
      <c r="E797" s="11" t="s">
        <v>114</v>
      </c>
      <c r="F797" s="11" t="s">
        <v>114</v>
      </c>
      <c r="G797" s="11" t="s">
        <v>285</v>
      </c>
      <c r="H797" s="11" t="s">
        <v>286</v>
      </c>
      <c r="I797" s="11" t="s">
        <v>286</v>
      </c>
      <c r="J797" s="11" t="s">
        <v>285</v>
      </c>
      <c r="K797" s="11" t="s">
        <v>114</v>
      </c>
      <c r="L797" s="11" t="s">
        <v>285</v>
      </c>
      <c r="M797" s="11" t="s">
        <v>286</v>
      </c>
      <c r="N797" s="11" t="s">
        <v>286</v>
      </c>
      <c r="O797" s="11" t="s">
        <v>114</v>
      </c>
      <c r="P797" s="11" t="s">
        <v>286</v>
      </c>
      <c r="Q797" s="11" t="s">
        <v>285</v>
      </c>
      <c r="R797" s="11" t="s">
        <v>286</v>
      </c>
      <c r="S797" s="11" t="s">
        <v>286</v>
      </c>
      <c r="T797" s="11" t="s">
        <v>285</v>
      </c>
      <c r="U797" s="11" t="s">
        <v>114</v>
      </c>
      <c r="V797" s="11" t="s">
        <v>285</v>
      </c>
      <c r="W797" s="11" t="s">
        <v>286</v>
      </c>
      <c r="X797" s="11" t="s">
        <v>286</v>
      </c>
      <c r="Y797" s="11" t="s">
        <v>286</v>
      </c>
      <c r="Z797" s="11" t="s">
        <v>285</v>
      </c>
      <c r="AA797" s="11" t="s">
        <v>285</v>
      </c>
      <c r="AB797" s="11" t="s">
        <v>285</v>
      </c>
      <c r="AC797" s="155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8">
        <v>2</v>
      </c>
    </row>
    <row r="798" spans="1:65">
      <c r="A798" s="30"/>
      <c r="B798" s="19"/>
      <c r="C798" s="9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155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8">
        <v>3</v>
      </c>
    </row>
    <row r="799" spans="1:65">
      <c r="A799" s="30"/>
      <c r="B799" s="18">
        <v>1</v>
      </c>
      <c r="C799" s="14">
        <v>1</v>
      </c>
      <c r="D799" s="22">
        <v>3.6</v>
      </c>
      <c r="E799" s="148">
        <v>4</v>
      </c>
      <c r="F799" s="148" t="s">
        <v>104</v>
      </c>
      <c r="G799" s="22">
        <v>3.8</v>
      </c>
      <c r="H799" s="22">
        <v>4.0999999999999996</v>
      </c>
      <c r="I799" s="22">
        <v>3.8</v>
      </c>
      <c r="J799" s="148">
        <v>4</v>
      </c>
      <c r="K799" s="148">
        <v>3</v>
      </c>
      <c r="L799" s="148">
        <v>4.7</v>
      </c>
      <c r="M799" s="22">
        <v>4</v>
      </c>
      <c r="N799" s="22">
        <v>3.3</v>
      </c>
      <c r="O799" s="148">
        <v>4</v>
      </c>
      <c r="P799" s="22">
        <v>4.3</v>
      </c>
      <c r="Q799" s="148">
        <v>4</v>
      </c>
      <c r="R799" s="22">
        <v>4.2</v>
      </c>
      <c r="S799" s="22">
        <v>4</v>
      </c>
      <c r="T799" s="22">
        <v>3.9</v>
      </c>
      <c r="U799" s="148">
        <v>3</v>
      </c>
      <c r="V799" s="22">
        <v>3.7</v>
      </c>
      <c r="W799" s="22">
        <v>3.7</v>
      </c>
      <c r="X799" s="22">
        <v>3.8</v>
      </c>
      <c r="Y799" s="22">
        <v>4.4000000000000004</v>
      </c>
      <c r="Z799" s="22">
        <v>4.0999999999999996</v>
      </c>
      <c r="AA799" s="22">
        <v>4</v>
      </c>
      <c r="AB799" s="22">
        <v>4</v>
      </c>
      <c r="AC799" s="155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8">
        <v>1</v>
      </c>
    </row>
    <row r="800" spans="1:65">
      <c r="A800" s="30"/>
      <c r="B800" s="19">
        <v>1</v>
      </c>
      <c r="C800" s="9">
        <v>2</v>
      </c>
      <c r="D800" s="11">
        <v>3.8</v>
      </c>
      <c r="E800" s="150">
        <v>5</v>
      </c>
      <c r="F800" s="150" t="s">
        <v>104</v>
      </c>
      <c r="G800" s="11">
        <v>3.9</v>
      </c>
      <c r="H800" s="11">
        <v>4.0999999999999996</v>
      </c>
      <c r="I800" s="11">
        <v>3.8</v>
      </c>
      <c r="J800" s="150">
        <v>4</v>
      </c>
      <c r="K800" s="150">
        <v>3</v>
      </c>
      <c r="L800" s="150">
        <v>4.5999999999999996</v>
      </c>
      <c r="M800" s="11">
        <v>3.9</v>
      </c>
      <c r="N800" s="11">
        <v>3.2</v>
      </c>
      <c r="O800" s="150">
        <v>4</v>
      </c>
      <c r="P800" s="11">
        <v>4.0999999999999996</v>
      </c>
      <c r="Q800" s="150">
        <v>4</v>
      </c>
      <c r="R800" s="11">
        <v>4.3</v>
      </c>
      <c r="S800" s="11">
        <v>3.7</v>
      </c>
      <c r="T800" s="11">
        <v>4</v>
      </c>
      <c r="U800" s="150">
        <v>3</v>
      </c>
      <c r="V800" s="11">
        <v>3.7</v>
      </c>
      <c r="W800" s="11">
        <v>3.7</v>
      </c>
      <c r="X800" s="11">
        <v>3.7</v>
      </c>
      <c r="Y800" s="11">
        <v>4.4000000000000004</v>
      </c>
      <c r="Z800" s="11">
        <v>4</v>
      </c>
      <c r="AA800" s="11">
        <v>4</v>
      </c>
      <c r="AB800" s="11">
        <v>3.9</v>
      </c>
      <c r="AC800" s="155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>
        <v>34</v>
      </c>
    </row>
    <row r="801" spans="1:65">
      <c r="A801" s="30"/>
      <c r="B801" s="19">
        <v>1</v>
      </c>
      <c r="C801" s="9">
        <v>3</v>
      </c>
      <c r="D801" s="11">
        <v>3.7</v>
      </c>
      <c r="E801" s="150">
        <v>5</v>
      </c>
      <c r="F801" s="150" t="s">
        <v>104</v>
      </c>
      <c r="G801" s="11">
        <v>3.8</v>
      </c>
      <c r="H801" s="11">
        <v>4</v>
      </c>
      <c r="I801" s="11">
        <v>3.9</v>
      </c>
      <c r="J801" s="150">
        <v>4</v>
      </c>
      <c r="K801" s="150">
        <v>3</v>
      </c>
      <c r="L801" s="150">
        <v>4.7</v>
      </c>
      <c r="M801" s="11">
        <v>3.7</v>
      </c>
      <c r="N801" s="11">
        <v>4.4000000000000004</v>
      </c>
      <c r="O801" s="150">
        <v>4</v>
      </c>
      <c r="P801" s="11">
        <v>4</v>
      </c>
      <c r="Q801" s="150">
        <v>4</v>
      </c>
      <c r="R801" s="11">
        <v>4.3</v>
      </c>
      <c r="S801" s="11">
        <v>4.4000000000000004</v>
      </c>
      <c r="T801" s="11">
        <v>4</v>
      </c>
      <c r="U801" s="150">
        <v>3</v>
      </c>
      <c r="V801" s="11">
        <v>3.7</v>
      </c>
      <c r="W801" s="11">
        <v>3.6</v>
      </c>
      <c r="X801" s="11">
        <v>3.8</v>
      </c>
      <c r="Y801" s="11">
        <v>4.5999999999999996</v>
      </c>
      <c r="Z801" s="11">
        <v>3.9</v>
      </c>
      <c r="AA801" s="11">
        <v>3.8</v>
      </c>
      <c r="AB801" s="11">
        <v>4</v>
      </c>
      <c r="AC801" s="155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16</v>
      </c>
    </row>
    <row r="802" spans="1:65">
      <c r="A802" s="30"/>
      <c r="B802" s="19">
        <v>1</v>
      </c>
      <c r="C802" s="9">
        <v>4</v>
      </c>
      <c r="D802" s="11">
        <v>3.7</v>
      </c>
      <c r="E802" s="150">
        <v>4</v>
      </c>
      <c r="F802" s="150" t="s">
        <v>104</v>
      </c>
      <c r="G802" s="11">
        <v>4</v>
      </c>
      <c r="H802" s="11">
        <v>4</v>
      </c>
      <c r="I802" s="11">
        <v>3.8</v>
      </c>
      <c r="J802" s="150">
        <v>4</v>
      </c>
      <c r="K802" s="150">
        <v>3</v>
      </c>
      <c r="L802" s="150">
        <v>4.5999999999999996</v>
      </c>
      <c r="M802" s="11">
        <v>3.8</v>
      </c>
      <c r="N802" s="11">
        <v>3.8</v>
      </c>
      <c r="O802" s="150">
        <v>4</v>
      </c>
      <c r="P802" s="11">
        <v>4</v>
      </c>
      <c r="Q802" s="150">
        <v>4</v>
      </c>
      <c r="R802" s="11">
        <v>4.3</v>
      </c>
      <c r="S802" s="11">
        <v>3.8</v>
      </c>
      <c r="T802" s="11">
        <v>4</v>
      </c>
      <c r="U802" s="150">
        <v>3</v>
      </c>
      <c r="V802" s="11">
        <v>3.7</v>
      </c>
      <c r="W802" s="11">
        <v>3.6</v>
      </c>
      <c r="X802" s="11">
        <v>3.8</v>
      </c>
      <c r="Y802" s="11">
        <v>4.2</v>
      </c>
      <c r="Z802" s="11">
        <v>4</v>
      </c>
      <c r="AA802" s="11">
        <v>4</v>
      </c>
      <c r="AB802" s="151">
        <v>3.7</v>
      </c>
      <c r="AC802" s="155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3.9360784313725485</v>
      </c>
    </row>
    <row r="803" spans="1:65">
      <c r="A803" s="30"/>
      <c r="B803" s="19">
        <v>1</v>
      </c>
      <c r="C803" s="9">
        <v>5</v>
      </c>
      <c r="D803" s="11">
        <v>3.9</v>
      </c>
      <c r="E803" s="150">
        <v>4</v>
      </c>
      <c r="F803" s="150" t="s">
        <v>104</v>
      </c>
      <c r="G803" s="11">
        <v>4.0999999999999996</v>
      </c>
      <c r="H803" s="11">
        <v>4.2</v>
      </c>
      <c r="I803" s="11">
        <v>3.9</v>
      </c>
      <c r="J803" s="150">
        <v>4</v>
      </c>
      <c r="K803" s="150">
        <v>3</v>
      </c>
      <c r="L803" s="150">
        <v>4.7</v>
      </c>
      <c r="M803" s="11">
        <v>4</v>
      </c>
      <c r="N803" s="11">
        <v>3.7</v>
      </c>
      <c r="O803" s="150">
        <v>4</v>
      </c>
      <c r="P803" s="11">
        <v>3.9</v>
      </c>
      <c r="Q803" s="150">
        <v>4</v>
      </c>
      <c r="R803" s="11">
        <v>4.3</v>
      </c>
      <c r="S803" s="11">
        <v>4.2</v>
      </c>
      <c r="T803" s="11">
        <v>4</v>
      </c>
      <c r="U803" s="150">
        <v>3</v>
      </c>
      <c r="V803" s="11">
        <v>3.7</v>
      </c>
      <c r="W803" s="11">
        <v>3.6</v>
      </c>
      <c r="X803" s="11">
        <v>3.7</v>
      </c>
      <c r="Y803" s="11">
        <v>4.5999999999999996</v>
      </c>
      <c r="Z803" s="11">
        <v>4.0999999999999996</v>
      </c>
      <c r="AA803" s="11">
        <v>4</v>
      </c>
      <c r="AB803" s="11">
        <v>4</v>
      </c>
      <c r="AC803" s="155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51</v>
      </c>
    </row>
    <row r="804" spans="1:65">
      <c r="A804" s="30"/>
      <c r="B804" s="19">
        <v>1</v>
      </c>
      <c r="C804" s="9">
        <v>6</v>
      </c>
      <c r="D804" s="11">
        <v>3.7</v>
      </c>
      <c r="E804" s="150">
        <v>5</v>
      </c>
      <c r="F804" s="150" t="s">
        <v>104</v>
      </c>
      <c r="G804" s="11">
        <v>3.9</v>
      </c>
      <c r="H804" s="11">
        <v>4.0999999999999996</v>
      </c>
      <c r="I804" s="11">
        <v>3.7</v>
      </c>
      <c r="J804" s="150">
        <v>3</v>
      </c>
      <c r="K804" s="150">
        <v>3</v>
      </c>
      <c r="L804" s="150">
        <v>4.5999999999999996</v>
      </c>
      <c r="M804" s="11">
        <v>3.9</v>
      </c>
      <c r="N804" s="11">
        <v>3.8</v>
      </c>
      <c r="O804" s="150">
        <v>4</v>
      </c>
      <c r="P804" s="11">
        <v>3.8</v>
      </c>
      <c r="Q804" s="150">
        <v>4</v>
      </c>
      <c r="R804" s="11">
        <v>4.3</v>
      </c>
      <c r="S804" s="11">
        <v>4</v>
      </c>
      <c r="T804" s="11">
        <v>3.9</v>
      </c>
      <c r="U804" s="150">
        <v>3</v>
      </c>
      <c r="V804" s="11">
        <v>3.6</v>
      </c>
      <c r="W804" s="11">
        <v>3.6</v>
      </c>
      <c r="X804" s="11">
        <v>3.9</v>
      </c>
      <c r="Y804" s="11">
        <v>4.3</v>
      </c>
      <c r="Z804" s="11">
        <v>4.0999999999999996</v>
      </c>
      <c r="AA804" s="11">
        <v>4</v>
      </c>
      <c r="AB804" s="11">
        <v>4</v>
      </c>
      <c r="AC804" s="155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20" t="s">
        <v>269</v>
      </c>
      <c r="C805" s="12"/>
      <c r="D805" s="23">
        <v>3.7333333333333329</v>
      </c>
      <c r="E805" s="23">
        <v>4.5</v>
      </c>
      <c r="F805" s="23" t="s">
        <v>688</v>
      </c>
      <c r="G805" s="23">
        <v>3.9166666666666665</v>
      </c>
      <c r="H805" s="23">
        <v>4.083333333333333</v>
      </c>
      <c r="I805" s="23">
        <v>3.8166666666666664</v>
      </c>
      <c r="J805" s="23">
        <v>3.8333333333333335</v>
      </c>
      <c r="K805" s="23">
        <v>3</v>
      </c>
      <c r="L805" s="23">
        <v>4.6499999999999995</v>
      </c>
      <c r="M805" s="23">
        <v>3.8833333333333333</v>
      </c>
      <c r="N805" s="23">
        <v>3.6999999999999997</v>
      </c>
      <c r="O805" s="23">
        <v>4</v>
      </c>
      <c r="P805" s="23">
        <v>4.0166666666666666</v>
      </c>
      <c r="Q805" s="23">
        <v>4</v>
      </c>
      <c r="R805" s="23">
        <v>4.2833333333333341</v>
      </c>
      <c r="S805" s="23">
        <v>4.0166666666666666</v>
      </c>
      <c r="T805" s="23">
        <v>3.9666666666666663</v>
      </c>
      <c r="U805" s="23">
        <v>3</v>
      </c>
      <c r="V805" s="23">
        <v>3.6833333333333336</v>
      </c>
      <c r="W805" s="23">
        <v>3.6333333333333333</v>
      </c>
      <c r="X805" s="23">
        <v>3.7833333333333332</v>
      </c>
      <c r="Y805" s="23">
        <v>4.416666666666667</v>
      </c>
      <c r="Z805" s="23">
        <v>4.0333333333333341</v>
      </c>
      <c r="AA805" s="23">
        <v>3.9666666666666668</v>
      </c>
      <c r="AB805" s="23">
        <v>3.9333333333333336</v>
      </c>
      <c r="AC805" s="155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3" t="s">
        <v>270</v>
      </c>
      <c r="C806" s="29"/>
      <c r="D806" s="11">
        <v>3.7</v>
      </c>
      <c r="E806" s="11">
        <v>4.5</v>
      </c>
      <c r="F806" s="11" t="s">
        <v>688</v>
      </c>
      <c r="G806" s="11">
        <v>3.9</v>
      </c>
      <c r="H806" s="11">
        <v>4.0999999999999996</v>
      </c>
      <c r="I806" s="11">
        <v>3.8</v>
      </c>
      <c r="J806" s="11">
        <v>4</v>
      </c>
      <c r="K806" s="11">
        <v>3</v>
      </c>
      <c r="L806" s="11">
        <v>4.6500000000000004</v>
      </c>
      <c r="M806" s="11">
        <v>3.9</v>
      </c>
      <c r="N806" s="11">
        <v>3.75</v>
      </c>
      <c r="O806" s="11">
        <v>4</v>
      </c>
      <c r="P806" s="11">
        <v>4</v>
      </c>
      <c r="Q806" s="11">
        <v>4</v>
      </c>
      <c r="R806" s="11">
        <v>4.3</v>
      </c>
      <c r="S806" s="11">
        <v>4</v>
      </c>
      <c r="T806" s="11">
        <v>4</v>
      </c>
      <c r="U806" s="11">
        <v>3</v>
      </c>
      <c r="V806" s="11">
        <v>3.7</v>
      </c>
      <c r="W806" s="11">
        <v>3.6</v>
      </c>
      <c r="X806" s="11">
        <v>3.8</v>
      </c>
      <c r="Y806" s="11">
        <v>4.4000000000000004</v>
      </c>
      <c r="Z806" s="11">
        <v>4.05</v>
      </c>
      <c r="AA806" s="11">
        <v>4</v>
      </c>
      <c r="AB806" s="11">
        <v>4</v>
      </c>
      <c r="AC806" s="155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A807" s="30"/>
      <c r="B807" s="3" t="s">
        <v>271</v>
      </c>
      <c r="C807" s="29"/>
      <c r="D807" s="24">
        <v>0.10327955589886435</v>
      </c>
      <c r="E807" s="24">
        <v>0.54772255750516607</v>
      </c>
      <c r="F807" s="24" t="s">
        <v>688</v>
      </c>
      <c r="G807" s="24">
        <v>0.11690451944500117</v>
      </c>
      <c r="H807" s="24">
        <v>7.5277265270908111E-2</v>
      </c>
      <c r="I807" s="24">
        <v>7.5277265270908028E-2</v>
      </c>
      <c r="J807" s="24">
        <v>0.40824829046386302</v>
      </c>
      <c r="K807" s="24">
        <v>0</v>
      </c>
      <c r="L807" s="24">
        <v>5.4772255750516897E-2</v>
      </c>
      <c r="M807" s="24">
        <v>0.11690451944500119</v>
      </c>
      <c r="N807" s="24">
        <v>0.42895221179054471</v>
      </c>
      <c r="O807" s="24">
        <v>0</v>
      </c>
      <c r="P807" s="24">
        <v>0.17224014243685082</v>
      </c>
      <c r="Q807" s="24">
        <v>0</v>
      </c>
      <c r="R807" s="24">
        <v>4.0824829046386159E-2</v>
      </c>
      <c r="S807" s="24">
        <v>0.25625508125043439</v>
      </c>
      <c r="T807" s="24">
        <v>5.1639777949432274E-2</v>
      </c>
      <c r="U807" s="24">
        <v>0</v>
      </c>
      <c r="V807" s="24">
        <v>4.0824829046386339E-2</v>
      </c>
      <c r="W807" s="24">
        <v>5.1639777949432267E-2</v>
      </c>
      <c r="X807" s="24">
        <v>7.5277265270907973E-2</v>
      </c>
      <c r="Y807" s="24">
        <v>0.16020819787597199</v>
      </c>
      <c r="Z807" s="24">
        <v>8.1649658092772456E-2</v>
      </c>
      <c r="AA807" s="24">
        <v>8.1649658092772678E-2</v>
      </c>
      <c r="AB807" s="24">
        <v>0.12110601416389961</v>
      </c>
      <c r="AC807" s="205"/>
      <c r="AD807" s="206"/>
      <c r="AE807" s="206"/>
      <c r="AF807" s="206"/>
      <c r="AG807" s="206"/>
      <c r="AH807" s="206"/>
      <c r="AI807" s="206"/>
      <c r="AJ807" s="206"/>
      <c r="AK807" s="206"/>
      <c r="AL807" s="206"/>
      <c r="AM807" s="206"/>
      <c r="AN807" s="206"/>
      <c r="AO807" s="206"/>
      <c r="AP807" s="206"/>
      <c r="AQ807" s="206"/>
      <c r="AR807" s="206"/>
      <c r="AS807" s="206"/>
      <c r="AT807" s="206"/>
      <c r="AU807" s="206"/>
      <c r="AV807" s="206"/>
      <c r="AW807" s="206"/>
      <c r="AX807" s="206"/>
      <c r="AY807" s="206"/>
      <c r="AZ807" s="206"/>
      <c r="BA807" s="206"/>
      <c r="BB807" s="206"/>
      <c r="BC807" s="206"/>
      <c r="BD807" s="206"/>
      <c r="BE807" s="206"/>
      <c r="BF807" s="206"/>
      <c r="BG807" s="206"/>
      <c r="BH807" s="206"/>
      <c r="BI807" s="206"/>
      <c r="BJ807" s="206"/>
      <c r="BK807" s="206"/>
      <c r="BL807" s="206"/>
      <c r="BM807" s="56"/>
    </row>
    <row r="808" spans="1:65">
      <c r="A808" s="30"/>
      <c r="B808" s="3" t="s">
        <v>87</v>
      </c>
      <c r="C808" s="29"/>
      <c r="D808" s="13">
        <v>2.7664166758624383E-2</v>
      </c>
      <c r="E808" s="13">
        <v>0.1217161238900369</v>
      </c>
      <c r="F808" s="13" t="s">
        <v>688</v>
      </c>
      <c r="G808" s="13">
        <v>2.9847962411489664E-2</v>
      </c>
      <c r="H808" s="13">
        <v>1.8435248637773415E-2</v>
      </c>
      <c r="I808" s="13">
        <v>1.9723300944342714E-2</v>
      </c>
      <c r="J808" s="13">
        <v>0.10649955403405122</v>
      </c>
      <c r="K808" s="13">
        <v>0</v>
      </c>
      <c r="L808" s="13">
        <v>1.1778979731293958E-2</v>
      </c>
      <c r="M808" s="13">
        <v>3.0104168097425197E-2</v>
      </c>
      <c r="N808" s="13">
        <v>0.11593303021366075</v>
      </c>
      <c r="O808" s="13">
        <v>0</v>
      </c>
      <c r="P808" s="13">
        <v>4.2881363262286511E-2</v>
      </c>
      <c r="Q808" s="13">
        <v>0</v>
      </c>
      <c r="R808" s="13">
        <v>9.5310884933197237E-3</v>
      </c>
      <c r="S808" s="13">
        <v>6.3797945539527237E-2</v>
      </c>
      <c r="T808" s="13">
        <v>1.3018431415823263E-2</v>
      </c>
      <c r="U808" s="13">
        <v>0</v>
      </c>
      <c r="V808" s="13">
        <v>1.1083663994494028E-2</v>
      </c>
      <c r="W808" s="13">
        <v>1.4212782921862092E-2</v>
      </c>
      <c r="X808" s="13">
        <v>1.989707452094484E-2</v>
      </c>
      <c r="Y808" s="13">
        <v>3.6273554236069129E-2</v>
      </c>
      <c r="Z808" s="13">
        <v>2.0243716882505564E-2</v>
      </c>
      <c r="AA808" s="13">
        <v>2.0583947418346054E-2</v>
      </c>
      <c r="AB808" s="13">
        <v>3.0789664617940578E-2</v>
      </c>
      <c r="AC808" s="155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A809" s="30"/>
      <c r="B809" s="3" t="s">
        <v>272</v>
      </c>
      <c r="C809" s="29"/>
      <c r="D809" s="13">
        <v>-5.1509415163893624E-2</v>
      </c>
      <c r="E809" s="13">
        <v>0.14326990136494988</v>
      </c>
      <c r="F809" s="13" t="s">
        <v>688</v>
      </c>
      <c r="G809" s="13">
        <v>-4.9317525156918895E-3</v>
      </c>
      <c r="H809" s="13">
        <v>3.7411577164491394E-2</v>
      </c>
      <c r="I809" s="13">
        <v>-3.0337750323801926E-2</v>
      </c>
      <c r="J809" s="13">
        <v>-2.6103417355783476E-2</v>
      </c>
      <c r="K809" s="13">
        <v>-0.23782006575670012</v>
      </c>
      <c r="L809" s="13">
        <v>0.18137889807711471</v>
      </c>
      <c r="M809" s="13">
        <v>-1.3400418451728457E-2</v>
      </c>
      <c r="N809" s="13">
        <v>-5.9978081099930192E-2</v>
      </c>
      <c r="O809" s="13">
        <v>1.6239912324399919E-2</v>
      </c>
      <c r="P809" s="13">
        <v>2.0474245292418258E-2</v>
      </c>
      <c r="Q809" s="13">
        <v>1.6239912324399919E-2</v>
      </c>
      <c r="R809" s="13">
        <v>8.822357278071169E-2</v>
      </c>
      <c r="S809" s="13">
        <v>2.0474245292418258E-2</v>
      </c>
      <c r="T809" s="13">
        <v>7.7712463883630178E-3</v>
      </c>
      <c r="U809" s="13">
        <v>-0.23782006575670012</v>
      </c>
      <c r="V809" s="13">
        <v>-6.421241406794842E-2</v>
      </c>
      <c r="W809" s="13">
        <v>-7.6915412972003439E-2</v>
      </c>
      <c r="X809" s="13">
        <v>-3.8806416259838494E-2</v>
      </c>
      <c r="Y809" s="13">
        <v>0.12209823652485818</v>
      </c>
      <c r="Z809" s="13">
        <v>2.4708578260436598E-2</v>
      </c>
      <c r="AA809" s="13">
        <v>7.7712463883632399E-3</v>
      </c>
      <c r="AB809" s="13">
        <v>-6.9741954767343906E-4</v>
      </c>
      <c r="AC809" s="155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A810" s="30"/>
      <c r="B810" s="46" t="s">
        <v>273</v>
      </c>
      <c r="C810" s="47"/>
      <c r="D810" s="45">
        <v>0.9</v>
      </c>
      <c r="E810" s="45" t="s">
        <v>274</v>
      </c>
      <c r="F810" s="45">
        <v>6.44</v>
      </c>
      <c r="G810" s="45">
        <v>7.0000000000000007E-2</v>
      </c>
      <c r="H810" s="45">
        <v>0.67</v>
      </c>
      <c r="I810" s="45">
        <v>0.52</v>
      </c>
      <c r="J810" s="45" t="s">
        <v>274</v>
      </c>
      <c r="K810" s="45" t="s">
        <v>274</v>
      </c>
      <c r="L810" s="45">
        <v>3.22</v>
      </c>
      <c r="M810" s="45">
        <v>0.22</v>
      </c>
      <c r="N810" s="45">
        <v>1.05</v>
      </c>
      <c r="O810" s="45" t="s">
        <v>274</v>
      </c>
      <c r="P810" s="45">
        <v>0.37</v>
      </c>
      <c r="Q810" s="45" t="s">
        <v>274</v>
      </c>
      <c r="R810" s="45">
        <v>1.57</v>
      </c>
      <c r="S810" s="45">
        <v>0.37</v>
      </c>
      <c r="T810" s="45">
        <v>0.15</v>
      </c>
      <c r="U810" s="45" t="s">
        <v>274</v>
      </c>
      <c r="V810" s="45">
        <v>1.1200000000000001</v>
      </c>
      <c r="W810" s="45">
        <v>1.35</v>
      </c>
      <c r="X810" s="45">
        <v>0.67</v>
      </c>
      <c r="Y810" s="45">
        <v>2.17</v>
      </c>
      <c r="Z810" s="45">
        <v>0.45</v>
      </c>
      <c r="AA810" s="45">
        <v>0.15</v>
      </c>
      <c r="AB810" s="45">
        <v>0</v>
      </c>
      <c r="AC810" s="155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B811" s="31" t="s">
        <v>312</v>
      </c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BM811" s="55"/>
    </row>
    <row r="812" spans="1:65">
      <c r="BM812" s="55"/>
    </row>
    <row r="813" spans="1:65" ht="15">
      <c r="B813" s="8" t="s">
        <v>541</v>
      </c>
      <c r="BM813" s="28" t="s">
        <v>67</v>
      </c>
    </row>
    <row r="814" spans="1:65" ht="15">
      <c r="A814" s="25" t="s">
        <v>61</v>
      </c>
      <c r="B814" s="18" t="s">
        <v>110</v>
      </c>
      <c r="C814" s="15" t="s">
        <v>111</v>
      </c>
      <c r="D814" s="16" t="s">
        <v>226</v>
      </c>
      <c r="E814" s="17" t="s">
        <v>226</v>
      </c>
      <c r="F814" s="17" t="s">
        <v>226</v>
      </c>
      <c r="G814" s="17" t="s">
        <v>226</v>
      </c>
      <c r="H814" s="17" t="s">
        <v>226</v>
      </c>
      <c r="I814" s="17" t="s">
        <v>226</v>
      </c>
      <c r="J814" s="17" t="s">
        <v>226</v>
      </c>
      <c r="K814" s="17" t="s">
        <v>226</v>
      </c>
      <c r="L814" s="17" t="s">
        <v>226</v>
      </c>
      <c r="M814" s="17" t="s">
        <v>226</v>
      </c>
      <c r="N814" s="17" t="s">
        <v>226</v>
      </c>
      <c r="O814" s="17" t="s">
        <v>226</v>
      </c>
      <c r="P814" s="17" t="s">
        <v>226</v>
      </c>
      <c r="Q814" s="17" t="s">
        <v>226</v>
      </c>
      <c r="R814" s="17" t="s">
        <v>226</v>
      </c>
      <c r="S814" s="17" t="s">
        <v>226</v>
      </c>
      <c r="T814" s="17" t="s">
        <v>226</v>
      </c>
      <c r="U814" s="17" t="s">
        <v>226</v>
      </c>
      <c r="V814" s="17" t="s">
        <v>226</v>
      </c>
      <c r="W814" s="17" t="s">
        <v>226</v>
      </c>
      <c r="X814" s="17" t="s">
        <v>226</v>
      </c>
      <c r="Y814" s="17" t="s">
        <v>226</v>
      </c>
      <c r="Z814" s="17" t="s">
        <v>226</v>
      </c>
      <c r="AA814" s="155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</v>
      </c>
    </row>
    <row r="815" spans="1:65">
      <c r="A815" s="30"/>
      <c r="B815" s="19" t="s">
        <v>227</v>
      </c>
      <c r="C815" s="9" t="s">
        <v>227</v>
      </c>
      <c r="D815" s="153" t="s">
        <v>229</v>
      </c>
      <c r="E815" s="154" t="s">
        <v>230</v>
      </c>
      <c r="F815" s="154" t="s">
        <v>231</v>
      </c>
      <c r="G815" s="154" t="s">
        <v>232</v>
      </c>
      <c r="H815" s="154" t="s">
        <v>234</v>
      </c>
      <c r="I815" s="154" t="s">
        <v>235</v>
      </c>
      <c r="J815" s="154" t="s">
        <v>236</v>
      </c>
      <c r="K815" s="154" t="s">
        <v>238</v>
      </c>
      <c r="L815" s="154" t="s">
        <v>240</v>
      </c>
      <c r="M815" s="154" t="s">
        <v>241</v>
      </c>
      <c r="N815" s="154" t="s">
        <v>243</v>
      </c>
      <c r="O815" s="154" t="s">
        <v>244</v>
      </c>
      <c r="P815" s="154" t="s">
        <v>246</v>
      </c>
      <c r="Q815" s="154" t="s">
        <v>247</v>
      </c>
      <c r="R815" s="154" t="s">
        <v>248</v>
      </c>
      <c r="S815" s="154" t="s">
        <v>249</v>
      </c>
      <c r="T815" s="154" t="s">
        <v>251</v>
      </c>
      <c r="U815" s="154" t="s">
        <v>253</v>
      </c>
      <c r="V815" s="154" t="s">
        <v>255</v>
      </c>
      <c r="W815" s="154" t="s">
        <v>256</v>
      </c>
      <c r="X815" s="154" t="s">
        <v>257</v>
      </c>
      <c r="Y815" s="154" t="s">
        <v>258</v>
      </c>
      <c r="Z815" s="154" t="s">
        <v>259</v>
      </c>
      <c r="AA815" s="155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 t="s">
        <v>3</v>
      </c>
    </row>
    <row r="816" spans="1:65">
      <c r="A816" s="30"/>
      <c r="B816" s="19"/>
      <c r="C816" s="9"/>
      <c r="D816" s="10" t="s">
        <v>285</v>
      </c>
      <c r="E816" s="11" t="s">
        <v>286</v>
      </c>
      <c r="F816" s="11" t="s">
        <v>114</v>
      </c>
      <c r="G816" s="11" t="s">
        <v>285</v>
      </c>
      <c r="H816" s="11" t="s">
        <v>286</v>
      </c>
      <c r="I816" s="11" t="s">
        <v>285</v>
      </c>
      <c r="J816" s="11" t="s">
        <v>286</v>
      </c>
      <c r="K816" s="11" t="s">
        <v>286</v>
      </c>
      <c r="L816" s="11" t="s">
        <v>286</v>
      </c>
      <c r="M816" s="11" t="s">
        <v>114</v>
      </c>
      <c r="N816" s="11" t="s">
        <v>286</v>
      </c>
      <c r="O816" s="11" t="s">
        <v>285</v>
      </c>
      <c r="P816" s="11" t="s">
        <v>286</v>
      </c>
      <c r="Q816" s="11" t="s">
        <v>286</v>
      </c>
      <c r="R816" s="11" t="s">
        <v>285</v>
      </c>
      <c r="S816" s="11" t="s">
        <v>286</v>
      </c>
      <c r="T816" s="11" t="s">
        <v>285</v>
      </c>
      <c r="U816" s="11" t="s">
        <v>286</v>
      </c>
      <c r="V816" s="11" t="s">
        <v>286</v>
      </c>
      <c r="W816" s="11" t="s">
        <v>285</v>
      </c>
      <c r="X816" s="11" t="s">
        <v>285</v>
      </c>
      <c r="Y816" s="11" t="s">
        <v>285</v>
      </c>
      <c r="Z816" s="11" t="s">
        <v>285</v>
      </c>
      <c r="AA816" s="155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2</v>
      </c>
    </row>
    <row r="817" spans="1:65">
      <c r="A817" s="30"/>
      <c r="B817" s="19"/>
      <c r="C817" s="9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155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2</v>
      </c>
    </row>
    <row r="818" spans="1:65">
      <c r="A818" s="30"/>
      <c r="B818" s="18">
        <v>1</v>
      </c>
      <c r="C818" s="14">
        <v>1</v>
      </c>
      <c r="D818" s="148">
        <v>3</v>
      </c>
      <c r="E818" s="148" t="s">
        <v>104</v>
      </c>
      <c r="F818" s="148" t="s">
        <v>104</v>
      </c>
      <c r="G818" s="148" t="s">
        <v>103</v>
      </c>
      <c r="H818" s="148" t="s">
        <v>103</v>
      </c>
      <c r="I818" s="148">
        <v>10</v>
      </c>
      <c r="J818" s="148" t="s">
        <v>104</v>
      </c>
      <c r="K818" s="22">
        <v>1.9</v>
      </c>
      <c r="L818" s="148" t="s">
        <v>287</v>
      </c>
      <c r="M818" s="148">
        <v>2</v>
      </c>
      <c r="N818" s="22">
        <v>2.2999999999999998</v>
      </c>
      <c r="O818" s="22">
        <v>2</v>
      </c>
      <c r="P818" s="148">
        <v>3</v>
      </c>
      <c r="Q818" s="148">
        <v>3</v>
      </c>
      <c r="R818" s="148">
        <v>2</v>
      </c>
      <c r="S818" s="148">
        <v>4</v>
      </c>
      <c r="T818" s="22">
        <v>2.2999999999999998</v>
      </c>
      <c r="U818" s="22">
        <v>3.1</v>
      </c>
      <c r="V818" s="22">
        <v>2.4</v>
      </c>
      <c r="W818" s="148" t="s">
        <v>96</v>
      </c>
      <c r="X818" s="148">
        <v>2</v>
      </c>
      <c r="Y818" s="148">
        <v>2</v>
      </c>
      <c r="Z818" s="148">
        <v>2</v>
      </c>
      <c r="AA818" s="155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>
        <v>1</v>
      </c>
    </row>
    <row r="819" spans="1:65">
      <c r="A819" s="30"/>
      <c r="B819" s="19">
        <v>1</v>
      </c>
      <c r="C819" s="9">
        <v>2</v>
      </c>
      <c r="D819" s="150">
        <v>3</v>
      </c>
      <c r="E819" s="150" t="s">
        <v>104</v>
      </c>
      <c r="F819" s="150" t="s">
        <v>104</v>
      </c>
      <c r="G819" s="150" t="s">
        <v>103</v>
      </c>
      <c r="H819" s="150">
        <v>4.5</v>
      </c>
      <c r="I819" s="150">
        <v>15</v>
      </c>
      <c r="J819" s="150" t="s">
        <v>104</v>
      </c>
      <c r="K819" s="11">
        <v>2.2000000000000002</v>
      </c>
      <c r="L819" s="11">
        <v>1.2</v>
      </c>
      <c r="M819" s="150">
        <v>2</v>
      </c>
      <c r="N819" s="11">
        <v>2.5</v>
      </c>
      <c r="O819" s="11">
        <v>1.5</v>
      </c>
      <c r="P819" s="150">
        <v>3</v>
      </c>
      <c r="Q819" s="150">
        <v>3</v>
      </c>
      <c r="R819" s="150">
        <v>3</v>
      </c>
      <c r="S819" s="150">
        <v>3</v>
      </c>
      <c r="T819" s="11">
        <v>2.2999999999999998</v>
      </c>
      <c r="U819" s="11">
        <v>2.9</v>
      </c>
      <c r="V819" s="11">
        <v>2.1</v>
      </c>
      <c r="W819" s="150" t="s">
        <v>96</v>
      </c>
      <c r="X819" s="150">
        <v>1</v>
      </c>
      <c r="Y819" s="150">
        <v>2</v>
      </c>
      <c r="Z819" s="150">
        <v>2</v>
      </c>
      <c r="AA819" s="155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35</v>
      </c>
    </row>
    <row r="820" spans="1:65">
      <c r="A820" s="30"/>
      <c r="B820" s="19">
        <v>1</v>
      </c>
      <c r="C820" s="9">
        <v>3</v>
      </c>
      <c r="D820" s="150">
        <v>3</v>
      </c>
      <c r="E820" s="150" t="s">
        <v>104</v>
      </c>
      <c r="F820" s="150" t="s">
        <v>104</v>
      </c>
      <c r="G820" s="150" t="s">
        <v>103</v>
      </c>
      <c r="H820" s="150" t="s">
        <v>103</v>
      </c>
      <c r="I820" s="150">
        <v>10</v>
      </c>
      <c r="J820" s="150" t="s">
        <v>104</v>
      </c>
      <c r="K820" s="11">
        <v>2.1</v>
      </c>
      <c r="L820" s="11">
        <v>3.2</v>
      </c>
      <c r="M820" s="150">
        <v>2</v>
      </c>
      <c r="N820" s="11">
        <v>2.1</v>
      </c>
      <c r="O820" s="11">
        <v>2.1</v>
      </c>
      <c r="P820" s="150">
        <v>3</v>
      </c>
      <c r="Q820" s="150">
        <v>2</v>
      </c>
      <c r="R820" s="150">
        <v>2</v>
      </c>
      <c r="S820" s="150">
        <v>4</v>
      </c>
      <c r="T820" s="11">
        <v>2.2999999999999998</v>
      </c>
      <c r="U820" s="11">
        <v>3.1</v>
      </c>
      <c r="V820" s="11">
        <v>2.7</v>
      </c>
      <c r="W820" s="150" t="s">
        <v>96</v>
      </c>
      <c r="X820" s="150">
        <v>1</v>
      </c>
      <c r="Y820" s="150">
        <v>2</v>
      </c>
      <c r="Z820" s="150">
        <v>2</v>
      </c>
      <c r="AA820" s="155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16</v>
      </c>
    </row>
    <row r="821" spans="1:65">
      <c r="A821" s="30"/>
      <c r="B821" s="19">
        <v>1</v>
      </c>
      <c r="C821" s="9">
        <v>4</v>
      </c>
      <c r="D821" s="150">
        <v>3</v>
      </c>
      <c r="E821" s="150" t="s">
        <v>104</v>
      </c>
      <c r="F821" s="150" t="s">
        <v>104</v>
      </c>
      <c r="G821" s="150" t="s">
        <v>103</v>
      </c>
      <c r="H821" s="150" t="s">
        <v>103</v>
      </c>
      <c r="I821" s="150">
        <v>10</v>
      </c>
      <c r="J821" s="150" t="s">
        <v>104</v>
      </c>
      <c r="K821" s="11">
        <v>2.1</v>
      </c>
      <c r="L821" s="150" t="s">
        <v>287</v>
      </c>
      <c r="M821" s="150">
        <v>2</v>
      </c>
      <c r="N821" s="11">
        <v>2.2000000000000002</v>
      </c>
      <c r="O821" s="11">
        <v>2</v>
      </c>
      <c r="P821" s="150">
        <v>3</v>
      </c>
      <c r="Q821" s="150">
        <v>2</v>
      </c>
      <c r="R821" s="150">
        <v>2</v>
      </c>
      <c r="S821" s="150">
        <v>4</v>
      </c>
      <c r="T821" s="11">
        <v>2.4</v>
      </c>
      <c r="U821" s="11">
        <v>3.1</v>
      </c>
      <c r="V821" s="11">
        <v>2.1</v>
      </c>
      <c r="W821" s="150" t="s">
        <v>96</v>
      </c>
      <c r="X821" s="150">
        <v>2</v>
      </c>
      <c r="Y821" s="150">
        <v>2</v>
      </c>
      <c r="Z821" s="150">
        <v>1</v>
      </c>
      <c r="AA821" s="155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2.3538095238095238</v>
      </c>
    </row>
    <row r="822" spans="1:65">
      <c r="A822" s="30"/>
      <c r="B822" s="19">
        <v>1</v>
      </c>
      <c r="C822" s="9">
        <v>5</v>
      </c>
      <c r="D822" s="150">
        <v>3</v>
      </c>
      <c r="E822" s="150" t="s">
        <v>104</v>
      </c>
      <c r="F822" s="150" t="s">
        <v>104</v>
      </c>
      <c r="G822" s="150" t="s">
        <v>103</v>
      </c>
      <c r="H822" s="150">
        <v>5.9</v>
      </c>
      <c r="I822" s="150">
        <v>10</v>
      </c>
      <c r="J822" s="150" t="s">
        <v>104</v>
      </c>
      <c r="K822" s="11">
        <v>1.8</v>
      </c>
      <c r="L822" s="150" t="s">
        <v>287</v>
      </c>
      <c r="M822" s="150">
        <v>2</v>
      </c>
      <c r="N822" s="11">
        <v>2.2000000000000002</v>
      </c>
      <c r="O822" s="11">
        <v>1.6</v>
      </c>
      <c r="P822" s="150">
        <v>3</v>
      </c>
      <c r="Q822" s="150">
        <v>2</v>
      </c>
      <c r="R822" s="150">
        <v>2</v>
      </c>
      <c r="S822" s="150">
        <v>3</v>
      </c>
      <c r="T822" s="11">
        <v>2.2999999999999998</v>
      </c>
      <c r="U822" s="151">
        <v>2.8</v>
      </c>
      <c r="V822" s="11">
        <v>2.9</v>
      </c>
      <c r="W822" s="150" t="s">
        <v>96</v>
      </c>
      <c r="X822" s="150">
        <v>2</v>
      </c>
      <c r="Y822" s="150">
        <v>2</v>
      </c>
      <c r="Z822" s="150">
        <v>2</v>
      </c>
      <c r="AA822" s="155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52</v>
      </c>
    </row>
    <row r="823" spans="1:65">
      <c r="A823" s="30"/>
      <c r="B823" s="19">
        <v>1</v>
      </c>
      <c r="C823" s="9">
        <v>6</v>
      </c>
      <c r="D823" s="150">
        <v>3</v>
      </c>
      <c r="E823" s="150" t="s">
        <v>104</v>
      </c>
      <c r="F823" s="150" t="s">
        <v>104</v>
      </c>
      <c r="G823" s="150" t="s">
        <v>103</v>
      </c>
      <c r="H823" s="150">
        <v>3.2</v>
      </c>
      <c r="I823" s="150">
        <v>10</v>
      </c>
      <c r="J823" s="150" t="s">
        <v>104</v>
      </c>
      <c r="K823" s="11">
        <v>2.2000000000000002</v>
      </c>
      <c r="L823" s="11">
        <v>2.7</v>
      </c>
      <c r="M823" s="150">
        <v>2</v>
      </c>
      <c r="N823" s="11">
        <v>2.2999999999999998</v>
      </c>
      <c r="O823" s="11">
        <v>1.9</v>
      </c>
      <c r="P823" s="150">
        <v>3</v>
      </c>
      <c r="Q823" s="150">
        <v>2</v>
      </c>
      <c r="R823" s="150">
        <v>2</v>
      </c>
      <c r="S823" s="150">
        <v>4</v>
      </c>
      <c r="T823" s="11">
        <v>2.4</v>
      </c>
      <c r="U823" s="11">
        <v>3.1</v>
      </c>
      <c r="V823" s="11">
        <v>3.1</v>
      </c>
      <c r="W823" s="150" t="s">
        <v>96</v>
      </c>
      <c r="X823" s="150">
        <v>1</v>
      </c>
      <c r="Y823" s="150">
        <v>2</v>
      </c>
      <c r="Z823" s="150">
        <v>2</v>
      </c>
      <c r="AA823" s="155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30"/>
      <c r="B824" s="20" t="s">
        <v>269</v>
      </c>
      <c r="C824" s="12"/>
      <c r="D824" s="23">
        <v>3</v>
      </c>
      <c r="E824" s="23" t="s">
        <v>688</v>
      </c>
      <c r="F824" s="23" t="s">
        <v>688</v>
      </c>
      <c r="G824" s="23" t="s">
        <v>688</v>
      </c>
      <c r="H824" s="23">
        <v>4.5333333333333341</v>
      </c>
      <c r="I824" s="23">
        <v>10.833333333333334</v>
      </c>
      <c r="J824" s="23" t="s">
        <v>688</v>
      </c>
      <c r="K824" s="23">
        <v>2.0500000000000003</v>
      </c>
      <c r="L824" s="23">
        <v>2.3666666666666667</v>
      </c>
      <c r="M824" s="23">
        <v>2</v>
      </c>
      <c r="N824" s="23">
        <v>2.2666666666666671</v>
      </c>
      <c r="O824" s="23">
        <v>1.8499999999999999</v>
      </c>
      <c r="P824" s="23">
        <v>3</v>
      </c>
      <c r="Q824" s="23">
        <v>2.3333333333333335</v>
      </c>
      <c r="R824" s="23">
        <v>2.1666666666666665</v>
      </c>
      <c r="S824" s="23">
        <v>3.6666666666666665</v>
      </c>
      <c r="T824" s="23">
        <v>2.333333333333333</v>
      </c>
      <c r="U824" s="23">
        <v>3.0166666666666671</v>
      </c>
      <c r="V824" s="23">
        <v>2.5500000000000003</v>
      </c>
      <c r="W824" s="23" t="s">
        <v>688</v>
      </c>
      <c r="X824" s="23">
        <v>1.5</v>
      </c>
      <c r="Y824" s="23">
        <v>2</v>
      </c>
      <c r="Z824" s="23">
        <v>1.8333333333333333</v>
      </c>
      <c r="AA824" s="155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A825" s="30"/>
      <c r="B825" s="3" t="s">
        <v>270</v>
      </c>
      <c r="C825" s="29"/>
      <c r="D825" s="11">
        <v>3</v>
      </c>
      <c r="E825" s="11" t="s">
        <v>688</v>
      </c>
      <c r="F825" s="11" t="s">
        <v>688</v>
      </c>
      <c r="G825" s="11" t="s">
        <v>688</v>
      </c>
      <c r="H825" s="11">
        <v>4.5</v>
      </c>
      <c r="I825" s="11">
        <v>10</v>
      </c>
      <c r="J825" s="11" t="s">
        <v>688</v>
      </c>
      <c r="K825" s="11">
        <v>2.1</v>
      </c>
      <c r="L825" s="11">
        <v>2.7</v>
      </c>
      <c r="M825" s="11">
        <v>2</v>
      </c>
      <c r="N825" s="11">
        <v>2.25</v>
      </c>
      <c r="O825" s="11">
        <v>1.95</v>
      </c>
      <c r="P825" s="11">
        <v>3</v>
      </c>
      <c r="Q825" s="11">
        <v>2</v>
      </c>
      <c r="R825" s="11">
        <v>2</v>
      </c>
      <c r="S825" s="11">
        <v>4</v>
      </c>
      <c r="T825" s="11">
        <v>2.2999999999999998</v>
      </c>
      <c r="U825" s="11">
        <v>3.1</v>
      </c>
      <c r="V825" s="11">
        <v>2.5499999999999998</v>
      </c>
      <c r="W825" s="11" t="s">
        <v>688</v>
      </c>
      <c r="X825" s="11">
        <v>1.5</v>
      </c>
      <c r="Y825" s="11">
        <v>2</v>
      </c>
      <c r="Z825" s="11">
        <v>2</v>
      </c>
      <c r="AA825" s="155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A826" s="30"/>
      <c r="B826" s="3" t="s">
        <v>271</v>
      </c>
      <c r="C826" s="29"/>
      <c r="D826" s="24">
        <v>0</v>
      </c>
      <c r="E826" s="24" t="s">
        <v>688</v>
      </c>
      <c r="F826" s="24" t="s">
        <v>688</v>
      </c>
      <c r="G826" s="24" t="s">
        <v>688</v>
      </c>
      <c r="H826" s="24">
        <v>1.3503086067019399</v>
      </c>
      <c r="I826" s="24">
        <v>2.041241452319317</v>
      </c>
      <c r="J826" s="24" t="s">
        <v>688</v>
      </c>
      <c r="K826" s="24">
        <v>0.16431676725154989</v>
      </c>
      <c r="L826" s="24">
        <v>1.0408329997330659</v>
      </c>
      <c r="M826" s="24">
        <v>0</v>
      </c>
      <c r="N826" s="24">
        <v>0.13662601021279458</v>
      </c>
      <c r="O826" s="24">
        <v>0.24289915602982162</v>
      </c>
      <c r="P826" s="24">
        <v>0</v>
      </c>
      <c r="Q826" s="24">
        <v>0.51639777949432275</v>
      </c>
      <c r="R826" s="24">
        <v>0.40824829046386274</v>
      </c>
      <c r="S826" s="24">
        <v>0.51639777949432131</v>
      </c>
      <c r="T826" s="24">
        <v>5.1639777949432274E-2</v>
      </c>
      <c r="U826" s="24">
        <v>0.1329160135825127</v>
      </c>
      <c r="V826" s="24">
        <v>0.41833001326703606</v>
      </c>
      <c r="W826" s="24" t="s">
        <v>688</v>
      </c>
      <c r="X826" s="24">
        <v>0.54772255750516607</v>
      </c>
      <c r="Y826" s="24">
        <v>0</v>
      </c>
      <c r="Z826" s="24">
        <v>0.40824829046386274</v>
      </c>
      <c r="AA826" s="155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A827" s="30"/>
      <c r="B827" s="3" t="s">
        <v>87</v>
      </c>
      <c r="C827" s="29"/>
      <c r="D827" s="13">
        <v>0</v>
      </c>
      <c r="E827" s="13" t="s">
        <v>688</v>
      </c>
      <c r="F827" s="13" t="s">
        <v>688</v>
      </c>
      <c r="G827" s="13" t="s">
        <v>688</v>
      </c>
      <c r="H827" s="13">
        <v>0.29786219265483965</v>
      </c>
      <c r="I827" s="13">
        <v>0.18842228790639848</v>
      </c>
      <c r="J827" s="13" t="s">
        <v>688</v>
      </c>
      <c r="K827" s="13">
        <v>8.0154520610512134E-2</v>
      </c>
      <c r="L827" s="13">
        <v>0.43978859143650673</v>
      </c>
      <c r="M827" s="13">
        <v>0</v>
      </c>
      <c r="N827" s="13">
        <v>6.0276180976232892E-2</v>
      </c>
      <c r="O827" s="13">
        <v>0.13129684109720088</v>
      </c>
      <c r="P827" s="13">
        <v>0</v>
      </c>
      <c r="Q827" s="13">
        <v>0.22131333406899545</v>
      </c>
      <c r="R827" s="13">
        <v>0.1884222879063982</v>
      </c>
      <c r="S827" s="13">
        <v>0.14083575804390583</v>
      </c>
      <c r="T827" s="13">
        <v>2.2131333406899548E-2</v>
      </c>
      <c r="U827" s="13">
        <v>4.4060556988678237E-2</v>
      </c>
      <c r="V827" s="13">
        <v>0.1640509855949161</v>
      </c>
      <c r="W827" s="13" t="s">
        <v>688</v>
      </c>
      <c r="X827" s="13">
        <v>0.36514837167011072</v>
      </c>
      <c r="Y827" s="13">
        <v>0</v>
      </c>
      <c r="Z827" s="13">
        <v>0.2226808857075615</v>
      </c>
      <c r="AA827" s="155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A828" s="30"/>
      <c r="B828" s="3" t="s">
        <v>272</v>
      </c>
      <c r="C828" s="29"/>
      <c r="D828" s="13">
        <v>0.2745296378717379</v>
      </c>
      <c r="E828" s="13" t="s">
        <v>688</v>
      </c>
      <c r="F828" s="13" t="s">
        <v>688</v>
      </c>
      <c r="G828" s="13" t="s">
        <v>688</v>
      </c>
      <c r="H828" s="13">
        <v>0.9259558972284041</v>
      </c>
      <c r="I828" s="13">
        <v>3.6024681367590539</v>
      </c>
      <c r="J828" s="13" t="s">
        <v>688</v>
      </c>
      <c r="K828" s="13">
        <v>-0.129071414120979</v>
      </c>
      <c r="L828" s="13">
        <v>5.462269876593151E-3</v>
      </c>
      <c r="M828" s="13">
        <v>-0.15031357475217477</v>
      </c>
      <c r="N828" s="13">
        <v>-3.7022051385797949E-2</v>
      </c>
      <c r="O828" s="13">
        <v>-0.21404005664576176</v>
      </c>
      <c r="P828" s="13">
        <v>0.2745296378717379</v>
      </c>
      <c r="Q828" s="13">
        <v>-8.6991705442038825E-3</v>
      </c>
      <c r="R828" s="13">
        <v>-7.9506372648189383E-2</v>
      </c>
      <c r="S828" s="13">
        <v>0.55775844628767945</v>
      </c>
      <c r="T828" s="13">
        <v>-8.6991705442039935E-3</v>
      </c>
      <c r="U828" s="13">
        <v>0.28161035808213652</v>
      </c>
      <c r="V828" s="13">
        <v>8.3350192190977168E-2</v>
      </c>
      <c r="W828" s="13" t="s">
        <v>688</v>
      </c>
      <c r="X828" s="13">
        <v>-0.36273518106413105</v>
      </c>
      <c r="Y828" s="13">
        <v>-0.15031357475217477</v>
      </c>
      <c r="Z828" s="13">
        <v>-0.22112077685616027</v>
      </c>
      <c r="AA828" s="155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46" t="s">
        <v>273</v>
      </c>
      <c r="C829" s="47"/>
      <c r="D829" s="45" t="s">
        <v>274</v>
      </c>
      <c r="E829" s="45">
        <v>0.22</v>
      </c>
      <c r="F829" s="45">
        <v>0.22</v>
      </c>
      <c r="G829" s="45">
        <v>3.82</v>
      </c>
      <c r="H829" s="45">
        <v>0.94</v>
      </c>
      <c r="I829" s="45" t="s">
        <v>274</v>
      </c>
      <c r="J829" s="45">
        <v>0.22</v>
      </c>
      <c r="K829" s="45">
        <v>0.99</v>
      </c>
      <c r="L829" s="45">
        <v>2.99</v>
      </c>
      <c r="M829" s="45" t="s">
        <v>274</v>
      </c>
      <c r="N829" s="45">
        <v>0.4</v>
      </c>
      <c r="O829" s="45">
        <v>1.53</v>
      </c>
      <c r="P829" s="45" t="s">
        <v>274</v>
      </c>
      <c r="Q829" s="45" t="s">
        <v>274</v>
      </c>
      <c r="R829" s="45" t="s">
        <v>274</v>
      </c>
      <c r="S829" s="45" t="s">
        <v>274</v>
      </c>
      <c r="T829" s="45">
        <v>0.22</v>
      </c>
      <c r="U829" s="45">
        <v>1.62</v>
      </c>
      <c r="V829" s="45">
        <v>0.36</v>
      </c>
      <c r="W829" s="45" t="s">
        <v>274</v>
      </c>
      <c r="X829" s="45" t="s">
        <v>274</v>
      </c>
      <c r="Y829" s="45" t="s">
        <v>274</v>
      </c>
      <c r="Z829" s="45" t="s">
        <v>274</v>
      </c>
      <c r="AA829" s="155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B830" s="31" t="s">
        <v>313</v>
      </c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BM830" s="55"/>
    </row>
    <row r="831" spans="1:65">
      <c r="BM831" s="55"/>
    </row>
    <row r="832" spans="1:65" ht="15">
      <c r="B832" s="8" t="s">
        <v>542</v>
      </c>
      <c r="BM832" s="28" t="s">
        <v>67</v>
      </c>
    </row>
    <row r="833" spans="1:65" ht="15">
      <c r="A833" s="25" t="s">
        <v>12</v>
      </c>
      <c r="B833" s="18" t="s">
        <v>110</v>
      </c>
      <c r="C833" s="15" t="s">
        <v>111</v>
      </c>
      <c r="D833" s="16" t="s">
        <v>226</v>
      </c>
      <c r="E833" s="17" t="s">
        <v>226</v>
      </c>
      <c r="F833" s="17" t="s">
        <v>226</v>
      </c>
      <c r="G833" s="17" t="s">
        <v>226</v>
      </c>
      <c r="H833" s="17" t="s">
        <v>226</v>
      </c>
      <c r="I833" s="17" t="s">
        <v>226</v>
      </c>
      <c r="J833" s="17" t="s">
        <v>226</v>
      </c>
      <c r="K833" s="17" t="s">
        <v>226</v>
      </c>
      <c r="L833" s="17" t="s">
        <v>226</v>
      </c>
      <c r="M833" s="17" t="s">
        <v>226</v>
      </c>
      <c r="N833" s="17" t="s">
        <v>226</v>
      </c>
      <c r="O833" s="17" t="s">
        <v>226</v>
      </c>
      <c r="P833" s="155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</v>
      </c>
    </row>
    <row r="834" spans="1:65">
      <c r="A834" s="30"/>
      <c r="B834" s="19" t="s">
        <v>227</v>
      </c>
      <c r="C834" s="9" t="s">
        <v>227</v>
      </c>
      <c r="D834" s="153" t="s">
        <v>230</v>
      </c>
      <c r="E834" s="154" t="s">
        <v>233</v>
      </c>
      <c r="F834" s="154" t="s">
        <v>235</v>
      </c>
      <c r="G834" s="154" t="s">
        <v>236</v>
      </c>
      <c r="H834" s="154" t="s">
        <v>238</v>
      </c>
      <c r="I834" s="154" t="s">
        <v>240</v>
      </c>
      <c r="J834" s="154" t="s">
        <v>244</v>
      </c>
      <c r="K834" s="154" t="s">
        <v>246</v>
      </c>
      <c r="L834" s="154" t="s">
        <v>247</v>
      </c>
      <c r="M834" s="154" t="s">
        <v>251</v>
      </c>
      <c r="N834" s="154" t="s">
        <v>255</v>
      </c>
      <c r="O834" s="154" t="s">
        <v>256</v>
      </c>
      <c r="P834" s="155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 t="s">
        <v>3</v>
      </c>
    </row>
    <row r="835" spans="1:65">
      <c r="A835" s="30"/>
      <c r="B835" s="19"/>
      <c r="C835" s="9"/>
      <c r="D835" s="10" t="s">
        <v>286</v>
      </c>
      <c r="E835" s="11" t="s">
        <v>286</v>
      </c>
      <c r="F835" s="11" t="s">
        <v>285</v>
      </c>
      <c r="G835" s="11" t="s">
        <v>286</v>
      </c>
      <c r="H835" s="11" t="s">
        <v>286</v>
      </c>
      <c r="I835" s="11" t="s">
        <v>286</v>
      </c>
      <c r="J835" s="11" t="s">
        <v>285</v>
      </c>
      <c r="K835" s="11" t="s">
        <v>286</v>
      </c>
      <c r="L835" s="11" t="s">
        <v>286</v>
      </c>
      <c r="M835" s="11" t="s">
        <v>285</v>
      </c>
      <c r="N835" s="11" t="s">
        <v>286</v>
      </c>
      <c r="O835" s="11" t="s">
        <v>286</v>
      </c>
      <c r="P835" s="155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2</v>
      </c>
    </row>
    <row r="836" spans="1:65">
      <c r="A836" s="30"/>
      <c r="B836" s="19"/>
      <c r="C836" s="9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155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3</v>
      </c>
    </row>
    <row r="837" spans="1:65">
      <c r="A837" s="30"/>
      <c r="B837" s="18">
        <v>1</v>
      </c>
      <c r="C837" s="14">
        <v>1</v>
      </c>
      <c r="D837" s="148">
        <v>3.4</v>
      </c>
      <c r="E837" s="22">
        <v>3.3</v>
      </c>
      <c r="F837" s="22">
        <v>3.3</v>
      </c>
      <c r="G837" s="22">
        <v>3.45</v>
      </c>
      <c r="H837" s="22">
        <v>3.37</v>
      </c>
      <c r="I837" s="22">
        <v>3.29</v>
      </c>
      <c r="J837" s="148">
        <v>2.9</v>
      </c>
      <c r="K837" s="22">
        <v>3.3</v>
      </c>
      <c r="L837" s="148">
        <v>3.2</v>
      </c>
      <c r="M837" s="22">
        <v>3.1</v>
      </c>
      <c r="N837" s="22">
        <v>3.2</v>
      </c>
      <c r="O837" s="22">
        <v>3.42</v>
      </c>
      <c r="P837" s="155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1</v>
      </c>
    </row>
    <row r="838" spans="1:65">
      <c r="A838" s="30"/>
      <c r="B838" s="19">
        <v>1</v>
      </c>
      <c r="C838" s="9">
        <v>2</v>
      </c>
      <c r="D838" s="150">
        <v>3.6</v>
      </c>
      <c r="E838" s="11">
        <v>3.3</v>
      </c>
      <c r="F838" s="11">
        <v>3.4</v>
      </c>
      <c r="G838" s="11">
        <v>3.45</v>
      </c>
      <c r="H838" s="11">
        <v>3.24</v>
      </c>
      <c r="I838" s="11">
        <v>3.23</v>
      </c>
      <c r="J838" s="150">
        <v>2.4</v>
      </c>
      <c r="K838" s="11">
        <v>3.3</v>
      </c>
      <c r="L838" s="150">
        <v>3.2</v>
      </c>
      <c r="M838" s="11">
        <v>3.2</v>
      </c>
      <c r="N838" s="11">
        <v>3.3</v>
      </c>
      <c r="O838" s="11">
        <v>3.42</v>
      </c>
      <c r="P838" s="155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19</v>
      </c>
    </row>
    <row r="839" spans="1:65">
      <c r="A839" s="30"/>
      <c r="B839" s="19">
        <v>1</v>
      </c>
      <c r="C839" s="9">
        <v>3</v>
      </c>
      <c r="D839" s="150">
        <v>3.55</v>
      </c>
      <c r="E839" s="11">
        <v>3.4</v>
      </c>
      <c r="F839" s="11">
        <v>3.4</v>
      </c>
      <c r="G839" s="11">
        <v>3.55</v>
      </c>
      <c r="H839" s="11">
        <v>3.39</v>
      </c>
      <c r="I839" s="11">
        <v>3.37</v>
      </c>
      <c r="J839" s="150">
        <v>3.3</v>
      </c>
      <c r="K839" s="11">
        <v>3.4</v>
      </c>
      <c r="L839" s="150">
        <v>3.1</v>
      </c>
      <c r="M839" s="11">
        <v>3.1</v>
      </c>
      <c r="N839" s="11">
        <v>3.3</v>
      </c>
      <c r="O839" s="11">
        <v>3.35</v>
      </c>
      <c r="P839" s="155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16</v>
      </c>
    </row>
    <row r="840" spans="1:65">
      <c r="A840" s="30"/>
      <c r="B840" s="19">
        <v>1</v>
      </c>
      <c r="C840" s="9">
        <v>4</v>
      </c>
      <c r="D840" s="150">
        <v>3.55</v>
      </c>
      <c r="E840" s="11">
        <v>3.3</v>
      </c>
      <c r="F840" s="11">
        <v>3.4</v>
      </c>
      <c r="G840" s="11">
        <v>3.55</v>
      </c>
      <c r="H840" s="11">
        <v>3.18</v>
      </c>
      <c r="I840" s="11">
        <v>3.21</v>
      </c>
      <c r="J840" s="150">
        <v>3.2</v>
      </c>
      <c r="K840" s="11">
        <v>3.4</v>
      </c>
      <c r="L840" s="150">
        <v>3</v>
      </c>
      <c r="M840" s="11">
        <v>3.2</v>
      </c>
      <c r="N840" s="11">
        <v>3.1</v>
      </c>
      <c r="O840" s="11">
        <v>3.22</v>
      </c>
      <c r="P840" s="155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3.3266666666666671</v>
      </c>
    </row>
    <row r="841" spans="1:65">
      <c r="A841" s="30"/>
      <c r="B841" s="19">
        <v>1</v>
      </c>
      <c r="C841" s="9">
        <v>5</v>
      </c>
      <c r="D841" s="150">
        <v>3.5</v>
      </c>
      <c r="E841" s="11">
        <v>3.4</v>
      </c>
      <c r="F841" s="11">
        <v>3.3</v>
      </c>
      <c r="G841" s="11">
        <v>3.45</v>
      </c>
      <c r="H841" s="11">
        <v>3.31</v>
      </c>
      <c r="I841" s="11">
        <v>3.49</v>
      </c>
      <c r="J841" s="150">
        <v>2.4</v>
      </c>
      <c r="K841" s="11">
        <v>3.4</v>
      </c>
      <c r="L841" s="150">
        <v>3.2</v>
      </c>
      <c r="M841" s="11">
        <v>3.2</v>
      </c>
      <c r="N841" s="11">
        <v>3.3</v>
      </c>
      <c r="O841" s="11">
        <v>3.39</v>
      </c>
      <c r="P841" s="155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53</v>
      </c>
    </row>
    <row r="842" spans="1:65">
      <c r="A842" s="30"/>
      <c r="B842" s="19">
        <v>1</v>
      </c>
      <c r="C842" s="9">
        <v>6</v>
      </c>
      <c r="D842" s="150">
        <v>3.65</v>
      </c>
      <c r="E842" s="11">
        <v>3.4</v>
      </c>
      <c r="F842" s="11">
        <v>3.4</v>
      </c>
      <c r="G842" s="11">
        <v>3.55</v>
      </c>
      <c r="H842" s="11">
        <v>3.27</v>
      </c>
      <c r="I842" s="11">
        <v>3.29</v>
      </c>
      <c r="J842" s="150">
        <v>3.3</v>
      </c>
      <c r="K842" s="11">
        <v>3.3</v>
      </c>
      <c r="L842" s="150">
        <v>3.1</v>
      </c>
      <c r="M842" s="11">
        <v>3.1</v>
      </c>
      <c r="N842" s="11">
        <v>3.4</v>
      </c>
      <c r="O842" s="11">
        <v>3.3</v>
      </c>
      <c r="P842" s="155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A843" s="30"/>
      <c r="B843" s="20" t="s">
        <v>269</v>
      </c>
      <c r="C843" s="12"/>
      <c r="D843" s="23">
        <v>3.5416666666666665</v>
      </c>
      <c r="E843" s="23">
        <v>3.3499999999999996</v>
      </c>
      <c r="F843" s="23">
        <v>3.3666666666666667</v>
      </c>
      <c r="G843" s="23">
        <v>3.5</v>
      </c>
      <c r="H843" s="23">
        <v>3.293333333333333</v>
      </c>
      <c r="I843" s="23">
        <v>3.3133333333333339</v>
      </c>
      <c r="J843" s="23">
        <v>2.9166666666666665</v>
      </c>
      <c r="K843" s="23">
        <v>3.35</v>
      </c>
      <c r="L843" s="23">
        <v>3.1333333333333333</v>
      </c>
      <c r="M843" s="23">
        <v>3.1500000000000004</v>
      </c>
      <c r="N843" s="23">
        <v>3.2666666666666662</v>
      </c>
      <c r="O843" s="23">
        <v>3.35</v>
      </c>
      <c r="P843" s="155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A844" s="30"/>
      <c r="B844" s="3" t="s">
        <v>270</v>
      </c>
      <c r="C844" s="29"/>
      <c r="D844" s="11">
        <v>3.55</v>
      </c>
      <c r="E844" s="11">
        <v>3.3499999999999996</v>
      </c>
      <c r="F844" s="11">
        <v>3.4</v>
      </c>
      <c r="G844" s="11">
        <v>3.5</v>
      </c>
      <c r="H844" s="11">
        <v>3.29</v>
      </c>
      <c r="I844" s="11">
        <v>3.29</v>
      </c>
      <c r="J844" s="11">
        <v>3.05</v>
      </c>
      <c r="K844" s="11">
        <v>3.3499999999999996</v>
      </c>
      <c r="L844" s="11">
        <v>3.1500000000000004</v>
      </c>
      <c r="M844" s="11">
        <v>3.1500000000000004</v>
      </c>
      <c r="N844" s="11">
        <v>3.3</v>
      </c>
      <c r="O844" s="11">
        <v>3.37</v>
      </c>
      <c r="P844" s="155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5"/>
    </row>
    <row r="845" spans="1:65">
      <c r="A845" s="30"/>
      <c r="B845" s="3" t="s">
        <v>271</v>
      </c>
      <c r="C845" s="29"/>
      <c r="D845" s="24">
        <v>8.6120071218425437E-2</v>
      </c>
      <c r="E845" s="24">
        <v>5.4772255750516662E-2</v>
      </c>
      <c r="F845" s="24">
        <v>5.1639777949432274E-2</v>
      </c>
      <c r="G845" s="24">
        <v>5.4772255750516412E-2</v>
      </c>
      <c r="H845" s="24">
        <v>7.9665969313544804E-2</v>
      </c>
      <c r="I845" s="24">
        <v>0.10308572484426098</v>
      </c>
      <c r="J845" s="24">
        <v>0.42622372841814693</v>
      </c>
      <c r="K845" s="24">
        <v>5.4772255750516662E-2</v>
      </c>
      <c r="L845" s="24">
        <v>8.1649658092772678E-2</v>
      </c>
      <c r="M845" s="24">
        <v>5.4772255750516662E-2</v>
      </c>
      <c r="N845" s="24">
        <v>0.10327955589886434</v>
      </c>
      <c r="O845" s="24">
        <v>7.8485667481394281E-2</v>
      </c>
      <c r="P845" s="205"/>
      <c r="Q845" s="206"/>
      <c r="R845" s="206"/>
      <c r="S845" s="206"/>
      <c r="T845" s="206"/>
      <c r="U845" s="206"/>
      <c r="V845" s="206"/>
      <c r="W845" s="206"/>
      <c r="X845" s="206"/>
      <c r="Y845" s="206"/>
      <c r="Z845" s="206"/>
      <c r="AA845" s="206"/>
      <c r="AB845" s="206"/>
      <c r="AC845" s="206"/>
      <c r="AD845" s="206"/>
      <c r="AE845" s="206"/>
      <c r="AF845" s="206"/>
      <c r="AG845" s="206"/>
      <c r="AH845" s="206"/>
      <c r="AI845" s="206"/>
      <c r="AJ845" s="206"/>
      <c r="AK845" s="206"/>
      <c r="AL845" s="206"/>
      <c r="AM845" s="206"/>
      <c r="AN845" s="206"/>
      <c r="AO845" s="206"/>
      <c r="AP845" s="206"/>
      <c r="AQ845" s="206"/>
      <c r="AR845" s="206"/>
      <c r="AS845" s="206"/>
      <c r="AT845" s="206"/>
      <c r="AU845" s="206"/>
      <c r="AV845" s="206"/>
      <c r="AW845" s="206"/>
      <c r="AX845" s="206"/>
      <c r="AY845" s="206"/>
      <c r="AZ845" s="206"/>
      <c r="BA845" s="206"/>
      <c r="BB845" s="206"/>
      <c r="BC845" s="206"/>
      <c r="BD845" s="206"/>
      <c r="BE845" s="206"/>
      <c r="BF845" s="206"/>
      <c r="BG845" s="206"/>
      <c r="BH845" s="206"/>
      <c r="BI845" s="206"/>
      <c r="BJ845" s="206"/>
      <c r="BK845" s="206"/>
      <c r="BL845" s="206"/>
      <c r="BM845" s="56"/>
    </row>
    <row r="846" spans="1:65">
      <c r="A846" s="30"/>
      <c r="B846" s="3" t="s">
        <v>87</v>
      </c>
      <c r="C846" s="29"/>
      <c r="D846" s="13">
        <v>2.4316255402849537E-2</v>
      </c>
      <c r="E846" s="13">
        <v>1.6349927089706468E-2</v>
      </c>
      <c r="F846" s="13">
        <v>1.5338547905771962E-2</v>
      </c>
      <c r="G846" s="13">
        <v>1.5649215928718974E-2</v>
      </c>
      <c r="H846" s="13">
        <v>2.4190071653910367E-2</v>
      </c>
      <c r="I846" s="13">
        <v>3.1112391804102909E-2</v>
      </c>
      <c r="J846" s="13">
        <v>0.14613384974336466</v>
      </c>
      <c r="K846" s="13">
        <v>1.6349927089706465E-2</v>
      </c>
      <c r="L846" s="13">
        <v>2.6058401518970004E-2</v>
      </c>
      <c r="M846" s="13">
        <v>1.7388017698576716E-2</v>
      </c>
      <c r="N846" s="13">
        <v>3.1616190581285009E-2</v>
      </c>
      <c r="O846" s="13">
        <v>2.3428557457132619E-2</v>
      </c>
      <c r="P846" s="155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5"/>
    </row>
    <row r="847" spans="1:65">
      <c r="A847" s="30"/>
      <c r="B847" s="3" t="s">
        <v>272</v>
      </c>
      <c r="C847" s="29"/>
      <c r="D847" s="13">
        <v>6.4629258517033827E-2</v>
      </c>
      <c r="E847" s="13">
        <v>7.0140280561119539E-3</v>
      </c>
      <c r="F847" s="13">
        <v>1.2024048096192175E-2</v>
      </c>
      <c r="G847" s="13">
        <v>5.2104208416833497E-2</v>
      </c>
      <c r="H847" s="13">
        <v>-1.0020040080160553E-2</v>
      </c>
      <c r="I847" s="13">
        <v>-4.0080160320641323E-3</v>
      </c>
      <c r="J847" s="13">
        <v>-0.12324649298597212</v>
      </c>
      <c r="K847" s="13">
        <v>7.0140280561121759E-3</v>
      </c>
      <c r="L847" s="13">
        <v>-5.8116232464930029E-2</v>
      </c>
      <c r="M847" s="13">
        <v>-5.3106212424849697E-2</v>
      </c>
      <c r="N847" s="13">
        <v>-1.8036072144288817E-2</v>
      </c>
      <c r="O847" s="13">
        <v>7.0140280561121759E-3</v>
      </c>
      <c r="P847" s="155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A848" s="30"/>
      <c r="B848" s="46" t="s">
        <v>273</v>
      </c>
      <c r="C848" s="47"/>
      <c r="D848" s="45">
        <v>2.74</v>
      </c>
      <c r="E848" s="45">
        <v>0.24</v>
      </c>
      <c r="F848" s="45">
        <v>0.46</v>
      </c>
      <c r="G848" s="45">
        <v>2.2000000000000002</v>
      </c>
      <c r="H848" s="45">
        <v>0.5</v>
      </c>
      <c r="I848" s="45">
        <v>0.24</v>
      </c>
      <c r="J848" s="45">
        <v>5.42</v>
      </c>
      <c r="K848" s="45">
        <v>0.24</v>
      </c>
      <c r="L848" s="45">
        <v>2.59</v>
      </c>
      <c r="M848" s="45">
        <v>2.37</v>
      </c>
      <c r="N848" s="45">
        <v>0.85</v>
      </c>
      <c r="O848" s="45">
        <v>0.24</v>
      </c>
      <c r="P848" s="155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B849" s="31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BM849" s="55"/>
    </row>
    <row r="850" spans="1:65" ht="15">
      <c r="B850" s="8" t="s">
        <v>543</v>
      </c>
      <c r="BM850" s="28" t="s">
        <v>67</v>
      </c>
    </row>
    <row r="851" spans="1:65" ht="15">
      <c r="A851" s="25" t="s">
        <v>15</v>
      </c>
      <c r="B851" s="18" t="s">
        <v>110</v>
      </c>
      <c r="C851" s="15" t="s">
        <v>111</v>
      </c>
      <c r="D851" s="16" t="s">
        <v>226</v>
      </c>
      <c r="E851" s="17" t="s">
        <v>226</v>
      </c>
      <c r="F851" s="17" t="s">
        <v>226</v>
      </c>
      <c r="G851" s="17" t="s">
        <v>226</v>
      </c>
      <c r="H851" s="17" t="s">
        <v>226</v>
      </c>
      <c r="I851" s="17" t="s">
        <v>226</v>
      </c>
      <c r="J851" s="17" t="s">
        <v>226</v>
      </c>
      <c r="K851" s="17" t="s">
        <v>226</v>
      </c>
      <c r="L851" s="17" t="s">
        <v>226</v>
      </c>
      <c r="M851" s="17" t="s">
        <v>226</v>
      </c>
      <c r="N851" s="17" t="s">
        <v>226</v>
      </c>
      <c r="O851" s="17" t="s">
        <v>226</v>
      </c>
      <c r="P851" s="17" t="s">
        <v>226</v>
      </c>
      <c r="Q851" s="17" t="s">
        <v>226</v>
      </c>
      <c r="R851" s="17" t="s">
        <v>226</v>
      </c>
      <c r="S851" s="17" t="s">
        <v>226</v>
      </c>
      <c r="T851" s="17" t="s">
        <v>226</v>
      </c>
      <c r="U851" s="17" t="s">
        <v>226</v>
      </c>
      <c r="V851" s="17" t="s">
        <v>226</v>
      </c>
      <c r="W851" s="17" t="s">
        <v>226</v>
      </c>
      <c r="X851" s="17" t="s">
        <v>226</v>
      </c>
      <c r="Y851" s="17" t="s">
        <v>226</v>
      </c>
      <c r="Z851" s="17" t="s">
        <v>226</v>
      </c>
      <c r="AA851" s="155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</v>
      </c>
    </row>
    <row r="852" spans="1:65">
      <c r="A852" s="30"/>
      <c r="B852" s="19" t="s">
        <v>227</v>
      </c>
      <c r="C852" s="9" t="s">
        <v>227</v>
      </c>
      <c r="D852" s="153" t="s">
        <v>229</v>
      </c>
      <c r="E852" s="154" t="s">
        <v>230</v>
      </c>
      <c r="F852" s="154" t="s">
        <v>231</v>
      </c>
      <c r="G852" s="154" t="s">
        <v>232</v>
      </c>
      <c r="H852" s="154" t="s">
        <v>233</v>
      </c>
      <c r="I852" s="154" t="s">
        <v>235</v>
      </c>
      <c r="J852" s="154" t="s">
        <v>236</v>
      </c>
      <c r="K852" s="154" t="s">
        <v>237</v>
      </c>
      <c r="L852" s="154" t="s">
        <v>238</v>
      </c>
      <c r="M852" s="154" t="s">
        <v>240</v>
      </c>
      <c r="N852" s="154" t="s">
        <v>241</v>
      </c>
      <c r="O852" s="154" t="s">
        <v>243</v>
      </c>
      <c r="P852" s="154" t="s">
        <v>244</v>
      </c>
      <c r="Q852" s="154" t="s">
        <v>246</v>
      </c>
      <c r="R852" s="154" t="s">
        <v>247</v>
      </c>
      <c r="S852" s="154" t="s">
        <v>248</v>
      </c>
      <c r="T852" s="154" t="s">
        <v>249</v>
      </c>
      <c r="U852" s="154" t="s">
        <v>251</v>
      </c>
      <c r="V852" s="154" t="s">
        <v>255</v>
      </c>
      <c r="W852" s="154" t="s">
        <v>256</v>
      </c>
      <c r="X852" s="154" t="s">
        <v>257</v>
      </c>
      <c r="Y852" s="154" t="s">
        <v>258</v>
      </c>
      <c r="Z852" s="154" t="s">
        <v>259</v>
      </c>
      <c r="AA852" s="155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 t="s">
        <v>3</v>
      </c>
    </row>
    <row r="853" spans="1:65">
      <c r="A853" s="30"/>
      <c r="B853" s="19"/>
      <c r="C853" s="9"/>
      <c r="D853" s="10" t="s">
        <v>285</v>
      </c>
      <c r="E853" s="11" t="s">
        <v>286</v>
      </c>
      <c r="F853" s="11" t="s">
        <v>114</v>
      </c>
      <c r="G853" s="11" t="s">
        <v>285</v>
      </c>
      <c r="H853" s="11" t="s">
        <v>286</v>
      </c>
      <c r="I853" s="11" t="s">
        <v>285</v>
      </c>
      <c r="J853" s="11" t="s">
        <v>286</v>
      </c>
      <c r="K853" s="11" t="s">
        <v>285</v>
      </c>
      <c r="L853" s="11" t="s">
        <v>286</v>
      </c>
      <c r="M853" s="11" t="s">
        <v>286</v>
      </c>
      <c r="N853" s="11" t="s">
        <v>114</v>
      </c>
      <c r="O853" s="11" t="s">
        <v>286</v>
      </c>
      <c r="P853" s="11" t="s">
        <v>285</v>
      </c>
      <c r="Q853" s="11" t="s">
        <v>286</v>
      </c>
      <c r="R853" s="11" t="s">
        <v>286</v>
      </c>
      <c r="S853" s="11" t="s">
        <v>285</v>
      </c>
      <c r="T853" s="11" t="s">
        <v>286</v>
      </c>
      <c r="U853" s="11" t="s">
        <v>285</v>
      </c>
      <c r="V853" s="11" t="s">
        <v>286</v>
      </c>
      <c r="W853" s="11" t="s">
        <v>286</v>
      </c>
      <c r="X853" s="11" t="s">
        <v>285</v>
      </c>
      <c r="Y853" s="11" t="s">
        <v>285</v>
      </c>
      <c r="Z853" s="11" t="s">
        <v>285</v>
      </c>
      <c r="AA853" s="155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2</v>
      </c>
    </row>
    <row r="854" spans="1:65">
      <c r="A854" s="30"/>
      <c r="B854" s="19"/>
      <c r="C854" s="9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155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3</v>
      </c>
    </row>
    <row r="855" spans="1:65">
      <c r="A855" s="30"/>
      <c r="B855" s="18">
        <v>1</v>
      </c>
      <c r="C855" s="14">
        <v>1</v>
      </c>
      <c r="D855" s="22">
        <v>1.5</v>
      </c>
      <c r="E855" s="148">
        <v>1</v>
      </c>
      <c r="F855" s="148" t="s">
        <v>96</v>
      </c>
      <c r="G855" s="22">
        <v>1.4</v>
      </c>
      <c r="H855" s="22">
        <v>1.35</v>
      </c>
      <c r="I855" s="22">
        <v>1.5</v>
      </c>
      <c r="J855" s="22">
        <v>1.5</v>
      </c>
      <c r="K855" s="149">
        <v>1.6</v>
      </c>
      <c r="L855" s="22">
        <v>1.5</v>
      </c>
      <c r="M855" s="22">
        <v>1.4</v>
      </c>
      <c r="N855" s="22">
        <v>1.5</v>
      </c>
      <c r="O855" s="22">
        <v>1.5</v>
      </c>
      <c r="P855" s="148">
        <v>2</v>
      </c>
      <c r="Q855" s="22">
        <v>1.3</v>
      </c>
      <c r="R855" s="22">
        <v>1.5</v>
      </c>
      <c r="S855" s="22">
        <v>1.4</v>
      </c>
      <c r="T855" s="148">
        <v>1.8</v>
      </c>
      <c r="U855" s="22">
        <v>1.3</v>
      </c>
      <c r="V855" s="22">
        <v>1.3</v>
      </c>
      <c r="W855" s="22">
        <v>1.7</v>
      </c>
      <c r="X855" s="22">
        <v>1.4</v>
      </c>
      <c r="Y855" s="22">
        <v>1.6</v>
      </c>
      <c r="Z855" s="22">
        <v>1.5</v>
      </c>
      <c r="AA855" s="155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1</v>
      </c>
    </row>
    <row r="856" spans="1:65">
      <c r="A856" s="30"/>
      <c r="B856" s="19">
        <v>1</v>
      </c>
      <c r="C856" s="9">
        <v>2</v>
      </c>
      <c r="D856" s="11">
        <v>1.5</v>
      </c>
      <c r="E856" s="150">
        <v>1</v>
      </c>
      <c r="F856" s="150" t="s">
        <v>96</v>
      </c>
      <c r="G856" s="11">
        <v>1.3</v>
      </c>
      <c r="H856" s="11">
        <v>1.35</v>
      </c>
      <c r="I856" s="151">
        <v>1</v>
      </c>
      <c r="J856" s="11">
        <v>1.6</v>
      </c>
      <c r="K856" s="11">
        <v>1.3</v>
      </c>
      <c r="L856" s="11">
        <v>1.5</v>
      </c>
      <c r="M856" s="11">
        <v>1.5</v>
      </c>
      <c r="N856" s="11">
        <v>1.4</v>
      </c>
      <c r="O856" s="11">
        <v>1.5</v>
      </c>
      <c r="P856" s="150">
        <v>1</v>
      </c>
      <c r="Q856" s="11">
        <v>1.4</v>
      </c>
      <c r="R856" s="11">
        <v>1.6</v>
      </c>
      <c r="S856" s="11">
        <v>1.4</v>
      </c>
      <c r="T856" s="150">
        <v>1.9</v>
      </c>
      <c r="U856" s="11">
        <v>1.4</v>
      </c>
      <c r="V856" s="11">
        <v>1.3</v>
      </c>
      <c r="W856" s="11">
        <v>1.7</v>
      </c>
      <c r="X856" s="11">
        <v>1.5</v>
      </c>
      <c r="Y856" s="11">
        <v>1.5</v>
      </c>
      <c r="Z856" s="11">
        <v>1.6</v>
      </c>
      <c r="AA856" s="155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20</v>
      </c>
    </row>
    <row r="857" spans="1:65">
      <c r="A857" s="30"/>
      <c r="B857" s="19">
        <v>1</v>
      </c>
      <c r="C857" s="9">
        <v>3</v>
      </c>
      <c r="D857" s="11">
        <v>1.6</v>
      </c>
      <c r="E857" s="150">
        <v>1</v>
      </c>
      <c r="F857" s="150" t="s">
        <v>96</v>
      </c>
      <c r="G857" s="11">
        <v>1.4</v>
      </c>
      <c r="H857" s="11">
        <v>1.36</v>
      </c>
      <c r="I857" s="11">
        <v>1.5</v>
      </c>
      <c r="J857" s="11">
        <v>1.8</v>
      </c>
      <c r="K857" s="11">
        <v>1.3</v>
      </c>
      <c r="L857" s="11">
        <v>1.5</v>
      </c>
      <c r="M857" s="11">
        <v>1.5</v>
      </c>
      <c r="N857" s="11">
        <v>1.3</v>
      </c>
      <c r="O857" s="11">
        <v>1.5</v>
      </c>
      <c r="P857" s="150">
        <v>1</v>
      </c>
      <c r="Q857" s="11">
        <v>1.3</v>
      </c>
      <c r="R857" s="11">
        <v>1.6</v>
      </c>
      <c r="S857" s="11">
        <v>1.4</v>
      </c>
      <c r="T857" s="150">
        <v>1.9</v>
      </c>
      <c r="U857" s="11">
        <v>1.4</v>
      </c>
      <c r="V857" s="11">
        <v>1.4</v>
      </c>
      <c r="W857" s="11">
        <v>1.6</v>
      </c>
      <c r="X857" s="11">
        <v>1.4</v>
      </c>
      <c r="Y857" s="11">
        <v>1.5</v>
      </c>
      <c r="Z857" s="11">
        <v>1.5</v>
      </c>
      <c r="AA857" s="155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16</v>
      </c>
    </row>
    <row r="858" spans="1:65">
      <c r="A858" s="30"/>
      <c r="B858" s="19">
        <v>1</v>
      </c>
      <c r="C858" s="9">
        <v>4</v>
      </c>
      <c r="D858" s="11">
        <v>1.5</v>
      </c>
      <c r="E858" s="150">
        <v>1</v>
      </c>
      <c r="F858" s="150" t="s">
        <v>96</v>
      </c>
      <c r="G858" s="11">
        <v>1.3</v>
      </c>
      <c r="H858" s="11">
        <v>1.35</v>
      </c>
      <c r="I858" s="11">
        <v>1.5</v>
      </c>
      <c r="J858" s="11">
        <v>1.6</v>
      </c>
      <c r="K858" s="11">
        <v>1.3</v>
      </c>
      <c r="L858" s="11">
        <v>1.5</v>
      </c>
      <c r="M858" s="11">
        <v>1.4</v>
      </c>
      <c r="N858" s="11">
        <v>1.5</v>
      </c>
      <c r="O858" s="11">
        <v>1.4</v>
      </c>
      <c r="P858" s="150">
        <v>2</v>
      </c>
      <c r="Q858" s="11">
        <v>1.3</v>
      </c>
      <c r="R858" s="11">
        <v>1.6</v>
      </c>
      <c r="S858" s="11">
        <v>1.5</v>
      </c>
      <c r="T858" s="150">
        <v>1.9</v>
      </c>
      <c r="U858" s="11">
        <v>1.4</v>
      </c>
      <c r="V858" s="11">
        <v>1.3</v>
      </c>
      <c r="W858" s="11">
        <v>1.6</v>
      </c>
      <c r="X858" s="11">
        <v>1.5</v>
      </c>
      <c r="Y858" s="11">
        <v>1.6</v>
      </c>
      <c r="Z858" s="11">
        <v>1.4</v>
      </c>
      <c r="AA858" s="155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1.4607017543859651</v>
      </c>
    </row>
    <row r="859" spans="1:65">
      <c r="A859" s="30"/>
      <c r="B859" s="19">
        <v>1</v>
      </c>
      <c r="C859" s="9">
        <v>5</v>
      </c>
      <c r="D859" s="11">
        <v>1.5</v>
      </c>
      <c r="E859" s="150">
        <v>1</v>
      </c>
      <c r="F859" s="150" t="s">
        <v>96</v>
      </c>
      <c r="G859" s="11">
        <v>1.4</v>
      </c>
      <c r="H859" s="11">
        <v>1.34</v>
      </c>
      <c r="I859" s="11">
        <v>1.5</v>
      </c>
      <c r="J859" s="11">
        <v>1.6</v>
      </c>
      <c r="K859" s="11">
        <v>1.4</v>
      </c>
      <c r="L859" s="11">
        <v>1.5</v>
      </c>
      <c r="M859" s="11">
        <v>1.5</v>
      </c>
      <c r="N859" s="11">
        <v>1.4</v>
      </c>
      <c r="O859" s="11">
        <v>1.5</v>
      </c>
      <c r="P859" s="150">
        <v>1</v>
      </c>
      <c r="Q859" s="11">
        <v>1.3</v>
      </c>
      <c r="R859" s="11">
        <v>1.6</v>
      </c>
      <c r="S859" s="11">
        <v>1.4</v>
      </c>
      <c r="T859" s="150">
        <v>1.8</v>
      </c>
      <c r="U859" s="11">
        <v>1.4</v>
      </c>
      <c r="V859" s="11">
        <v>1.4</v>
      </c>
      <c r="W859" s="11">
        <v>1.8</v>
      </c>
      <c r="X859" s="11">
        <v>1.5</v>
      </c>
      <c r="Y859" s="11">
        <v>1.5</v>
      </c>
      <c r="Z859" s="11">
        <v>1.5</v>
      </c>
      <c r="AA859" s="155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54</v>
      </c>
    </row>
    <row r="860" spans="1:65">
      <c r="A860" s="30"/>
      <c r="B860" s="19">
        <v>1</v>
      </c>
      <c r="C860" s="9">
        <v>6</v>
      </c>
      <c r="D860" s="11">
        <v>1.5</v>
      </c>
      <c r="E860" s="150">
        <v>1</v>
      </c>
      <c r="F860" s="150" t="s">
        <v>96</v>
      </c>
      <c r="G860" s="11">
        <v>1.4</v>
      </c>
      <c r="H860" s="11">
        <v>1.37</v>
      </c>
      <c r="I860" s="11">
        <v>1.5</v>
      </c>
      <c r="J860" s="11">
        <v>1.8</v>
      </c>
      <c r="K860" s="11">
        <v>1.3</v>
      </c>
      <c r="L860" s="11">
        <v>1.4</v>
      </c>
      <c r="M860" s="11">
        <v>1.4</v>
      </c>
      <c r="N860" s="11">
        <v>1.4</v>
      </c>
      <c r="O860" s="11">
        <v>1.5</v>
      </c>
      <c r="P860" s="150">
        <v>1</v>
      </c>
      <c r="Q860" s="11">
        <v>1.3</v>
      </c>
      <c r="R860" s="11">
        <v>1.5</v>
      </c>
      <c r="S860" s="11">
        <v>1.5</v>
      </c>
      <c r="T860" s="150">
        <v>1.8</v>
      </c>
      <c r="U860" s="11">
        <v>1.3</v>
      </c>
      <c r="V860" s="11">
        <v>1.4</v>
      </c>
      <c r="W860" s="151">
        <v>1.9</v>
      </c>
      <c r="X860" s="11">
        <v>1.5</v>
      </c>
      <c r="Y860" s="11">
        <v>1.5</v>
      </c>
      <c r="Z860" s="11">
        <v>1.5</v>
      </c>
      <c r="AA860" s="155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30"/>
      <c r="B861" s="20" t="s">
        <v>269</v>
      </c>
      <c r="C861" s="12"/>
      <c r="D861" s="23">
        <v>1.5166666666666666</v>
      </c>
      <c r="E861" s="23">
        <v>1</v>
      </c>
      <c r="F861" s="23" t="s">
        <v>688</v>
      </c>
      <c r="G861" s="23">
        <v>1.3666666666666665</v>
      </c>
      <c r="H861" s="23">
        <v>1.3533333333333335</v>
      </c>
      <c r="I861" s="23">
        <v>1.4166666666666667</v>
      </c>
      <c r="J861" s="23">
        <v>1.6500000000000001</v>
      </c>
      <c r="K861" s="23">
        <v>1.3666666666666669</v>
      </c>
      <c r="L861" s="23">
        <v>1.4833333333333334</v>
      </c>
      <c r="M861" s="23">
        <v>1.4500000000000002</v>
      </c>
      <c r="N861" s="23">
        <v>1.4166666666666667</v>
      </c>
      <c r="O861" s="23">
        <v>1.4833333333333334</v>
      </c>
      <c r="P861" s="23">
        <v>1.3333333333333333</v>
      </c>
      <c r="Q861" s="23">
        <v>1.3166666666666667</v>
      </c>
      <c r="R861" s="23">
        <v>1.5666666666666667</v>
      </c>
      <c r="S861" s="23">
        <v>1.4333333333333333</v>
      </c>
      <c r="T861" s="23">
        <v>1.8500000000000003</v>
      </c>
      <c r="U861" s="23">
        <v>1.3666666666666669</v>
      </c>
      <c r="V861" s="23">
        <v>1.3499999999999999</v>
      </c>
      <c r="W861" s="23">
        <v>1.7166666666666668</v>
      </c>
      <c r="X861" s="23">
        <v>1.4666666666666668</v>
      </c>
      <c r="Y861" s="23">
        <v>1.5333333333333332</v>
      </c>
      <c r="Z861" s="23">
        <v>1.5</v>
      </c>
      <c r="AA861" s="155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30"/>
      <c r="B862" s="3" t="s">
        <v>270</v>
      </c>
      <c r="C862" s="29"/>
      <c r="D862" s="11">
        <v>1.5</v>
      </c>
      <c r="E862" s="11">
        <v>1</v>
      </c>
      <c r="F862" s="11" t="s">
        <v>688</v>
      </c>
      <c r="G862" s="11">
        <v>1.4</v>
      </c>
      <c r="H862" s="11">
        <v>1.35</v>
      </c>
      <c r="I862" s="11">
        <v>1.5</v>
      </c>
      <c r="J862" s="11">
        <v>1.6</v>
      </c>
      <c r="K862" s="11">
        <v>1.3</v>
      </c>
      <c r="L862" s="11">
        <v>1.5</v>
      </c>
      <c r="M862" s="11">
        <v>1.45</v>
      </c>
      <c r="N862" s="11">
        <v>1.4</v>
      </c>
      <c r="O862" s="11">
        <v>1.5</v>
      </c>
      <c r="P862" s="11">
        <v>1</v>
      </c>
      <c r="Q862" s="11">
        <v>1.3</v>
      </c>
      <c r="R862" s="11">
        <v>1.6</v>
      </c>
      <c r="S862" s="11">
        <v>1.4</v>
      </c>
      <c r="T862" s="11">
        <v>1.85</v>
      </c>
      <c r="U862" s="11">
        <v>1.4</v>
      </c>
      <c r="V862" s="11">
        <v>1.35</v>
      </c>
      <c r="W862" s="11">
        <v>1.7</v>
      </c>
      <c r="X862" s="11">
        <v>1.5</v>
      </c>
      <c r="Y862" s="11">
        <v>1.5</v>
      </c>
      <c r="Z862" s="11">
        <v>1.5</v>
      </c>
      <c r="AA862" s="155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A863" s="30"/>
      <c r="B863" s="3" t="s">
        <v>271</v>
      </c>
      <c r="C863" s="29"/>
      <c r="D863" s="24">
        <v>4.0824829046386339E-2</v>
      </c>
      <c r="E863" s="24">
        <v>0</v>
      </c>
      <c r="F863" s="24" t="s">
        <v>688</v>
      </c>
      <c r="G863" s="24">
        <v>5.1639777949432163E-2</v>
      </c>
      <c r="H863" s="24">
        <v>1.0327955589886454E-2</v>
      </c>
      <c r="I863" s="24">
        <v>0.20412414523193179</v>
      </c>
      <c r="J863" s="24">
        <v>0.1224744871391589</v>
      </c>
      <c r="K863" s="24">
        <v>0.12110601416389968</v>
      </c>
      <c r="L863" s="24">
        <v>4.0824829046386339E-2</v>
      </c>
      <c r="M863" s="24">
        <v>5.4772255750516662E-2</v>
      </c>
      <c r="N863" s="24">
        <v>7.5277265270908097E-2</v>
      </c>
      <c r="O863" s="24">
        <v>4.0824829046386339E-2</v>
      </c>
      <c r="P863" s="24">
        <v>0.51639777949432231</v>
      </c>
      <c r="Q863" s="24">
        <v>4.0824829046386249E-2</v>
      </c>
      <c r="R863" s="24">
        <v>5.1639777949432274E-2</v>
      </c>
      <c r="S863" s="24">
        <v>5.1639777949432274E-2</v>
      </c>
      <c r="T863" s="24">
        <v>5.4772255750516544E-2</v>
      </c>
      <c r="U863" s="24">
        <v>5.1639777949432156E-2</v>
      </c>
      <c r="V863" s="24">
        <v>5.477225575051653E-2</v>
      </c>
      <c r="W863" s="24">
        <v>0.11690451944500116</v>
      </c>
      <c r="X863" s="24">
        <v>5.1639777949432267E-2</v>
      </c>
      <c r="Y863" s="24">
        <v>5.1639777949432274E-2</v>
      </c>
      <c r="Z863" s="24">
        <v>6.3245553203367638E-2</v>
      </c>
      <c r="AA863" s="205"/>
      <c r="AB863" s="206"/>
      <c r="AC863" s="206"/>
      <c r="AD863" s="206"/>
      <c r="AE863" s="206"/>
      <c r="AF863" s="206"/>
      <c r="AG863" s="206"/>
      <c r="AH863" s="206"/>
      <c r="AI863" s="206"/>
      <c r="AJ863" s="206"/>
      <c r="AK863" s="206"/>
      <c r="AL863" s="206"/>
      <c r="AM863" s="206"/>
      <c r="AN863" s="206"/>
      <c r="AO863" s="206"/>
      <c r="AP863" s="206"/>
      <c r="AQ863" s="206"/>
      <c r="AR863" s="206"/>
      <c r="AS863" s="206"/>
      <c r="AT863" s="206"/>
      <c r="AU863" s="206"/>
      <c r="AV863" s="206"/>
      <c r="AW863" s="206"/>
      <c r="AX863" s="206"/>
      <c r="AY863" s="206"/>
      <c r="AZ863" s="206"/>
      <c r="BA863" s="206"/>
      <c r="BB863" s="206"/>
      <c r="BC863" s="206"/>
      <c r="BD863" s="206"/>
      <c r="BE863" s="206"/>
      <c r="BF863" s="206"/>
      <c r="BG863" s="206"/>
      <c r="BH863" s="206"/>
      <c r="BI863" s="206"/>
      <c r="BJ863" s="206"/>
      <c r="BK863" s="206"/>
      <c r="BL863" s="206"/>
      <c r="BM863" s="56"/>
    </row>
    <row r="864" spans="1:65">
      <c r="A864" s="30"/>
      <c r="B864" s="3" t="s">
        <v>87</v>
      </c>
      <c r="C864" s="29"/>
      <c r="D864" s="13">
        <v>2.6917469700914069E-2</v>
      </c>
      <c r="E864" s="13">
        <v>0</v>
      </c>
      <c r="F864" s="13" t="s">
        <v>688</v>
      </c>
      <c r="G864" s="13">
        <v>3.7785203377633296E-2</v>
      </c>
      <c r="H864" s="13">
        <v>7.6314942782412208E-3</v>
      </c>
      <c r="I864" s="13">
        <v>0.14408763192842242</v>
      </c>
      <c r="J864" s="13">
        <v>7.4226961902520538E-2</v>
      </c>
      <c r="K864" s="13">
        <v>8.8614156705292435E-2</v>
      </c>
      <c r="L864" s="13">
        <v>2.7522356660485171E-2</v>
      </c>
      <c r="M864" s="13">
        <v>3.7773969483114934E-2</v>
      </c>
      <c r="N864" s="13">
        <v>5.3136893132405716E-2</v>
      </c>
      <c r="O864" s="13">
        <v>2.7522356660485171E-2</v>
      </c>
      <c r="P864" s="13">
        <v>0.38729833462074176</v>
      </c>
      <c r="Q864" s="13">
        <v>3.1006199275736394E-2</v>
      </c>
      <c r="R864" s="13">
        <v>3.2961560393254645E-2</v>
      </c>
      <c r="S864" s="13">
        <v>3.6027752057743445E-2</v>
      </c>
      <c r="T864" s="13">
        <v>2.9606624730008937E-2</v>
      </c>
      <c r="U864" s="13">
        <v>3.7785203377633275E-2</v>
      </c>
      <c r="V864" s="13">
        <v>4.0572041296678914E-2</v>
      </c>
      <c r="W864" s="13">
        <v>6.8099720065049218E-2</v>
      </c>
      <c r="X864" s="13">
        <v>3.520893951097654E-2</v>
      </c>
      <c r="Y864" s="13">
        <v>3.3678116053977573E-2</v>
      </c>
      <c r="Z864" s="13">
        <v>4.2163702135578428E-2</v>
      </c>
      <c r="AA864" s="155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5"/>
    </row>
    <row r="865" spans="1:65">
      <c r="A865" s="30"/>
      <c r="B865" s="3" t="s">
        <v>272</v>
      </c>
      <c r="C865" s="29"/>
      <c r="D865" s="13">
        <v>3.8313716070141668E-2</v>
      </c>
      <c r="E865" s="13">
        <v>-0.3153975498438627</v>
      </c>
      <c r="F865" s="13" t="s">
        <v>688</v>
      </c>
      <c r="G865" s="13">
        <v>-6.4376651453279088E-2</v>
      </c>
      <c r="H865" s="13">
        <v>-7.3504684122027375E-2</v>
      </c>
      <c r="I865" s="13">
        <v>-3.0146528945472095E-2</v>
      </c>
      <c r="J865" s="13">
        <v>0.12959404275762676</v>
      </c>
      <c r="K865" s="13">
        <v>-6.4376651453278755E-2</v>
      </c>
      <c r="L865" s="13">
        <v>1.549363439827034E-2</v>
      </c>
      <c r="M865" s="13">
        <v>-7.3264472736007669E-3</v>
      </c>
      <c r="N865" s="13">
        <v>-3.0146528945472095E-2</v>
      </c>
      <c r="O865" s="13">
        <v>1.549363439827034E-2</v>
      </c>
      <c r="P865" s="13">
        <v>-8.7196733125150305E-2</v>
      </c>
      <c r="Q865" s="13">
        <v>-9.8606773961085858E-2</v>
      </c>
      <c r="R865" s="13">
        <v>7.2543838577948438E-2</v>
      </c>
      <c r="S865" s="13">
        <v>-1.8736488109536431E-2</v>
      </c>
      <c r="T865" s="13">
        <v>0.26651453278885429</v>
      </c>
      <c r="U865" s="13">
        <v>-6.4376651453278755E-2</v>
      </c>
      <c r="V865" s="13">
        <v>-7.5786692289214641E-2</v>
      </c>
      <c r="W865" s="13">
        <v>0.17523420610136919</v>
      </c>
      <c r="X865" s="13">
        <v>4.0835935623348973E-3</v>
      </c>
      <c r="Y865" s="13">
        <v>4.972375690607711E-2</v>
      </c>
      <c r="Z865" s="13">
        <v>2.6903675234206004E-2</v>
      </c>
      <c r="AA865" s="155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30"/>
      <c r="B866" s="46" t="s">
        <v>273</v>
      </c>
      <c r="C866" s="47"/>
      <c r="D866" s="45">
        <v>0.34</v>
      </c>
      <c r="E866" s="45" t="s">
        <v>274</v>
      </c>
      <c r="F866" s="45">
        <v>23.83</v>
      </c>
      <c r="G866" s="45">
        <v>0.67</v>
      </c>
      <c r="H866" s="45">
        <v>0.76</v>
      </c>
      <c r="I866" s="45">
        <v>0.34</v>
      </c>
      <c r="J866" s="45">
        <v>1.24</v>
      </c>
      <c r="K866" s="45">
        <v>0.67</v>
      </c>
      <c r="L866" s="45">
        <v>0.11</v>
      </c>
      <c r="M866" s="45">
        <v>0.11</v>
      </c>
      <c r="N866" s="45">
        <v>0.34</v>
      </c>
      <c r="O866" s="45">
        <v>0.11</v>
      </c>
      <c r="P866" s="45" t="s">
        <v>274</v>
      </c>
      <c r="Q866" s="45">
        <v>1.01</v>
      </c>
      <c r="R866" s="45">
        <v>0.67</v>
      </c>
      <c r="S866" s="45">
        <v>0.22</v>
      </c>
      <c r="T866" s="45">
        <v>2.58</v>
      </c>
      <c r="U866" s="45">
        <v>0.67</v>
      </c>
      <c r="V866" s="45">
        <v>0.79</v>
      </c>
      <c r="W866" s="45">
        <v>1.69</v>
      </c>
      <c r="X866" s="45">
        <v>0</v>
      </c>
      <c r="Y866" s="45">
        <v>0.45</v>
      </c>
      <c r="Z866" s="45">
        <v>0.22</v>
      </c>
      <c r="AA866" s="155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B867" s="31" t="s">
        <v>314</v>
      </c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BM867" s="55"/>
    </row>
    <row r="868" spans="1:65">
      <c r="BM868" s="55"/>
    </row>
    <row r="869" spans="1:65" ht="15">
      <c r="B869" s="8" t="s">
        <v>544</v>
      </c>
      <c r="BM869" s="28" t="s">
        <v>67</v>
      </c>
    </row>
    <row r="870" spans="1:65" ht="15">
      <c r="A870" s="25" t="s">
        <v>18</v>
      </c>
      <c r="B870" s="18" t="s">
        <v>110</v>
      </c>
      <c r="C870" s="15" t="s">
        <v>111</v>
      </c>
      <c r="D870" s="16" t="s">
        <v>226</v>
      </c>
      <c r="E870" s="17" t="s">
        <v>226</v>
      </c>
      <c r="F870" s="17" t="s">
        <v>226</v>
      </c>
      <c r="G870" s="17" t="s">
        <v>226</v>
      </c>
      <c r="H870" s="17" t="s">
        <v>226</v>
      </c>
      <c r="I870" s="17" t="s">
        <v>226</v>
      </c>
      <c r="J870" s="17" t="s">
        <v>226</v>
      </c>
      <c r="K870" s="17" t="s">
        <v>226</v>
      </c>
      <c r="L870" s="17" t="s">
        <v>226</v>
      </c>
      <c r="M870" s="17" t="s">
        <v>226</v>
      </c>
      <c r="N870" s="17" t="s">
        <v>226</v>
      </c>
      <c r="O870" s="17" t="s">
        <v>226</v>
      </c>
      <c r="P870" s="17" t="s">
        <v>226</v>
      </c>
      <c r="Q870" s="17" t="s">
        <v>226</v>
      </c>
      <c r="R870" s="17" t="s">
        <v>226</v>
      </c>
      <c r="S870" s="17" t="s">
        <v>226</v>
      </c>
      <c r="T870" s="17" t="s">
        <v>226</v>
      </c>
      <c r="U870" s="17" t="s">
        <v>226</v>
      </c>
      <c r="V870" s="17" t="s">
        <v>226</v>
      </c>
      <c r="W870" s="17" t="s">
        <v>226</v>
      </c>
      <c r="X870" s="17" t="s">
        <v>226</v>
      </c>
      <c r="Y870" s="17" t="s">
        <v>226</v>
      </c>
      <c r="Z870" s="17" t="s">
        <v>226</v>
      </c>
      <c r="AA870" s="17" t="s">
        <v>226</v>
      </c>
      <c r="AB870" s="17" t="s">
        <v>226</v>
      </c>
      <c r="AC870" s="155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1</v>
      </c>
    </row>
    <row r="871" spans="1:65">
      <c r="A871" s="30"/>
      <c r="B871" s="19" t="s">
        <v>227</v>
      </c>
      <c r="C871" s="9" t="s">
        <v>227</v>
      </c>
      <c r="D871" s="153" t="s">
        <v>229</v>
      </c>
      <c r="E871" s="154" t="s">
        <v>230</v>
      </c>
      <c r="F871" s="154" t="s">
        <v>231</v>
      </c>
      <c r="G871" s="154" t="s">
        <v>232</v>
      </c>
      <c r="H871" s="154" t="s">
        <v>233</v>
      </c>
      <c r="I871" s="154" t="s">
        <v>234</v>
      </c>
      <c r="J871" s="154" t="s">
        <v>235</v>
      </c>
      <c r="K871" s="154" t="s">
        <v>236</v>
      </c>
      <c r="L871" s="154" t="s">
        <v>237</v>
      </c>
      <c r="M871" s="154" t="s">
        <v>238</v>
      </c>
      <c r="N871" s="154" t="s">
        <v>240</v>
      </c>
      <c r="O871" s="154" t="s">
        <v>241</v>
      </c>
      <c r="P871" s="154" t="s">
        <v>243</v>
      </c>
      <c r="Q871" s="154" t="s">
        <v>244</v>
      </c>
      <c r="R871" s="154" t="s">
        <v>246</v>
      </c>
      <c r="S871" s="154" t="s">
        <v>247</v>
      </c>
      <c r="T871" s="154" t="s">
        <v>248</v>
      </c>
      <c r="U871" s="154" t="s">
        <v>249</v>
      </c>
      <c r="V871" s="154" t="s">
        <v>251</v>
      </c>
      <c r="W871" s="154" t="s">
        <v>253</v>
      </c>
      <c r="X871" s="154" t="s">
        <v>255</v>
      </c>
      <c r="Y871" s="154" t="s">
        <v>256</v>
      </c>
      <c r="Z871" s="154" t="s">
        <v>257</v>
      </c>
      <c r="AA871" s="154" t="s">
        <v>258</v>
      </c>
      <c r="AB871" s="154" t="s">
        <v>259</v>
      </c>
      <c r="AC871" s="155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 t="s">
        <v>3</v>
      </c>
    </row>
    <row r="872" spans="1:65">
      <c r="A872" s="30"/>
      <c r="B872" s="19"/>
      <c r="C872" s="9"/>
      <c r="D872" s="10" t="s">
        <v>285</v>
      </c>
      <c r="E872" s="11" t="s">
        <v>286</v>
      </c>
      <c r="F872" s="11" t="s">
        <v>114</v>
      </c>
      <c r="G872" s="11" t="s">
        <v>114</v>
      </c>
      <c r="H872" s="11" t="s">
        <v>114</v>
      </c>
      <c r="I872" s="11" t="s">
        <v>114</v>
      </c>
      <c r="J872" s="11" t="s">
        <v>285</v>
      </c>
      <c r="K872" s="11" t="s">
        <v>286</v>
      </c>
      <c r="L872" s="11" t="s">
        <v>285</v>
      </c>
      <c r="M872" s="11" t="s">
        <v>286</v>
      </c>
      <c r="N872" s="11" t="s">
        <v>286</v>
      </c>
      <c r="O872" s="11" t="s">
        <v>114</v>
      </c>
      <c r="P872" s="11" t="s">
        <v>286</v>
      </c>
      <c r="Q872" s="11" t="s">
        <v>285</v>
      </c>
      <c r="R872" s="11" t="s">
        <v>285</v>
      </c>
      <c r="S872" s="11" t="s">
        <v>286</v>
      </c>
      <c r="T872" s="11" t="s">
        <v>285</v>
      </c>
      <c r="U872" s="11" t="s">
        <v>286</v>
      </c>
      <c r="V872" s="11" t="s">
        <v>285</v>
      </c>
      <c r="W872" s="11" t="s">
        <v>286</v>
      </c>
      <c r="X872" s="11" t="s">
        <v>286</v>
      </c>
      <c r="Y872" s="11" t="s">
        <v>286</v>
      </c>
      <c r="Z872" s="11" t="s">
        <v>285</v>
      </c>
      <c r="AA872" s="11" t="s">
        <v>285</v>
      </c>
      <c r="AB872" s="11" t="s">
        <v>285</v>
      </c>
      <c r="AC872" s="155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8">
        <v>0</v>
      </c>
    </row>
    <row r="873" spans="1:65">
      <c r="A873" s="30"/>
      <c r="B873" s="19"/>
      <c r="C873" s="9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155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>
        <v>0</v>
      </c>
    </row>
    <row r="874" spans="1:65">
      <c r="A874" s="30"/>
      <c r="B874" s="18">
        <v>1</v>
      </c>
      <c r="C874" s="14">
        <v>1</v>
      </c>
      <c r="D874" s="215">
        <v>311</v>
      </c>
      <c r="E874" s="213">
        <v>281</v>
      </c>
      <c r="F874" s="215">
        <v>220</v>
      </c>
      <c r="G874" s="213">
        <v>270.39999999999998</v>
      </c>
      <c r="H874" s="213">
        <v>278</v>
      </c>
      <c r="I874" s="213">
        <v>266</v>
      </c>
      <c r="J874" s="213">
        <v>270</v>
      </c>
      <c r="K874" s="213">
        <v>281</v>
      </c>
      <c r="L874" s="213">
        <v>268</v>
      </c>
      <c r="M874" s="213">
        <v>280.5</v>
      </c>
      <c r="N874" s="213">
        <v>274</v>
      </c>
      <c r="O874" s="213">
        <v>261.7</v>
      </c>
      <c r="P874" s="213">
        <v>264.60000000000002</v>
      </c>
      <c r="Q874" s="213">
        <v>280</v>
      </c>
      <c r="R874" s="213">
        <v>289</v>
      </c>
      <c r="S874" s="213">
        <v>292</v>
      </c>
      <c r="T874" s="213">
        <v>299</v>
      </c>
      <c r="U874" s="213">
        <v>290</v>
      </c>
      <c r="V874" s="213">
        <v>267</v>
      </c>
      <c r="W874" s="213">
        <v>267</v>
      </c>
      <c r="X874" s="213">
        <v>265</v>
      </c>
      <c r="Y874" s="213">
        <v>270.8</v>
      </c>
      <c r="Z874" s="213">
        <v>310</v>
      </c>
      <c r="AA874" s="213">
        <v>287.2</v>
      </c>
      <c r="AB874" s="213">
        <v>304</v>
      </c>
      <c r="AC874" s="216"/>
      <c r="AD874" s="217"/>
      <c r="AE874" s="217"/>
      <c r="AF874" s="217"/>
      <c r="AG874" s="217"/>
      <c r="AH874" s="217"/>
      <c r="AI874" s="217"/>
      <c r="AJ874" s="217"/>
      <c r="AK874" s="217"/>
      <c r="AL874" s="217"/>
      <c r="AM874" s="217"/>
      <c r="AN874" s="217"/>
      <c r="AO874" s="217"/>
      <c r="AP874" s="217"/>
      <c r="AQ874" s="217"/>
      <c r="AR874" s="217"/>
      <c r="AS874" s="217"/>
      <c r="AT874" s="217"/>
      <c r="AU874" s="217"/>
      <c r="AV874" s="217"/>
      <c r="AW874" s="217"/>
      <c r="AX874" s="217"/>
      <c r="AY874" s="217"/>
      <c r="AZ874" s="217"/>
      <c r="BA874" s="217"/>
      <c r="BB874" s="217"/>
      <c r="BC874" s="217"/>
      <c r="BD874" s="217"/>
      <c r="BE874" s="217"/>
      <c r="BF874" s="217"/>
      <c r="BG874" s="217"/>
      <c r="BH874" s="217"/>
      <c r="BI874" s="217"/>
      <c r="BJ874" s="217"/>
      <c r="BK874" s="217"/>
      <c r="BL874" s="217"/>
      <c r="BM874" s="218">
        <v>1</v>
      </c>
    </row>
    <row r="875" spans="1:65">
      <c r="A875" s="30"/>
      <c r="B875" s="19">
        <v>1</v>
      </c>
      <c r="C875" s="9">
        <v>2</v>
      </c>
      <c r="D875" s="220">
        <v>312</v>
      </c>
      <c r="E875" s="219">
        <v>285</v>
      </c>
      <c r="F875" s="220">
        <v>220</v>
      </c>
      <c r="G875" s="219">
        <v>274.8</v>
      </c>
      <c r="H875" s="219">
        <v>276</v>
      </c>
      <c r="I875" s="219">
        <v>278</v>
      </c>
      <c r="J875" s="219">
        <v>265</v>
      </c>
      <c r="K875" s="219">
        <v>286</v>
      </c>
      <c r="L875" s="219">
        <v>268</v>
      </c>
      <c r="M875" s="219">
        <v>269.52</v>
      </c>
      <c r="N875" s="219">
        <v>272</v>
      </c>
      <c r="O875" s="219">
        <v>258.10000000000002</v>
      </c>
      <c r="P875" s="219">
        <v>262.01</v>
      </c>
      <c r="Q875" s="219">
        <v>253.00000000000003</v>
      </c>
      <c r="R875" s="219">
        <v>296</v>
      </c>
      <c r="S875" s="219">
        <v>286</v>
      </c>
      <c r="T875" s="219">
        <v>302</v>
      </c>
      <c r="U875" s="219">
        <v>284</v>
      </c>
      <c r="V875" s="219">
        <v>273</v>
      </c>
      <c r="W875" s="219">
        <v>268</v>
      </c>
      <c r="X875" s="219">
        <v>258</v>
      </c>
      <c r="Y875" s="219">
        <v>277.5</v>
      </c>
      <c r="Z875" s="219">
        <v>304</v>
      </c>
      <c r="AA875" s="219">
        <v>283.7</v>
      </c>
      <c r="AB875" s="219">
        <v>293</v>
      </c>
      <c r="AC875" s="216"/>
      <c r="AD875" s="217"/>
      <c r="AE875" s="217"/>
      <c r="AF875" s="217"/>
      <c r="AG875" s="217"/>
      <c r="AH875" s="217"/>
      <c r="AI875" s="217"/>
      <c r="AJ875" s="217"/>
      <c r="AK875" s="217"/>
      <c r="AL875" s="217"/>
      <c r="AM875" s="217"/>
      <c r="AN875" s="217"/>
      <c r="AO875" s="217"/>
      <c r="AP875" s="217"/>
      <c r="AQ875" s="217"/>
      <c r="AR875" s="217"/>
      <c r="AS875" s="217"/>
      <c r="AT875" s="217"/>
      <c r="AU875" s="217"/>
      <c r="AV875" s="217"/>
      <c r="AW875" s="217"/>
      <c r="AX875" s="217"/>
      <c r="AY875" s="217"/>
      <c r="AZ875" s="217"/>
      <c r="BA875" s="217"/>
      <c r="BB875" s="217"/>
      <c r="BC875" s="217"/>
      <c r="BD875" s="217"/>
      <c r="BE875" s="217"/>
      <c r="BF875" s="217"/>
      <c r="BG875" s="217"/>
      <c r="BH875" s="217"/>
      <c r="BI875" s="217"/>
      <c r="BJ875" s="217"/>
      <c r="BK875" s="217"/>
      <c r="BL875" s="217"/>
      <c r="BM875" s="218">
        <v>21</v>
      </c>
    </row>
    <row r="876" spans="1:65">
      <c r="A876" s="30"/>
      <c r="B876" s="19">
        <v>1</v>
      </c>
      <c r="C876" s="9">
        <v>3</v>
      </c>
      <c r="D876" s="220">
        <v>310</v>
      </c>
      <c r="E876" s="219">
        <v>286</v>
      </c>
      <c r="F876" s="220">
        <v>216</v>
      </c>
      <c r="G876" s="219">
        <v>271.89999999999998</v>
      </c>
      <c r="H876" s="219">
        <v>274</v>
      </c>
      <c r="I876" s="219">
        <v>277</v>
      </c>
      <c r="J876" s="219">
        <v>270</v>
      </c>
      <c r="K876" s="219">
        <v>270</v>
      </c>
      <c r="L876" s="219">
        <v>266</v>
      </c>
      <c r="M876" s="219">
        <v>274.97000000000003</v>
      </c>
      <c r="N876" s="219">
        <v>273.60000000000002</v>
      </c>
      <c r="O876" s="219">
        <v>258.89999999999998</v>
      </c>
      <c r="P876" s="219">
        <v>264.33</v>
      </c>
      <c r="Q876" s="219">
        <v>268</v>
      </c>
      <c r="R876" s="219">
        <v>290</v>
      </c>
      <c r="S876" s="219">
        <v>280</v>
      </c>
      <c r="T876" s="219">
        <v>303</v>
      </c>
      <c r="U876" s="219">
        <v>277</v>
      </c>
      <c r="V876" s="219">
        <v>271</v>
      </c>
      <c r="W876" s="219">
        <v>261</v>
      </c>
      <c r="X876" s="219">
        <v>267</v>
      </c>
      <c r="Y876" s="219">
        <v>279.7</v>
      </c>
      <c r="Z876" s="219">
        <v>303</v>
      </c>
      <c r="AA876" s="219">
        <v>283.8</v>
      </c>
      <c r="AB876" s="219">
        <v>288</v>
      </c>
      <c r="AC876" s="216"/>
      <c r="AD876" s="217"/>
      <c r="AE876" s="217"/>
      <c r="AF876" s="217"/>
      <c r="AG876" s="217"/>
      <c r="AH876" s="217"/>
      <c r="AI876" s="217"/>
      <c r="AJ876" s="217"/>
      <c r="AK876" s="217"/>
      <c r="AL876" s="217"/>
      <c r="AM876" s="217"/>
      <c r="AN876" s="217"/>
      <c r="AO876" s="217"/>
      <c r="AP876" s="217"/>
      <c r="AQ876" s="217"/>
      <c r="AR876" s="217"/>
      <c r="AS876" s="217"/>
      <c r="AT876" s="217"/>
      <c r="AU876" s="217"/>
      <c r="AV876" s="217"/>
      <c r="AW876" s="217"/>
      <c r="AX876" s="217"/>
      <c r="AY876" s="217"/>
      <c r="AZ876" s="217"/>
      <c r="BA876" s="217"/>
      <c r="BB876" s="217"/>
      <c r="BC876" s="217"/>
      <c r="BD876" s="217"/>
      <c r="BE876" s="217"/>
      <c r="BF876" s="217"/>
      <c r="BG876" s="217"/>
      <c r="BH876" s="217"/>
      <c r="BI876" s="217"/>
      <c r="BJ876" s="217"/>
      <c r="BK876" s="217"/>
      <c r="BL876" s="217"/>
      <c r="BM876" s="218">
        <v>16</v>
      </c>
    </row>
    <row r="877" spans="1:65">
      <c r="A877" s="30"/>
      <c r="B877" s="19">
        <v>1</v>
      </c>
      <c r="C877" s="9">
        <v>4</v>
      </c>
      <c r="D877" s="220">
        <v>319</v>
      </c>
      <c r="E877" s="219">
        <v>282</v>
      </c>
      <c r="F877" s="220">
        <v>213</v>
      </c>
      <c r="G877" s="219">
        <v>274.8</v>
      </c>
      <c r="H877" s="219">
        <v>272</v>
      </c>
      <c r="I877" s="219">
        <v>272</v>
      </c>
      <c r="J877" s="219">
        <v>270</v>
      </c>
      <c r="K877" s="219">
        <v>287</v>
      </c>
      <c r="L877" s="219">
        <v>266</v>
      </c>
      <c r="M877" s="219">
        <v>279.3</v>
      </c>
      <c r="N877" s="219">
        <v>268</v>
      </c>
      <c r="O877" s="219">
        <v>260.8</v>
      </c>
      <c r="P877" s="219">
        <v>263.12</v>
      </c>
      <c r="Q877" s="219">
        <v>266</v>
      </c>
      <c r="R877" s="219">
        <v>290</v>
      </c>
      <c r="S877" s="219">
        <v>283</v>
      </c>
      <c r="T877" s="219">
        <v>305</v>
      </c>
      <c r="U877" s="219">
        <v>288</v>
      </c>
      <c r="V877" s="219">
        <v>271</v>
      </c>
      <c r="W877" s="219">
        <v>262</v>
      </c>
      <c r="X877" s="219">
        <v>270</v>
      </c>
      <c r="Y877" s="219">
        <v>268.5</v>
      </c>
      <c r="Z877" s="219">
        <v>308</v>
      </c>
      <c r="AA877" s="219">
        <v>282.7</v>
      </c>
      <c r="AB877" s="219">
        <v>274</v>
      </c>
      <c r="AC877" s="216"/>
      <c r="AD877" s="217"/>
      <c r="AE877" s="217"/>
      <c r="AF877" s="217"/>
      <c r="AG877" s="217"/>
      <c r="AH877" s="217"/>
      <c r="AI877" s="217"/>
      <c r="AJ877" s="217"/>
      <c r="AK877" s="217"/>
      <c r="AL877" s="217"/>
      <c r="AM877" s="217"/>
      <c r="AN877" s="217"/>
      <c r="AO877" s="217"/>
      <c r="AP877" s="217"/>
      <c r="AQ877" s="217"/>
      <c r="AR877" s="217"/>
      <c r="AS877" s="217"/>
      <c r="AT877" s="217"/>
      <c r="AU877" s="217"/>
      <c r="AV877" s="217"/>
      <c r="AW877" s="217"/>
      <c r="AX877" s="217"/>
      <c r="AY877" s="217"/>
      <c r="AZ877" s="217"/>
      <c r="BA877" s="217"/>
      <c r="BB877" s="217"/>
      <c r="BC877" s="217"/>
      <c r="BD877" s="217"/>
      <c r="BE877" s="217"/>
      <c r="BF877" s="217"/>
      <c r="BG877" s="217"/>
      <c r="BH877" s="217"/>
      <c r="BI877" s="217"/>
      <c r="BJ877" s="217"/>
      <c r="BK877" s="217"/>
      <c r="BL877" s="217"/>
      <c r="BM877" s="218">
        <v>277.49681159420282</v>
      </c>
    </row>
    <row r="878" spans="1:65">
      <c r="A878" s="30"/>
      <c r="B878" s="19">
        <v>1</v>
      </c>
      <c r="C878" s="9">
        <v>5</v>
      </c>
      <c r="D878" s="220">
        <v>313</v>
      </c>
      <c r="E878" s="219">
        <v>298</v>
      </c>
      <c r="F878" s="220">
        <v>220</v>
      </c>
      <c r="G878" s="219">
        <v>274</v>
      </c>
      <c r="H878" s="219">
        <v>275</v>
      </c>
      <c r="I878" s="219">
        <v>272</v>
      </c>
      <c r="J878" s="219">
        <v>270</v>
      </c>
      <c r="K878" s="219">
        <v>279</v>
      </c>
      <c r="L878" s="219">
        <v>263</v>
      </c>
      <c r="M878" s="219">
        <v>275.11</v>
      </c>
      <c r="N878" s="219">
        <v>274.8</v>
      </c>
      <c r="O878" s="219">
        <v>255.80000000000004</v>
      </c>
      <c r="P878" s="219">
        <v>259.42</v>
      </c>
      <c r="Q878" s="219">
        <v>265</v>
      </c>
      <c r="R878" s="219">
        <v>297</v>
      </c>
      <c r="S878" s="219">
        <v>275</v>
      </c>
      <c r="T878" s="219">
        <v>299</v>
      </c>
      <c r="U878" s="219">
        <v>280</v>
      </c>
      <c r="V878" s="219">
        <v>271</v>
      </c>
      <c r="W878" s="219">
        <v>265</v>
      </c>
      <c r="X878" s="219">
        <v>268</v>
      </c>
      <c r="Y878" s="219">
        <v>282.7</v>
      </c>
      <c r="Z878" s="219">
        <v>308</v>
      </c>
      <c r="AA878" s="219">
        <v>283.10000000000002</v>
      </c>
      <c r="AB878" s="219">
        <v>299</v>
      </c>
      <c r="AC878" s="216"/>
      <c r="AD878" s="217"/>
      <c r="AE878" s="217"/>
      <c r="AF878" s="217"/>
      <c r="AG878" s="217"/>
      <c r="AH878" s="217"/>
      <c r="AI878" s="217"/>
      <c r="AJ878" s="217"/>
      <c r="AK878" s="217"/>
      <c r="AL878" s="217"/>
      <c r="AM878" s="217"/>
      <c r="AN878" s="217"/>
      <c r="AO878" s="217"/>
      <c r="AP878" s="217"/>
      <c r="AQ878" s="217"/>
      <c r="AR878" s="217"/>
      <c r="AS878" s="217"/>
      <c r="AT878" s="217"/>
      <c r="AU878" s="217"/>
      <c r="AV878" s="217"/>
      <c r="AW878" s="217"/>
      <c r="AX878" s="217"/>
      <c r="AY878" s="217"/>
      <c r="AZ878" s="217"/>
      <c r="BA878" s="217"/>
      <c r="BB878" s="217"/>
      <c r="BC878" s="217"/>
      <c r="BD878" s="217"/>
      <c r="BE878" s="217"/>
      <c r="BF878" s="217"/>
      <c r="BG878" s="217"/>
      <c r="BH878" s="217"/>
      <c r="BI878" s="217"/>
      <c r="BJ878" s="217"/>
      <c r="BK878" s="217"/>
      <c r="BL878" s="217"/>
      <c r="BM878" s="218">
        <v>55</v>
      </c>
    </row>
    <row r="879" spans="1:65">
      <c r="A879" s="30"/>
      <c r="B879" s="19">
        <v>1</v>
      </c>
      <c r="C879" s="9">
        <v>6</v>
      </c>
      <c r="D879" s="220">
        <v>317</v>
      </c>
      <c r="E879" s="219">
        <v>295</v>
      </c>
      <c r="F879" s="220">
        <v>230</v>
      </c>
      <c r="G879" s="219">
        <v>272.8</v>
      </c>
      <c r="H879" s="219">
        <v>274</v>
      </c>
      <c r="I879" s="219">
        <v>261</v>
      </c>
      <c r="J879" s="219">
        <v>270</v>
      </c>
      <c r="K879" s="219">
        <v>281</v>
      </c>
      <c r="L879" s="219">
        <v>266</v>
      </c>
      <c r="M879" s="219">
        <v>276.64</v>
      </c>
      <c r="N879" s="219">
        <v>276</v>
      </c>
      <c r="O879" s="219">
        <v>255.49999999999997</v>
      </c>
      <c r="P879" s="219">
        <v>265.64</v>
      </c>
      <c r="Q879" s="219">
        <v>269</v>
      </c>
      <c r="R879" s="219">
        <v>295</v>
      </c>
      <c r="S879" s="219">
        <v>294</v>
      </c>
      <c r="T879" s="219">
        <v>302</v>
      </c>
      <c r="U879" s="219">
        <v>286</v>
      </c>
      <c r="V879" s="219">
        <v>268</v>
      </c>
      <c r="W879" s="219">
        <v>261</v>
      </c>
      <c r="X879" s="219">
        <v>260</v>
      </c>
      <c r="Y879" s="219">
        <v>276.8</v>
      </c>
      <c r="Z879" s="219">
        <v>306</v>
      </c>
      <c r="AA879" s="219">
        <v>284</v>
      </c>
      <c r="AB879" s="219">
        <v>300</v>
      </c>
      <c r="AC879" s="216"/>
      <c r="AD879" s="217"/>
      <c r="AE879" s="217"/>
      <c r="AF879" s="217"/>
      <c r="AG879" s="217"/>
      <c r="AH879" s="217"/>
      <c r="AI879" s="217"/>
      <c r="AJ879" s="217"/>
      <c r="AK879" s="217"/>
      <c r="AL879" s="217"/>
      <c r="AM879" s="217"/>
      <c r="AN879" s="217"/>
      <c r="AO879" s="217"/>
      <c r="AP879" s="217"/>
      <c r="AQ879" s="217"/>
      <c r="AR879" s="217"/>
      <c r="AS879" s="217"/>
      <c r="AT879" s="217"/>
      <c r="AU879" s="217"/>
      <c r="AV879" s="217"/>
      <c r="AW879" s="217"/>
      <c r="AX879" s="217"/>
      <c r="AY879" s="217"/>
      <c r="AZ879" s="217"/>
      <c r="BA879" s="217"/>
      <c r="BB879" s="217"/>
      <c r="BC879" s="217"/>
      <c r="BD879" s="217"/>
      <c r="BE879" s="217"/>
      <c r="BF879" s="217"/>
      <c r="BG879" s="217"/>
      <c r="BH879" s="217"/>
      <c r="BI879" s="217"/>
      <c r="BJ879" s="217"/>
      <c r="BK879" s="217"/>
      <c r="BL879" s="217"/>
      <c r="BM879" s="221"/>
    </row>
    <row r="880" spans="1:65">
      <c r="A880" s="30"/>
      <c r="B880" s="20" t="s">
        <v>269</v>
      </c>
      <c r="C880" s="12"/>
      <c r="D880" s="222">
        <v>313.66666666666669</v>
      </c>
      <c r="E880" s="222">
        <v>287.83333333333331</v>
      </c>
      <c r="F880" s="222">
        <v>219.83333333333334</v>
      </c>
      <c r="G880" s="222">
        <v>273.11666666666667</v>
      </c>
      <c r="H880" s="222">
        <v>274.83333333333331</v>
      </c>
      <c r="I880" s="222">
        <v>271</v>
      </c>
      <c r="J880" s="222">
        <v>269.16666666666669</v>
      </c>
      <c r="K880" s="222">
        <v>280.66666666666669</v>
      </c>
      <c r="L880" s="222">
        <v>266.16666666666669</v>
      </c>
      <c r="M880" s="222">
        <v>276.00666666666666</v>
      </c>
      <c r="N880" s="222">
        <v>273.06666666666666</v>
      </c>
      <c r="O880" s="222">
        <v>258.46666666666664</v>
      </c>
      <c r="P880" s="222">
        <v>263.18666666666667</v>
      </c>
      <c r="Q880" s="222">
        <v>266.83333333333331</v>
      </c>
      <c r="R880" s="222">
        <v>292.83333333333331</v>
      </c>
      <c r="S880" s="222">
        <v>285</v>
      </c>
      <c r="T880" s="222">
        <v>301.66666666666669</v>
      </c>
      <c r="U880" s="222">
        <v>284.16666666666669</v>
      </c>
      <c r="V880" s="222">
        <v>270.16666666666669</v>
      </c>
      <c r="W880" s="222">
        <v>264</v>
      </c>
      <c r="X880" s="222">
        <v>264.66666666666669</v>
      </c>
      <c r="Y880" s="222">
        <v>276</v>
      </c>
      <c r="Z880" s="222">
        <v>306.5</v>
      </c>
      <c r="AA880" s="222">
        <v>284.08333333333331</v>
      </c>
      <c r="AB880" s="222">
        <v>293</v>
      </c>
      <c r="AC880" s="216"/>
      <c r="AD880" s="217"/>
      <c r="AE880" s="217"/>
      <c r="AF880" s="217"/>
      <c r="AG880" s="217"/>
      <c r="AH880" s="217"/>
      <c r="AI880" s="217"/>
      <c r="AJ880" s="217"/>
      <c r="AK880" s="217"/>
      <c r="AL880" s="217"/>
      <c r="AM880" s="217"/>
      <c r="AN880" s="217"/>
      <c r="AO880" s="217"/>
      <c r="AP880" s="217"/>
      <c r="AQ880" s="217"/>
      <c r="AR880" s="217"/>
      <c r="AS880" s="217"/>
      <c r="AT880" s="217"/>
      <c r="AU880" s="217"/>
      <c r="AV880" s="217"/>
      <c r="AW880" s="217"/>
      <c r="AX880" s="217"/>
      <c r="AY880" s="217"/>
      <c r="AZ880" s="217"/>
      <c r="BA880" s="217"/>
      <c r="BB880" s="217"/>
      <c r="BC880" s="217"/>
      <c r="BD880" s="217"/>
      <c r="BE880" s="217"/>
      <c r="BF880" s="217"/>
      <c r="BG880" s="217"/>
      <c r="BH880" s="217"/>
      <c r="BI880" s="217"/>
      <c r="BJ880" s="217"/>
      <c r="BK880" s="217"/>
      <c r="BL880" s="217"/>
      <c r="BM880" s="221"/>
    </row>
    <row r="881" spans="1:65">
      <c r="A881" s="30"/>
      <c r="B881" s="3" t="s">
        <v>270</v>
      </c>
      <c r="C881" s="29"/>
      <c r="D881" s="219">
        <v>312.5</v>
      </c>
      <c r="E881" s="219">
        <v>285.5</v>
      </c>
      <c r="F881" s="219">
        <v>220</v>
      </c>
      <c r="G881" s="219">
        <v>273.39999999999998</v>
      </c>
      <c r="H881" s="219">
        <v>274.5</v>
      </c>
      <c r="I881" s="219">
        <v>272</v>
      </c>
      <c r="J881" s="219">
        <v>270</v>
      </c>
      <c r="K881" s="219">
        <v>281</v>
      </c>
      <c r="L881" s="219">
        <v>266</v>
      </c>
      <c r="M881" s="219">
        <v>275.875</v>
      </c>
      <c r="N881" s="219">
        <v>273.8</v>
      </c>
      <c r="O881" s="219">
        <v>258.5</v>
      </c>
      <c r="P881" s="219">
        <v>263.72500000000002</v>
      </c>
      <c r="Q881" s="219">
        <v>267</v>
      </c>
      <c r="R881" s="219">
        <v>292.5</v>
      </c>
      <c r="S881" s="219">
        <v>284.5</v>
      </c>
      <c r="T881" s="219">
        <v>302</v>
      </c>
      <c r="U881" s="219">
        <v>285</v>
      </c>
      <c r="V881" s="219">
        <v>271</v>
      </c>
      <c r="W881" s="219">
        <v>263.5</v>
      </c>
      <c r="X881" s="219">
        <v>266</v>
      </c>
      <c r="Y881" s="219">
        <v>277.14999999999998</v>
      </c>
      <c r="Z881" s="219">
        <v>307</v>
      </c>
      <c r="AA881" s="219">
        <v>283.75</v>
      </c>
      <c r="AB881" s="219">
        <v>296</v>
      </c>
      <c r="AC881" s="216"/>
      <c r="AD881" s="217"/>
      <c r="AE881" s="217"/>
      <c r="AF881" s="217"/>
      <c r="AG881" s="217"/>
      <c r="AH881" s="217"/>
      <c r="AI881" s="217"/>
      <c r="AJ881" s="217"/>
      <c r="AK881" s="217"/>
      <c r="AL881" s="217"/>
      <c r="AM881" s="217"/>
      <c r="AN881" s="217"/>
      <c r="AO881" s="217"/>
      <c r="AP881" s="217"/>
      <c r="AQ881" s="217"/>
      <c r="AR881" s="217"/>
      <c r="AS881" s="217"/>
      <c r="AT881" s="217"/>
      <c r="AU881" s="217"/>
      <c r="AV881" s="217"/>
      <c r="AW881" s="217"/>
      <c r="AX881" s="217"/>
      <c r="AY881" s="217"/>
      <c r="AZ881" s="217"/>
      <c r="BA881" s="217"/>
      <c r="BB881" s="217"/>
      <c r="BC881" s="217"/>
      <c r="BD881" s="217"/>
      <c r="BE881" s="217"/>
      <c r="BF881" s="217"/>
      <c r="BG881" s="217"/>
      <c r="BH881" s="217"/>
      <c r="BI881" s="217"/>
      <c r="BJ881" s="217"/>
      <c r="BK881" s="217"/>
      <c r="BL881" s="217"/>
      <c r="BM881" s="221"/>
    </row>
    <row r="882" spans="1:65">
      <c r="A882" s="30"/>
      <c r="B882" s="3" t="s">
        <v>271</v>
      </c>
      <c r="C882" s="29"/>
      <c r="D882" s="219">
        <v>3.5590260840104371</v>
      </c>
      <c r="E882" s="219">
        <v>7.0261416628663742</v>
      </c>
      <c r="F882" s="219">
        <v>5.7416606192517738</v>
      </c>
      <c r="G882" s="219">
        <v>1.755467648994625</v>
      </c>
      <c r="H882" s="219">
        <v>2.0412414523193152</v>
      </c>
      <c r="I882" s="219">
        <v>6.5115282384398823</v>
      </c>
      <c r="J882" s="219">
        <v>2.0412414523193156</v>
      </c>
      <c r="K882" s="219">
        <v>6.088240030309799</v>
      </c>
      <c r="L882" s="219">
        <v>1.8348478592697182</v>
      </c>
      <c r="M882" s="219">
        <v>3.8831104370937881</v>
      </c>
      <c r="N882" s="219">
        <v>2.813301737579295</v>
      </c>
      <c r="O882" s="219">
        <v>2.5350871122442018</v>
      </c>
      <c r="P882" s="219">
        <v>2.2316062974159756</v>
      </c>
      <c r="Q882" s="219">
        <v>8.6583293230661127</v>
      </c>
      <c r="R882" s="219">
        <v>3.5449494589721118</v>
      </c>
      <c r="S882" s="219">
        <v>7.2111025509279782</v>
      </c>
      <c r="T882" s="219">
        <v>2.3380903889000244</v>
      </c>
      <c r="U882" s="219">
        <v>4.9159604012508753</v>
      </c>
      <c r="V882" s="219">
        <v>2.228601953392904</v>
      </c>
      <c r="W882" s="219">
        <v>3.0983866769659336</v>
      </c>
      <c r="X882" s="219">
        <v>4.7187568984497039</v>
      </c>
      <c r="Y882" s="219">
        <v>5.3807062733436704</v>
      </c>
      <c r="Z882" s="219">
        <v>2.6645825188948455</v>
      </c>
      <c r="AA882" s="219">
        <v>1.6017698544630719</v>
      </c>
      <c r="AB882" s="219">
        <v>10.881176406988354</v>
      </c>
      <c r="AC882" s="216"/>
      <c r="AD882" s="217"/>
      <c r="AE882" s="217"/>
      <c r="AF882" s="217"/>
      <c r="AG882" s="217"/>
      <c r="AH882" s="217"/>
      <c r="AI882" s="217"/>
      <c r="AJ882" s="217"/>
      <c r="AK882" s="217"/>
      <c r="AL882" s="217"/>
      <c r="AM882" s="217"/>
      <c r="AN882" s="217"/>
      <c r="AO882" s="217"/>
      <c r="AP882" s="217"/>
      <c r="AQ882" s="217"/>
      <c r="AR882" s="217"/>
      <c r="AS882" s="217"/>
      <c r="AT882" s="217"/>
      <c r="AU882" s="217"/>
      <c r="AV882" s="217"/>
      <c r="AW882" s="217"/>
      <c r="AX882" s="217"/>
      <c r="AY882" s="217"/>
      <c r="AZ882" s="217"/>
      <c r="BA882" s="217"/>
      <c r="BB882" s="217"/>
      <c r="BC882" s="217"/>
      <c r="BD882" s="217"/>
      <c r="BE882" s="217"/>
      <c r="BF882" s="217"/>
      <c r="BG882" s="217"/>
      <c r="BH882" s="217"/>
      <c r="BI882" s="217"/>
      <c r="BJ882" s="217"/>
      <c r="BK882" s="217"/>
      <c r="BL882" s="217"/>
      <c r="BM882" s="221"/>
    </row>
    <row r="883" spans="1:65">
      <c r="A883" s="30"/>
      <c r="B883" s="3" t="s">
        <v>87</v>
      </c>
      <c r="C883" s="29"/>
      <c r="D883" s="13">
        <v>1.1346523115867493E-2</v>
      </c>
      <c r="E883" s="13">
        <v>2.4410451637057469E-2</v>
      </c>
      <c r="F883" s="13">
        <v>2.611824390865098E-2</v>
      </c>
      <c r="G883" s="13">
        <v>6.4275376176040457E-3</v>
      </c>
      <c r="H883" s="13">
        <v>7.427197522083622E-3</v>
      </c>
      <c r="I883" s="13">
        <v>2.4027779477637942E-2</v>
      </c>
      <c r="J883" s="13">
        <v>7.5835595751801198E-3</v>
      </c>
      <c r="K883" s="13">
        <v>2.1692066616305697E-2</v>
      </c>
      <c r="L883" s="13">
        <v>6.8936049816019467E-3</v>
      </c>
      <c r="M883" s="13">
        <v>1.4068900885584122E-2</v>
      </c>
      <c r="N883" s="13">
        <v>1.0302618667892926E-2</v>
      </c>
      <c r="O883" s="13">
        <v>9.808178148997428E-3</v>
      </c>
      <c r="P883" s="13">
        <v>8.4791768735092039E-3</v>
      </c>
      <c r="Q883" s="13">
        <v>3.2448454677324594E-2</v>
      </c>
      <c r="R883" s="13">
        <v>1.2105689672073233E-2</v>
      </c>
      <c r="S883" s="13">
        <v>2.5302114213782381E-2</v>
      </c>
      <c r="T883" s="13">
        <v>7.7505758748067106E-3</v>
      </c>
      <c r="U883" s="13">
        <v>1.7299567394431233E-2</v>
      </c>
      <c r="V883" s="13">
        <v>8.2489893401341292E-3</v>
      </c>
      <c r="W883" s="13">
        <v>1.1736313170325505E-2</v>
      </c>
      <c r="X883" s="13">
        <v>1.7829056291371676E-2</v>
      </c>
      <c r="Y883" s="13">
        <v>1.9495312584578515E-2</v>
      </c>
      <c r="Z883" s="13">
        <v>8.6935808120549608E-3</v>
      </c>
      <c r="AA883" s="13">
        <v>5.6383802445165339E-3</v>
      </c>
      <c r="AB883" s="13">
        <v>3.7137120842963667E-2</v>
      </c>
      <c r="AC883" s="155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30"/>
      <c r="B884" s="3" t="s">
        <v>272</v>
      </c>
      <c r="C884" s="29"/>
      <c r="D884" s="13">
        <v>0.13034331769316609</v>
      </c>
      <c r="E884" s="13">
        <v>3.7249154971359166E-2</v>
      </c>
      <c r="F884" s="13">
        <v>-0.20779870561249403</v>
      </c>
      <c r="G884" s="13">
        <v>-1.578448740499927E-2</v>
      </c>
      <c r="H884" s="13">
        <v>-9.5982301402599557E-3</v>
      </c>
      <c r="I884" s="13">
        <v>-2.3412202673173121E-2</v>
      </c>
      <c r="J884" s="13">
        <v>-3.0018885188914268E-2</v>
      </c>
      <c r="K884" s="13">
        <v>1.1423032409825673E-2</v>
      </c>
      <c r="L884" s="13">
        <v>-4.0829820214672519E-2</v>
      </c>
      <c r="M884" s="13">
        <v>-5.3699533301855285E-3</v>
      </c>
      <c r="N884" s="13">
        <v>-1.5964669655428643E-2</v>
      </c>
      <c r="O884" s="13">
        <v>-6.8577886780785469E-2</v>
      </c>
      <c r="P884" s="13">
        <v>-5.156868234025902E-2</v>
      </c>
      <c r="Q884" s="13">
        <v>-3.8427390208948586E-2</v>
      </c>
      <c r="R884" s="13">
        <v>5.5267380014289547E-2</v>
      </c>
      <c r="S884" s="13">
        <v>2.7038827447031899E-2</v>
      </c>
      <c r="T884" s="13">
        <v>8.7099577590133315E-2</v>
      </c>
      <c r="U884" s="13">
        <v>2.4035789939876873E-2</v>
      </c>
      <c r="V884" s="13">
        <v>-2.6415240180328148E-2</v>
      </c>
      <c r="W884" s="13">
        <v>-4.8637717733275743E-2</v>
      </c>
      <c r="X884" s="13">
        <v>-4.6235287727551588E-2</v>
      </c>
      <c r="Y884" s="13">
        <v>-5.3939776302427411E-3</v>
      </c>
      <c r="Z884" s="13">
        <v>0.1045171951316326</v>
      </c>
      <c r="AA884" s="13">
        <v>2.3735486189161215E-2</v>
      </c>
      <c r="AB884" s="13">
        <v>5.5867987515720419E-2</v>
      </c>
      <c r="AC884" s="155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46" t="s">
        <v>273</v>
      </c>
      <c r="C885" s="47"/>
      <c r="D885" s="45">
        <v>2.81</v>
      </c>
      <c r="E885" s="45">
        <v>0.94</v>
      </c>
      <c r="F885" s="45">
        <v>3.97</v>
      </c>
      <c r="G885" s="45">
        <v>0.12</v>
      </c>
      <c r="H885" s="45">
        <v>0</v>
      </c>
      <c r="I885" s="45">
        <v>0.28000000000000003</v>
      </c>
      <c r="J885" s="45">
        <v>0.41</v>
      </c>
      <c r="K885" s="45">
        <v>0.42</v>
      </c>
      <c r="L885" s="45">
        <v>0.63</v>
      </c>
      <c r="M885" s="45">
        <v>0.08</v>
      </c>
      <c r="N885" s="45">
        <v>0.13</v>
      </c>
      <c r="O885" s="45">
        <v>1.18</v>
      </c>
      <c r="P885" s="45">
        <v>0.84</v>
      </c>
      <c r="Q885" s="45">
        <v>0.57999999999999996</v>
      </c>
      <c r="R885" s="45">
        <v>1.3</v>
      </c>
      <c r="S885" s="45">
        <v>0.73</v>
      </c>
      <c r="T885" s="45">
        <v>1.94</v>
      </c>
      <c r="U885" s="45">
        <v>0.67</v>
      </c>
      <c r="V885" s="45">
        <v>0.34</v>
      </c>
      <c r="W885" s="45">
        <v>0.78</v>
      </c>
      <c r="X885" s="45">
        <v>0.73</v>
      </c>
      <c r="Y885" s="45">
        <v>0.08</v>
      </c>
      <c r="Z885" s="45">
        <v>2.29</v>
      </c>
      <c r="AA885" s="45">
        <v>0.67</v>
      </c>
      <c r="AB885" s="45">
        <v>1.31</v>
      </c>
      <c r="AC885" s="155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B886" s="31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BM886" s="55"/>
    </row>
    <row r="887" spans="1:65" ht="15">
      <c r="B887" s="8" t="s">
        <v>545</v>
      </c>
      <c r="BM887" s="28" t="s">
        <v>67</v>
      </c>
    </row>
    <row r="888" spans="1:65" ht="15">
      <c r="A888" s="25" t="s">
        <v>21</v>
      </c>
      <c r="B888" s="18" t="s">
        <v>110</v>
      </c>
      <c r="C888" s="15" t="s">
        <v>111</v>
      </c>
      <c r="D888" s="16" t="s">
        <v>226</v>
      </c>
      <c r="E888" s="17" t="s">
        <v>226</v>
      </c>
      <c r="F888" s="17" t="s">
        <v>226</v>
      </c>
      <c r="G888" s="17" t="s">
        <v>226</v>
      </c>
      <c r="H888" s="17" t="s">
        <v>226</v>
      </c>
      <c r="I888" s="17" t="s">
        <v>226</v>
      </c>
      <c r="J888" s="17" t="s">
        <v>226</v>
      </c>
      <c r="K888" s="17" t="s">
        <v>226</v>
      </c>
      <c r="L888" s="17" t="s">
        <v>226</v>
      </c>
      <c r="M888" s="17" t="s">
        <v>226</v>
      </c>
      <c r="N888" s="17" t="s">
        <v>226</v>
      </c>
      <c r="O888" s="17" t="s">
        <v>226</v>
      </c>
      <c r="P888" s="17" t="s">
        <v>226</v>
      </c>
      <c r="Q888" s="17" t="s">
        <v>226</v>
      </c>
      <c r="R888" s="17" t="s">
        <v>226</v>
      </c>
      <c r="S888" s="17" t="s">
        <v>226</v>
      </c>
      <c r="T888" s="17" t="s">
        <v>226</v>
      </c>
      <c r="U888" s="17" t="s">
        <v>226</v>
      </c>
      <c r="V888" s="17" t="s">
        <v>226</v>
      </c>
      <c r="W888" s="17" t="s">
        <v>226</v>
      </c>
      <c r="X888" s="17" t="s">
        <v>226</v>
      </c>
      <c r="Y888" s="17" t="s">
        <v>226</v>
      </c>
      <c r="Z888" s="17" t="s">
        <v>226</v>
      </c>
      <c r="AA888" s="17" t="s">
        <v>226</v>
      </c>
      <c r="AB888" s="155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1</v>
      </c>
    </row>
    <row r="889" spans="1:65">
      <c r="A889" s="30"/>
      <c r="B889" s="19" t="s">
        <v>227</v>
      </c>
      <c r="C889" s="9" t="s">
        <v>227</v>
      </c>
      <c r="D889" s="153" t="s">
        <v>229</v>
      </c>
      <c r="E889" s="154" t="s">
        <v>230</v>
      </c>
      <c r="F889" s="154" t="s">
        <v>231</v>
      </c>
      <c r="G889" s="154" t="s">
        <v>232</v>
      </c>
      <c r="H889" s="154" t="s">
        <v>233</v>
      </c>
      <c r="I889" s="154" t="s">
        <v>235</v>
      </c>
      <c r="J889" s="154" t="s">
        <v>236</v>
      </c>
      <c r="K889" s="154" t="s">
        <v>237</v>
      </c>
      <c r="L889" s="154" t="s">
        <v>238</v>
      </c>
      <c r="M889" s="154" t="s">
        <v>240</v>
      </c>
      <c r="N889" s="154" t="s">
        <v>241</v>
      </c>
      <c r="O889" s="154" t="s">
        <v>243</v>
      </c>
      <c r="P889" s="154" t="s">
        <v>244</v>
      </c>
      <c r="Q889" s="154" t="s">
        <v>246</v>
      </c>
      <c r="R889" s="154" t="s">
        <v>247</v>
      </c>
      <c r="S889" s="154" t="s">
        <v>248</v>
      </c>
      <c r="T889" s="154" t="s">
        <v>249</v>
      </c>
      <c r="U889" s="154" t="s">
        <v>251</v>
      </c>
      <c r="V889" s="154" t="s">
        <v>253</v>
      </c>
      <c r="W889" s="154" t="s">
        <v>255</v>
      </c>
      <c r="X889" s="154" t="s">
        <v>256</v>
      </c>
      <c r="Y889" s="154" t="s">
        <v>257</v>
      </c>
      <c r="Z889" s="154" t="s">
        <v>258</v>
      </c>
      <c r="AA889" s="154" t="s">
        <v>259</v>
      </c>
      <c r="AB889" s="155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 t="s">
        <v>3</v>
      </c>
    </row>
    <row r="890" spans="1:65">
      <c r="A890" s="30"/>
      <c r="B890" s="19"/>
      <c r="C890" s="9"/>
      <c r="D890" s="10" t="s">
        <v>285</v>
      </c>
      <c r="E890" s="11" t="s">
        <v>286</v>
      </c>
      <c r="F890" s="11" t="s">
        <v>114</v>
      </c>
      <c r="G890" s="11" t="s">
        <v>285</v>
      </c>
      <c r="H890" s="11" t="s">
        <v>286</v>
      </c>
      <c r="I890" s="11" t="s">
        <v>285</v>
      </c>
      <c r="J890" s="11" t="s">
        <v>286</v>
      </c>
      <c r="K890" s="11" t="s">
        <v>285</v>
      </c>
      <c r="L890" s="11" t="s">
        <v>286</v>
      </c>
      <c r="M890" s="11" t="s">
        <v>286</v>
      </c>
      <c r="N890" s="11" t="s">
        <v>114</v>
      </c>
      <c r="O890" s="11" t="s">
        <v>286</v>
      </c>
      <c r="P890" s="11" t="s">
        <v>285</v>
      </c>
      <c r="Q890" s="11" t="s">
        <v>286</v>
      </c>
      <c r="R890" s="11" t="s">
        <v>286</v>
      </c>
      <c r="S890" s="11" t="s">
        <v>285</v>
      </c>
      <c r="T890" s="11" t="s">
        <v>286</v>
      </c>
      <c r="U890" s="11" t="s">
        <v>285</v>
      </c>
      <c r="V890" s="11" t="s">
        <v>286</v>
      </c>
      <c r="W890" s="11" t="s">
        <v>286</v>
      </c>
      <c r="X890" s="11" t="s">
        <v>286</v>
      </c>
      <c r="Y890" s="11" t="s">
        <v>285</v>
      </c>
      <c r="Z890" s="11" t="s">
        <v>285</v>
      </c>
      <c r="AA890" s="11" t="s">
        <v>285</v>
      </c>
      <c r="AB890" s="155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2</v>
      </c>
    </row>
    <row r="891" spans="1:65">
      <c r="A891" s="30"/>
      <c r="B891" s="19"/>
      <c r="C891" s="9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155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3</v>
      </c>
    </row>
    <row r="892" spans="1:65">
      <c r="A892" s="30"/>
      <c r="B892" s="18">
        <v>1</v>
      </c>
      <c r="C892" s="14">
        <v>1</v>
      </c>
      <c r="D892" s="22">
        <v>0.38</v>
      </c>
      <c r="E892" s="148">
        <v>0.6</v>
      </c>
      <c r="F892" s="148" t="s">
        <v>104</v>
      </c>
      <c r="G892" s="148">
        <v>0.66</v>
      </c>
      <c r="H892" s="22">
        <v>0.34</v>
      </c>
      <c r="I892" s="148">
        <v>0.5</v>
      </c>
      <c r="J892" s="148">
        <v>0.5</v>
      </c>
      <c r="K892" s="148">
        <v>0.4</v>
      </c>
      <c r="L892" s="22">
        <v>0.42</v>
      </c>
      <c r="M892" s="22">
        <v>0.39</v>
      </c>
      <c r="N892" s="22">
        <v>0.39</v>
      </c>
      <c r="O892" s="22">
        <v>0.38</v>
      </c>
      <c r="P892" s="148" t="s">
        <v>105</v>
      </c>
      <c r="Q892" s="22">
        <v>0.35</v>
      </c>
      <c r="R892" s="22">
        <v>0.41</v>
      </c>
      <c r="S892" s="22">
        <v>0.43</v>
      </c>
      <c r="T892" s="22">
        <v>0.45</v>
      </c>
      <c r="U892" s="148">
        <v>0.4</v>
      </c>
      <c r="V892" s="148">
        <v>0.56000000000000005</v>
      </c>
      <c r="W892" s="148">
        <v>0.4</v>
      </c>
      <c r="X892" s="148">
        <v>0.69</v>
      </c>
      <c r="Y892" s="22">
        <v>0.43</v>
      </c>
      <c r="Z892" s="22">
        <v>0.42</v>
      </c>
      <c r="AA892" s="22">
        <v>0.45</v>
      </c>
      <c r="AB892" s="155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1</v>
      </c>
    </row>
    <row r="893" spans="1:65">
      <c r="A893" s="30"/>
      <c r="B893" s="19">
        <v>1</v>
      </c>
      <c r="C893" s="9">
        <v>2</v>
      </c>
      <c r="D893" s="11">
        <v>0.37</v>
      </c>
      <c r="E893" s="150">
        <v>0.6</v>
      </c>
      <c r="F893" s="150" t="s">
        <v>104</v>
      </c>
      <c r="G893" s="150">
        <v>0.71</v>
      </c>
      <c r="H893" s="11">
        <v>0.34</v>
      </c>
      <c r="I893" s="150" t="s">
        <v>287</v>
      </c>
      <c r="J893" s="150">
        <v>0.5</v>
      </c>
      <c r="K893" s="150">
        <v>0.4</v>
      </c>
      <c r="L893" s="11">
        <v>0.41</v>
      </c>
      <c r="M893" s="11">
        <v>0.38</v>
      </c>
      <c r="N893" s="11">
        <v>0.39</v>
      </c>
      <c r="O893" s="11">
        <v>0.36</v>
      </c>
      <c r="P893" s="150" t="s">
        <v>105</v>
      </c>
      <c r="Q893" s="11">
        <v>0.39</v>
      </c>
      <c r="R893" s="11">
        <v>0.41</v>
      </c>
      <c r="S893" s="11">
        <v>0.43</v>
      </c>
      <c r="T893" s="11">
        <v>0.43</v>
      </c>
      <c r="U893" s="150">
        <v>0.4</v>
      </c>
      <c r="V893" s="150">
        <v>0.56000000000000005</v>
      </c>
      <c r="W893" s="150">
        <v>0.4</v>
      </c>
      <c r="X893" s="150">
        <v>0.66</v>
      </c>
      <c r="Y893" s="11">
        <v>0.4</v>
      </c>
      <c r="Z893" s="11">
        <v>0.42</v>
      </c>
      <c r="AA893" s="11">
        <v>0.45</v>
      </c>
      <c r="AB893" s="155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22</v>
      </c>
    </row>
    <row r="894" spans="1:65">
      <c r="A894" s="30"/>
      <c r="B894" s="19">
        <v>1</v>
      </c>
      <c r="C894" s="9">
        <v>3</v>
      </c>
      <c r="D894" s="11">
        <v>0.39</v>
      </c>
      <c r="E894" s="150">
        <v>0.6</v>
      </c>
      <c r="F894" s="150" t="s">
        <v>104</v>
      </c>
      <c r="G894" s="150">
        <v>0.78</v>
      </c>
      <c r="H894" s="11">
        <v>0.34</v>
      </c>
      <c r="I894" s="150">
        <v>0.5</v>
      </c>
      <c r="J894" s="150">
        <v>0.5</v>
      </c>
      <c r="K894" s="150">
        <v>0.4</v>
      </c>
      <c r="L894" s="11">
        <v>0.41</v>
      </c>
      <c r="M894" s="11">
        <v>0.37</v>
      </c>
      <c r="N894" s="11">
        <v>0.39</v>
      </c>
      <c r="O894" s="11">
        <v>0.37</v>
      </c>
      <c r="P894" s="150" t="s">
        <v>105</v>
      </c>
      <c r="Q894" s="11">
        <v>0.39</v>
      </c>
      <c r="R894" s="11">
        <v>0.39</v>
      </c>
      <c r="S894" s="11">
        <v>0.43</v>
      </c>
      <c r="T894" s="11">
        <v>0.42</v>
      </c>
      <c r="U894" s="150">
        <v>0.4</v>
      </c>
      <c r="V894" s="150">
        <v>0.56000000000000005</v>
      </c>
      <c r="W894" s="150">
        <v>0.4</v>
      </c>
      <c r="X894" s="150">
        <v>0.82</v>
      </c>
      <c r="Y894" s="11">
        <v>0.4</v>
      </c>
      <c r="Z894" s="11">
        <v>0.42</v>
      </c>
      <c r="AA894" s="11">
        <v>0.43</v>
      </c>
      <c r="AB894" s="155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16</v>
      </c>
    </row>
    <row r="895" spans="1:65">
      <c r="A895" s="30"/>
      <c r="B895" s="19">
        <v>1</v>
      </c>
      <c r="C895" s="9">
        <v>4</v>
      </c>
      <c r="D895" s="11">
        <v>0.37</v>
      </c>
      <c r="E895" s="150">
        <v>0.6</v>
      </c>
      <c r="F895" s="150" t="s">
        <v>104</v>
      </c>
      <c r="G895" s="150">
        <v>0.71</v>
      </c>
      <c r="H895" s="11">
        <v>0.34</v>
      </c>
      <c r="I895" s="150" t="s">
        <v>287</v>
      </c>
      <c r="J895" s="150">
        <v>0.4</v>
      </c>
      <c r="K895" s="150">
        <v>0.4</v>
      </c>
      <c r="L895" s="11">
        <v>0.41</v>
      </c>
      <c r="M895" s="11">
        <v>0.38</v>
      </c>
      <c r="N895" s="11">
        <v>0.39</v>
      </c>
      <c r="O895" s="11">
        <v>0.39</v>
      </c>
      <c r="P895" s="150" t="s">
        <v>105</v>
      </c>
      <c r="Q895" s="11">
        <v>0.36</v>
      </c>
      <c r="R895" s="11">
        <v>0.42</v>
      </c>
      <c r="S895" s="11">
        <v>0.43</v>
      </c>
      <c r="T895" s="11">
        <v>0.44</v>
      </c>
      <c r="U895" s="150">
        <v>0.4</v>
      </c>
      <c r="V895" s="150">
        <v>0.56000000000000005</v>
      </c>
      <c r="W895" s="150">
        <v>0.4</v>
      </c>
      <c r="X895" s="150">
        <v>0.75</v>
      </c>
      <c r="Y895" s="11">
        <v>0.38</v>
      </c>
      <c r="Z895" s="11">
        <v>0.43</v>
      </c>
      <c r="AA895" s="11">
        <v>0.41</v>
      </c>
      <c r="AB895" s="155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0.39858974358974353</v>
      </c>
    </row>
    <row r="896" spans="1:65">
      <c r="A896" s="30"/>
      <c r="B896" s="19">
        <v>1</v>
      </c>
      <c r="C896" s="9">
        <v>5</v>
      </c>
      <c r="D896" s="11">
        <v>0.38</v>
      </c>
      <c r="E896" s="150">
        <v>0.6</v>
      </c>
      <c r="F896" s="150" t="s">
        <v>104</v>
      </c>
      <c r="G896" s="150">
        <v>0.52</v>
      </c>
      <c r="H896" s="11">
        <v>0.34</v>
      </c>
      <c r="I896" s="150">
        <v>0.5</v>
      </c>
      <c r="J896" s="150">
        <v>0.5</v>
      </c>
      <c r="K896" s="150">
        <v>0.4</v>
      </c>
      <c r="L896" s="11">
        <v>0.4</v>
      </c>
      <c r="M896" s="11">
        <v>0.37</v>
      </c>
      <c r="N896" s="11">
        <v>0.39</v>
      </c>
      <c r="O896" s="11">
        <v>0.37</v>
      </c>
      <c r="P896" s="150" t="s">
        <v>105</v>
      </c>
      <c r="Q896" s="11">
        <v>0.4</v>
      </c>
      <c r="R896" s="11">
        <v>0.38</v>
      </c>
      <c r="S896" s="11">
        <v>0.43</v>
      </c>
      <c r="T896" s="11">
        <v>0.47</v>
      </c>
      <c r="U896" s="150">
        <v>0.4</v>
      </c>
      <c r="V896" s="150">
        <v>0.54</v>
      </c>
      <c r="W896" s="150">
        <v>0.4</v>
      </c>
      <c r="X896" s="150">
        <v>0.75</v>
      </c>
      <c r="Y896" s="11">
        <v>0.4</v>
      </c>
      <c r="Z896" s="11">
        <v>0.41</v>
      </c>
      <c r="AA896" s="11">
        <v>0.43</v>
      </c>
      <c r="AB896" s="155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56</v>
      </c>
    </row>
    <row r="897" spans="1:65">
      <c r="A897" s="30"/>
      <c r="B897" s="19">
        <v>1</v>
      </c>
      <c r="C897" s="9">
        <v>6</v>
      </c>
      <c r="D897" s="11">
        <v>0.38</v>
      </c>
      <c r="E897" s="150">
        <v>0.6</v>
      </c>
      <c r="F897" s="150" t="s">
        <v>104</v>
      </c>
      <c r="G897" s="150">
        <v>0.52</v>
      </c>
      <c r="H897" s="11">
        <v>0.36</v>
      </c>
      <c r="I897" s="150">
        <v>0.5</v>
      </c>
      <c r="J897" s="150">
        <v>0.5</v>
      </c>
      <c r="K897" s="150">
        <v>0.4</v>
      </c>
      <c r="L897" s="11">
        <v>0.41</v>
      </c>
      <c r="M897" s="11">
        <v>0.39</v>
      </c>
      <c r="N897" s="11">
        <v>0.39</v>
      </c>
      <c r="O897" s="11">
        <v>0.4</v>
      </c>
      <c r="P897" s="150" t="s">
        <v>105</v>
      </c>
      <c r="Q897" s="11">
        <v>0.35</v>
      </c>
      <c r="R897" s="11">
        <v>0.38</v>
      </c>
      <c r="S897" s="11">
        <v>0.44</v>
      </c>
      <c r="T897" s="11">
        <v>0.43</v>
      </c>
      <c r="U897" s="150">
        <v>0.4</v>
      </c>
      <c r="V897" s="151">
        <v>0.52</v>
      </c>
      <c r="W897" s="150">
        <v>0.5</v>
      </c>
      <c r="X897" s="150">
        <v>0.61</v>
      </c>
      <c r="Y897" s="11">
        <v>0.42</v>
      </c>
      <c r="Z897" s="11">
        <v>0.41</v>
      </c>
      <c r="AA897" s="11">
        <v>0.44</v>
      </c>
      <c r="AB897" s="155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30"/>
      <c r="B898" s="20" t="s">
        <v>269</v>
      </c>
      <c r="C898" s="12"/>
      <c r="D898" s="23">
        <v>0.37833333333333335</v>
      </c>
      <c r="E898" s="23">
        <v>0.6</v>
      </c>
      <c r="F898" s="23" t="s">
        <v>688</v>
      </c>
      <c r="G898" s="23">
        <v>0.65</v>
      </c>
      <c r="H898" s="23">
        <v>0.34333333333333332</v>
      </c>
      <c r="I898" s="23">
        <v>0.5</v>
      </c>
      <c r="J898" s="23">
        <v>0.48333333333333334</v>
      </c>
      <c r="K898" s="23">
        <v>0.39999999999999997</v>
      </c>
      <c r="L898" s="23">
        <v>0.41</v>
      </c>
      <c r="M898" s="23">
        <v>0.38000000000000006</v>
      </c>
      <c r="N898" s="23">
        <v>0.39000000000000007</v>
      </c>
      <c r="O898" s="23">
        <v>0.37833333333333335</v>
      </c>
      <c r="P898" s="23" t="s">
        <v>688</v>
      </c>
      <c r="Q898" s="23">
        <v>0.37333333333333329</v>
      </c>
      <c r="R898" s="23">
        <v>0.39833333333333326</v>
      </c>
      <c r="S898" s="23">
        <v>0.43166666666666664</v>
      </c>
      <c r="T898" s="23">
        <v>0.44</v>
      </c>
      <c r="U898" s="23">
        <v>0.39999999999999997</v>
      </c>
      <c r="V898" s="23">
        <v>0.55000000000000004</v>
      </c>
      <c r="W898" s="23">
        <v>0.41666666666666669</v>
      </c>
      <c r="X898" s="23">
        <v>0.71333333333333337</v>
      </c>
      <c r="Y898" s="23">
        <v>0.40499999999999997</v>
      </c>
      <c r="Z898" s="23">
        <v>0.41833333333333339</v>
      </c>
      <c r="AA898" s="23">
        <v>0.435</v>
      </c>
      <c r="AB898" s="155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A899" s="30"/>
      <c r="B899" s="3" t="s">
        <v>270</v>
      </c>
      <c r="C899" s="29"/>
      <c r="D899" s="11">
        <v>0.38</v>
      </c>
      <c r="E899" s="11">
        <v>0.6</v>
      </c>
      <c r="F899" s="11" t="s">
        <v>688</v>
      </c>
      <c r="G899" s="11">
        <v>0.68500000000000005</v>
      </c>
      <c r="H899" s="11">
        <v>0.34</v>
      </c>
      <c r="I899" s="11">
        <v>0.5</v>
      </c>
      <c r="J899" s="11">
        <v>0.5</v>
      </c>
      <c r="K899" s="11">
        <v>0.4</v>
      </c>
      <c r="L899" s="11">
        <v>0.41</v>
      </c>
      <c r="M899" s="11">
        <v>0.38</v>
      </c>
      <c r="N899" s="11">
        <v>0.39</v>
      </c>
      <c r="O899" s="11">
        <v>0.375</v>
      </c>
      <c r="P899" s="11" t="s">
        <v>688</v>
      </c>
      <c r="Q899" s="11">
        <v>0.375</v>
      </c>
      <c r="R899" s="11">
        <v>0.4</v>
      </c>
      <c r="S899" s="11">
        <v>0.43</v>
      </c>
      <c r="T899" s="11">
        <v>0.435</v>
      </c>
      <c r="U899" s="11">
        <v>0.4</v>
      </c>
      <c r="V899" s="11">
        <v>0.56000000000000005</v>
      </c>
      <c r="W899" s="11">
        <v>0.4</v>
      </c>
      <c r="X899" s="11">
        <v>0.72</v>
      </c>
      <c r="Y899" s="11">
        <v>0.4</v>
      </c>
      <c r="Z899" s="11">
        <v>0.42</v>
      </c>
      <c r="AA899" s="11">
        <v>0.435</v>
      </c>
      <c r="AB899" s="155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A900" s="30"/>
      <c r="B900" s="3" t="s">
        <v>271</v>
      </c>
      <c r="C900" s="29"/>
      <c r="D900" s="24">
        <v>7.5277265270908156E-3</v>
      </c>
      <c r="E900" s="24">
        <v>0</v>
      </c>
      <c r="F900" s="24" t="s">
        <v>688</v>
      </c>
      <c r="G900" s="24">
        <v>0.10770329614268952</v>
      </c>
      <c r="H900" s="24">
        <v>8.1649658092772439E-3</v>
      </c>
      <c r="I900" s="24">
        <v>0</v>
      </c>
      <c r="J900" s="24">
        <v>4.0824829046386291E-2</v>
      </c>
      <c r="K900" s="24">
        <v>6.0809419444881171E-17</v>
      </c>
      <c r="L900" s="24">
        <v>6.3245553203367466E-3</v>
      </c>
      <c r="M900" s="24">
        <v>8.9442719099991665E-3</v>
      </c>
      <c r="N900" s="24">
        <v>6.0809419444881171E-17</v>
      </c>
      <c r="O900" s="24">
        <v>1.4719601443879758E-2</v>
      </c>
      <c r="P900" s="24" t="s">
        <v>688</v>
      </c>
      <c r="Q900" s="24">
        <v>2.2509257354845533E-2</v>
      </c>
      <c r="R900" s="24">
        <v>1.7224014243685068E-2</v>
      </c>
      <c r="S900" s="24">
        <v>4.0824829046386332E-3</v>
      </c>
      <c r="T900" s="24">
        <v>1.7888543819998316E-2</v>
      </c>
      <c r="U900" s="24">
        <v>6.0809419444881171E-17</v>
      </c>
      <c r="V900" s="24">
        <v>1.6733200530681523E-2</v>
      </c>
      <c r="W900" s="24">
        <v>4.0824829046386291E-2</v>
      </c>
      <c r="X900" s="24">
        <v>7.5011110288187743E-2</v>
      </c>
      <c r="Y900" s="24">
        <v>1.7606816861658998E-2</v>
      </c>
      <c r="Z900" s="24">
        <v>7.5277265270908165E-3</v>
      </c>
      <c r="AA900" s="24">
        <v>1.5165750888103116E-2</v>
      </c>
      <c r="AB900" s="205"/>
      <c r="AC900" s="206"/>
      <c r="AD900" s="206"/>
      <c r="AE900" s="206"/>
      <c r="AF900" s="206"/>
      <c r="AG900" s="206"/>
      <c r="AH900" s="206"/>
      <c r="AI900" s="206"/>
      <c r="AJ900" s="206"/>
      <c r="AK900" s="206"/>
      <c r="AL900" s="206"/>
      <c r="AM900" s="206"/>
      <c r="AN900" s="206"/>
      <c r="AO900" s="206"/>
      <c r="AP900" s="206"/>
      <c r="AQ900" s="206"/>
      <c r="AR900" s="206"/>
      <c r="AS900" s="206"/>
      <c r="AT900" s="206"/>
      <c r="AU900" s="206"/>
      <c r="AV900" s="206"/>
      <c r="AW900" s="206"/>
      <c r="AX900" s="206"/>
      <c r="AY900" s="206"/>
      <c r="AZ900" s="206"/>
      <c r="BA900" s="206"/>
      <c r="BB900" s="206"/>
      <c r="BC900" s="206"/>
      <c r="BD900" s="206"/>
      <c r="BE900" s="206"/>
      <c r="BF900" s="206"/>
      <c r="BG900" s="206"/>
      <c r="BH900" s="206"/>
      <c r="BI900" s="206"/>
      <c r="BJ900" s="206"/>
      <c r="BK900" s="206"/>
      <c r="BL900" s="206"/>
      <c r="BM900" s="56"/>
    </row>
    <row r="901" spans="1:65">
      <c r="A901" s="30"/>
      <c r="B901" s="3" t="s">
        <v>87</v>
      </c>
      <c r="C901" s="29"/>
      <c r="D901" s="13">
        <v>1.9897074520944885E-2</v>
      </c>
      <c r="E901" s="13">
        <v>0</v>
      </c>
      <c r="F901" s="13" t="s">
        <v>688</v>
      </c>
      <c r="G901" s="13">
        <v>0.1656973786810608</v>
      </c>
      <c r="H901" s="13">
        <v>2.3781453813428867E-2</v>
      </c>
      <c r="I901" s="13">
        <v>0</v>
      </c>
      <c r="J901" s="13">
        <v>8.4465163544247504E-2</v>
      </c>
      <c r="K901" s="13">
        <v>1.5202354861220294E-16</v>
      </c>
      <c r="L901" s="13">
        <v>1.5425744683748164E-2</v>
      </c>
      <c r="M901" s="13">
        <v>2.353755765789254E-2</v>
      </c>
      <c r="N901" s="13">
        <v>1.5592158832020811E-16</v>
      </c>
      <c r="O901" s="13">
        <v>3.8906435534483939E-2</v>
      </c>
      <c r="P901" s="13" t="s">
        <v>688</v>
      </c>
      <c r="Q901" s="13">
        <v>6.0292653629050542E-2</v>
      </c>
      <c r="R901" s="13">
        <v>4.3240203122221939E-2</v>
      </c>
      <c r="S901" s="13">
        <v>9.4574893543752127E-3</v>
      </c>
      <c r="T901" s="13">
        <v>4.0655781409087079E-2</v>
      </c>
      <c r="U901" s="13">
        <v>1.5202354861220294E-16</v>
      </c>
      <c r="V901" s="13">
        <v>3.0424000964875495E-2</v>
      </c>
      <c r="W901" s="13">
        <v>9.7979589711327086E-2</v>
      </c>
      <c r="X901" s="13">
        <v>0.1051557620862445</v>
      </c>
      <c r="Y901" s="13">
        <v>4.3473621880639503E-2</v>
      </c>
      <c r="Z901" s="13">
        <v>1.7994565403404338E-2</v>
      </c>
      <c r="AA901" s="13">
        <v>3.4863795145064637E-2</v>
      </c>
      <c r="AB901" s="155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A902" s="30"/>
      <c r="B902" s="3" t="s">
        <v>272</v>
      </c>
      <c r="C902" s="29"/>
      <c r="D902" s="13">
        <v>-5.082019942103555E-2</v>
      </c>
      <c r="E902" s="13">
        <v>0.50530717272434877</v>
      </c>
      <c r="F902" s="13" t="s">
        <v>688</v>
      </c>
      <c r="G902" s="13">
        <v>0.63074943711804465</v>
      </c>
      <c r="H902" s="13">
        <v>-0.13862978449662255</v>
      </c>
      <c r="I902" s="13">
        <v>0.25442264393695746</v>
      </c>
      <c r="J902" s="13">
        <v>0.21260855580572557</v>
      </c>
      <c r="K902" s="13">
        <v>3.5381151495659235E-3</v>
      </c>
      <c r="L902" s="13">
        <v>2.8626568028305099E-2</v>
      </c>
      <c r="M902" s="13">
        <v>-4.6638790607912206E-2</v>
      </c>
      <c r="N902" s="13">
        <v>-2.155033772917303E-2</v>
      </c>
      <c r="O902" s="13">
        <v>-5.082019942103555E-2</v>
      </c>
      <c r="P902" s="13" t="s">
        <v>688</v>
      </c>
      <c r="Q902" s="13">
        <v>-6.3364425860405249E-2</v>
      </c>
      <c r="R902" s="13">
        <v>-6.4329366355742046E-4</v>
      </c>
      <c r="S902" s="13">
        <v>8.2984882598906573E-2</v>
      </c>
      <c r="T902" s="13">
        <v>0.10389192666452263</v>
      </c>
      <c r="U902" s="13">
        <v>3.5381151495659235E-3</v>
      </c>
      <c r="V902" s="13">
        <v>0.37986490833065334</v>
      </c>
      <c r="W902" s="13">
        <v>4.5352203280797809E-2</v>
      </c>
      <c r="X902" s="13">
        <v>0.78964297201672595</v>
      </c>
      <c r="Y902" s="13">
        <v>1.6082341588935511E-2</v>
      </c>
      <c r="Z902" s="13">
        <v>4.9533612093921153E-2</v>
      </c>
      <c r="AA902" s="13">
        <v>9.1347700225153039E-2</v>
      </c>
      <c r="AB902" s="155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30"/>
      <c r="B903" s="46" t="s">
        <v>273</v>
      </c>
      <c r="C903" s="47"/>
      <c r="D903" s="45">
        <v>0.67</v>
      </c>
      <c r="E903" s="45" t="s">
        <v>274</v>
      </c>
      <c r="F903" s="45">
        <v>48.38</v>
      </c>
      <c r="G903" s="45">
        <v>5.61</v>
      </c>
      <c r="H903" s="45">
        <v>1.48</v>
      </c>
      <c r="I903" s="45" t="s">
        <v>274</v>
      </c>
      <c r="J903" s="45" t="s">
        <v>274</v>
      </c>
      <c r="K903" s="45" t="s">
        <v>274</v>
      </c>
      <c r="L903" s="45">
        <v>0.06</v>
      </c>
      <c r="M903" s="45">
        <v>0.64</v>
      </c>
      <c r="N903" s="45">
        <v>0.4</v>
      </c>
      <c r="O903" s="45">
        <v>0.67</v>
      </c>
      <c r="P903" s="45">
        <v>8.27</v>
      </c>
      <c r="Q903" s="45">
        <v>0.79</v>
      </c>
      <c r="R903" s="45">
        <v>0.21</v>
      </c>
      <c r="S903" s="45">
        <v>0.56000000000000005</v>
      </c>
      <c r="T903" s="45">
        <v>0.75</v>
      </c>
      <c r="U903" s="45" t="s">
        <v>274</v>
      </c>
      <c r="V903" s="45">
        <v>3.29</v>
      </c>
      <c r="W903" s="45" t="s">
        <v>274</v>
      </c>
      <c r="X903" s="45">
        <v>7.07</v>
      </c>
      <c r="Y903" s="45">
        <v>0.06</v>
      </c>
      <c r="Z903" s="45">
        <v>0.25</v>
      </c>
      <c r="AA903" s="45">
        <v>0.64</v>
      </c>
      <c r="AB903" s="155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B904" s="31" t="s">
        <v>315</v>
      </c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BM904" s="55"/>
    </row>
    <row r="905" spans="1:65">
      <c r="BM905" s="55"/>
    </row>
    <row r="906" spans="1:65" ht="15">
      <c r="B906" s="8" t="s">
        <v>546</v>
      </c>
      <c r="BM906" s="28" t="s">
        <v>67</v>
      </c>
    </row>
    <row r="907" spans="1:65" ht="15">
      <c r="A907" s="25" t="s">
        <v>24</v>
      </c>
      <c r="B907" s="18" t="s">
        <v>110</v>
      </c>
      <c r="C907" s="15" t="s">
        <v>111</v>
      </c>
      <c r="D907" s="16" t="s">
        <v>226</v>
      </c>
      <c r="E907" s="17" t="s">
        <v>226</v>
      </c>
      <c r="F907" s="17" t="s">
        <v>226</v>
      </c>
      <c r="G907" s="17" t="s">
        <v>226</v>
      </c>
      <c r="H907" s="17" t="s">
        <v>226</v>
      </c>
      <c r="I907" s="17" t="s">
        <v>226</v>
      </c>
      <c r="J907" s="17" t="s">
        <v>226</v>
      </c>
      <c r="K907" s="17" t="s">
        <v>226</v>
      </c>
      <c r="L907" s="17" t="s">
        <v>226</v>
      </c>
      <c r="M907" s="17" t="s">
        <v>226</v>
      </c>
      <c r="N907" s="17" t="s">
        <v>226</v>
      </c>
      <c r="O907" s="17" t="s">
        <v>226</v>
      </c>
      <c r="P907" s="17" t="s">
        <v>226</v>
      </c>
      <c r="Q907" s="155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1</v>
      </c>
    </row>
    <row r="908" spans="1:65">
      <c r="A908" s="30"/>
      <c r="B908" s="19" t="s">
        <v>227</v>
      </c>
      <c r="C908" s="9" t="s">
        <v>227</v>
      </c>
      <c r="D908" s="153" t="s">
        <v>230</v>
      </c>
      <c r="E908" s="154" t="s">
        <v>232</v>
      </c>
      <c r="F908" s="154" t="s">
        <v>233</v>
      </c>
      <c r="G908" s="154" t="s">
        <v>235</v>
      </c>
      <c r="H908" s="154" t="s">
        <v>236</v>
      </c>
      <c r="I908" s="154" t="s">
        <v>238</v>
      </c>
      <c r="J908" s="154" t="s">
        <v>240</v>
      </c>
      <c r="K908" s="154" t="s">
        <v>244</v>
      </c>
      <c r="L908" s="154" t="s">
        <v>246</v>
      </c>
      <c r="M908" s="154" t="s">
        <v>247</v>
      </c>
      <c r="N908" s="154" t="s">
        <v>251</v>
      </c>
      <c r="O908" s="154" t="s">
        <v>255</v>
      </c>
      <c r="P908" s="154" t="s">
        <v>256</v>
      </c>
      <c r="Q908" s="155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 t="s">
        <v>3</v>
      </c>
    </row>
    <row r="909" spans="1:65">
      <c r="A909" s="30"/>
      <c r="B909" s="19"/>
      <c r="C909" s="9"/>
      <c r="D909" s="10" t="s">
        <v>286</v>
      </c>
      <c r="E909" s="11" t="s">
        <v>285</v>
      </c>
      <c r="F909" s="11" t="s">
        <v>286</v>
      </c>
      <c r="G909" s="11" t="s">
        <v>285</v>
      </c>
      <c r="H909" s="11" t="s">
        <v>286</v>
      </c>
      <c r="I909" s="11" t="s">
        <v>286</v>
      </c>
      <c r="J909" s="11" t="s">
        <v>286</v>
      </c>
      <c r="K909" s="11" t="s">
        <v>285</v>
      </c>
      <c r="L909" s="11" t="s">
        <v>286</v>
      </c>
      <c r="M909" s="11" t="s">
        <v>286</v>
      </c>
      <c r="N909" s="11" t="s">
        <v>285</v>
      </c>
      <c r="O909" s="11" t="s">
        <v>286</v>
      </c>
      <c r="P909" s="11" t="s">
        <v>286</v>
      </c>
      <c r="Q909" s="155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2</v>
      </c>
    </row>
    <row r="910" spans="1:65">
      <c r="A910" s="30"/>
      <c r="B910" s="19"/>
      <c r="C910" s="9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155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3</v>
      </c>
    </row>
    <row r="911" spans="1:65">
      <c r="A911" s="30"/>
      <c r="B911" s="18">
        <v>1</v>
      </c>
      <c r="C911" s="14">
        <v>1</v>
      </c>
      <c r="D911" s="22">
        <v>0.44</v>
      </c>
      <c r="E911" s="22">
        <v>0.48</v>
      </c>
      <c r="F911" s="22">
        <v>0.41</v>
      </c>
      <c r="G911" s="22">
        <v>0.45</v>
      </c>
      <c r="H911" s="22">
        <v>0.44</v>
      </c>
      <c r="I911" s="22">
        <v>0.42</v>
      </c>
      <c r="J911" s="22">
        <v>0.47</v>
      </c>
      <c r="K911" s="148">
        <v>0.4</v>
      </c>
      <c r="L911" s="22">
        <v>0.44</v>
      </c>
      <c r="M911" s="22">
        <v>0.44</v>
      </c>
      <c r="N911" s="148">
        <v>0.4</v>
      </c>
      <c r="O911" s="148">
        <v>0.4</v>
      </c>
      <c r="P911" s="22">
        <v>0.49</v>
      </c>
      <c r="Q911" s="155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1</v>
      </c>
    </row>
    <row r="912" spans="1:65">
      <c r="A912" s="30"/>
      <c r="B912" s="19">
        <v>1</v>
      </c>
      <c r="C912" s="9">
        <v>2</v>
      </c>
      <c r="D912" s="11">
        <v>0.44</v>
      </c>
      <c r="E912" s="11">
        <v>0.51</v>
      </c>
      <c r="F912" s="11">
        <v>0.4</v>
      </c>
      <c r="G912" s="11">
        <v>0.4</v>
      </c>
      <c r="H912" s="11">
        <v>0.46</v>
      </c>
      <c r="I912" s="11">
        <v>0.4</v>
      </c>
      <c r="J912" s="11">
        <v>0.46</v>
      </c>
      <c r="K912" s="150">
        <v>0.4</v>
      </c>
      <c r="L912" s="11">
        <v>0.46</v>
      </c>
      <c r="M912" s="11">
        <v>0.46</v>
      </c>
      <c r="N912" s="150">
        <v>0.4</v>
      </c>
      <c r="O912" s="150">
        <v>0.4</v>
      </c>
      <c r="P912" s="11">
        <v>0.48</v>
      </c>
      <c r="Q912" s="155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23</v>
      </c>
    </row>
    <row r="913" spans="1:65">
      <c r="A913" s="30"/>
      <c r="B913" s="19">
        <v>1</v>
      </c>
      <c r="C913" s="9">
        <v>3</v>
      </c>
      <c r="D913" s="11">
        <v>0.42</v>
      </c>
      <c r="E913" s="11">
        <v>0.47</v>
      </c>
      <c r="F913" s="11">
        <v>0.4</v>
      </c>
      <c r="G913" s="11">
        <v>0.4</v>
      </c>
      <c r="H913" s="11">
        <v>0.46</v>
      </c>
      <c r="I913" s="11">
        <v>0.43</v>
      </c>
      <c r="J913" s="11">
        <v>0.45</v>
      </c>
      <c r="K913" s="150">
        <v>0.4</v>
      </c>
      <c r="L913" s="11">
        <v>0.45</v>
      </c>
      <c r="M913" s="11">
        <v>0.43</v>
      </c>
      <c r="N913" s="150">
        <v>0.4</v>
      </c>
      <c r="O913" s="150">
        <v>0.5</v>
      </c>
      <c r="P913" s="11">
        <v>0.48</v>
      </c>
      <c r="Q913" s="155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16</v>
      </c>
    </row>
    <row r="914" spans="1:65">
      <c r="A914" s="30"/>
      <c r="B914" s="19">
        <v>1</v>
      </c>
      <c r="C914" s="9">
        <v>4</v>
      </c>
      <c r="D914" s="11">
        <v>0.42</v>
      </c>
      <c r="E914" s="11">
        <v>0.48</v>
      </c>
      <c r="F914" s="11">
        <v>0.4</v>
      </c>
      <c r="G914" s="11">
        <v>0.45</v>
      </c>
      <c r="H914" s="11">
        <v>0.46</v>
      </c>
      <c r="I914" s="11">
        <v>0.42</v>
      </c>
      <c r="J914" s="11">
        <v>0.45</v>
      </c>
      <c r="K914" s="150">
        <v>0.4</v>
      </c>
      <c r="L914" s="11">
        <v>0.47</v>
      </c>
      <c r="M914" s="11">
        <v>0.43</v>
      </c>
      <c r="N914" s="150">
        <v>0.4</v>
      </c>
      <c r="O914" s="150">
        <v>0.5</v>
      </c>
      <c r="P914" s="11">
        <v>0.46</v>
      </c>
      <c r="Q914" s="155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0.44450000000000001</v>
      </c>
    </row>
    <row r="915" spans="1:65">
      <c r="A915" s="30"/>
      <c r="B915" s="19">
        <v>1</v>
      </c>
      <c r="C915" s="9">
        <v>5</v>
      </c>
      <c r="D915" s="11">
        <v>0.42</v>
      </c>
      <c r="E915" s="11">
        <v>0.49</v>
      </c>
      <c r="F915" s="11">
        <v>0.4</v>
      </c>
      <c r="G915" s="11">
        <v>0.4</v>
      </c>
      <c r="H915" s="11">
        <v>0.44</v>
      </c>
      <c r="I915" s="11">
        <v>0.41</v>
      </c>
      <c r="J915" s="11">
        <v>0.49</v>
      </c>
      <c r="K915" s="150">
        <v>0.4</v>
      </c>
      <c r="L915" s="11">
        <v>0.47</v>
      </c>
      <c r="M915" s="11">
        <v>0.43</v>
      </c>
      <c r="N915" s="150">
        <v>0.4</v>
      </c>
      <c r="O915" s="150">
        <v>0.5</v>
      </c>
      <c r="P915" s="11">
        <v>0.49</v>
      </c>
      <c r="Q915" s="155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57</v>
      </c>
    </row>
    <row r="916" spans="1:65">
      <c r="A916" s="30"/>
      <c r="B916" s="19">
        <v>1</v>
      </c>
      <c r="C916" s="9">
        <v>6</v>
      </c>
      <c r="D916" s="11">
        <v>0.44</v>
      </c>
      <c r="E916" s="11">
        <v>0.47</v>
      </c>
      <c r="F916" s="11">
        <v>0.41</v>
      </c>
      <c r="G916" s="11">
        <v>0.4</v>
      </c>
      <c r="H916" s="11">
        <v>0.44</v>
      </c>
      <c r="I916" s="11">
        <v>0.41</v>
      </c>
      <c r="J916" s="11">
        <v>0.47</v>
      </c>
      <c r="K916" s="150">
        <v>0.4</v>
      </c>
      <c r="L916" s="11">
        <v>0.47</v>
      </c>
      <c r="M916" s="11">
        <v>0.45</v>
      </c>
      <c r="N916" s="150">
        <v>0.4</v>
      </c>
      <c r="O916" s="150">
        <v>0.5</v>
      </c>
      <c r="P916" s="11">
        <v>0.49</v>
      </c>
      <c r="Q916" s="155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A917" s="30"/>
      <c r="B917" s="20" t="s">
        <v>269</v>
      </c>
      <c r="C917" s="12"/>
      <c r="D917" s="23">
        <v>0.43</v>
      </c>
      <c r="E917" s="23">
        <v>0.48333333333333323</v>
      </c>
      <c r="F917" s="23">
        <v>0.40333333333333332</v>
      </c>
      <c r="G917" s="23">
        <v>0.41666666666666669</v>
      </c>
      <c r="H917" s="23">
        <v>0.45</v>
      </c>
      <c r="I917" s="23">
        <v>0.41500000000000004</v>
      </c>
      <c r="J917" s="23">
        <v>0.46500000000000002</v>
      </c>
      <c r="K917" s="23">
        <v>0.39999999999999997</v>
      </c>
      <c r="L917" s="23">
        <v>0.45999999999999996</v>
      </c>
      <c r="M917" s="23">
        <v>0.44</v>
      </c>
      <c r="N917" s="23">
        <v>0.39999999999999997</v>
      </c>
      <c r="O917" s="23">
        <v>0.46666666666666662</v>
      </c>
      <c r="P917" s="23">
        <v>0.48166666666666663</v>
      </c>
      <c r="Q917" s="155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A918" s="30"/>
      <c r="B918" s="3" t="s">
        <v>270</v>
      </c>
      <c r="C918" s="29"/>
      <c r="D918" s="11">
        <v>0.43</v>
      </c>
      <c r="E918" s="11">
        <v>0.48</v>
      </c>
      <c r="F918" s="11">
        <v>0.4</v>
      </c>
      <c r="G918" s="11">
        <v>0.4</v>
      </c>
      <c r="H918" s="11">
        <v>0.45</v>
      </c>
      <c r="I918" s="11">
        <v>0.41499999999999998</v>
      </c>
      <c r="J918" s="11">
        <v>0.46499999999999997</v>
      </c>
      <c r="K918" s="11">
        <v>0.4</v>
      </c>
      <c r="L918" s="11">
        <v>0.46499999999999997</v>
      </c>
      <c r="M918" s="11">
        <v>0.435</v>
      </c>
      <c r="N918" s="11">
        <v>0.4</v>
      </c>
      <c r="O918" s="11">
        <v>0.5</v>
      </c>
      <c r="P918" s="11">
        <v>0.48499999999999999</v>
      </c>
      <c r="Q918" s="155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5"/>
    </row>
    <row r="919" spans="1:65">
      <c r="A919" s="30"/>
      <c r="B919" s="3" t="s">
        <v>271</v>
      </c>
      <c r="C919" s="29"/>
      <c r="D919" s="24">
        <v>1.0954451150103331E-2</v>
      </c>
      <c r="E919" s="24">
        <v>1.5055453054181633E-2</v>
      </c>
      <c r="F919" s="24">
        <v>5.1639777949431982E-3</v>
      </c>
      <c r="G919" s="24">
        <v>2.5819888974716109E-2</v>
      </c>
      <c r="H919" s="24">
        <v>1.0954451150103331E-2</v>
      </c>
      <c r="I919" s="24">
        <v>1.048808848170151E-2</v>
      </c>
      <c r="J919" s="24">
        <v>1.516575088810309E-2</v>
      </c>
      <c r="K919" s="24">
        <v>6.0809419444881171E-17</v>
      </c>
      <c r="L919" s="24">
        <v>1.2649110640673502E-2</v>
      </c>
      <c r="M919" s="24">
        <v>1.2649110640673528E-2</v>
      </c>
      <c r="N919" s="24">
        <v>6.0809419444881171E-17</v>
      </c>
      <c r="O919" s="24">
        <v>5.1639777949432822E-2</v>
      </c>
      <c r="P919" s="24">
        <v>1.1690451944500111E-2</v>
      </c>
      <c r="Q919" s="205"/>
      <c r="R919" s="206"/>
      <c r="S919" s="206"/>
      <c r="T919" s="206"/>
      <c r="U919" s="206"/>
      <c r="V919" s="206"/>
      <c r="W919" s="206"/>
      <c r="X919" s="206"/>
      <c r="Y919" s="206"/>
      <c r="Z919" s="206"/>
      <c r="AA919" s="206"/>
      <c r="AB919" s="206"/>
      <c r="AC919" s="206"/>
      <c r="AD919" s="206"/>
      <c r="AE919" s="206"/>
      <c r="AF919" s="206"/>
      <c r="AG919" s="206"/>
      <c r="AH919" s="206"/>
      <c r="AI919" s="206"/>
      <c r="AJ919" s="206"/>
      <c r="AK919" s="206"/>
      <c r="AL919" s="206"/>
      <c r="AM919" s="206"/>
      <c r="AN919" s="206"/>
      <c r="AO919" s="206"/>
      <c r="AP919" s="206"/>
      <c r="AQ919" s="206"/>
      <c r="AR919" s="206"/>
      <c r="AS919" s="206"/>
      <c r="AT919" s="206"/>
      <c r="AU919" s="206"/>
      <c r="AV919" s="206"/>
      <c r="AW919" s="206"/>
      <c r="AX919" s="206"/>
      <c r="AY919" s="206"/>
      <c r="AZ919" s="206"/>
      <c r="BA919" s="206"/>
      <c r="BB919" s="206"/>
      <c r="BC919" s="206"/>
      <c r="BD919" s="206"/>
      <c r="BE919" s="206"/>
      <c r="BF919" s="206"/>
      <c r="BG919" s="206"/>
      <c r="BH919" s="206"/>
      <c r="BI919" s="206"/>
      <c r="BJ919" s="206"/>
      <c r="BK919" s="206"/>
      <c r="BL919" s="206"/>
      <c r="BM919" s="56"/>
    </row>
    <row r="920" spans="1:65">
      <c r="A920" s="30"/>
      <c r="B920" s="3" t="s">
        <v>87</v>
      </c>
      <c r="C920" s="29"/>
      <c r="D920" s="13">
        <v>2.547546779093798E-2</v>
      </c>
      <c r="E920" s="13">
        <v>3.1149213215548213E-2</v>
      </c>
      <c r="F920" s="13">
        <v>1.2803250731264128E-2</v>
      </c>
      <c r="G920" s="13">
        <v>6.1967733539318656E-2</v>
      </c>
      <c r="H920" s="13">
        <v>2.4343224778007402E-2</v>
      </c>
      <c r="I920" s="13">
        <v>2.5272502365545804E-2</v>
      </c>
      <c r="J920" s="13">
        <v>3.2614518038931374E-2</v>
      </c>
      <c r="K920" s="13">
        <v>1.5202354861220294E-16</v>
      </c>
      <c r="L920" s="13">
        <v>2.7498066610159789E-2</v>
      </c>
      <c r="M920" s="13">
        <v>2.8747978728803473E-2</v>
      </c>
      <c r="N920" s="13">
        <v>1.5202354861220294E-16</v>
      </c>
      <c r="O920" s="13">
        <v>0.11065666703449892</v>
      </c>
      <c r="P920" s="13">
        <v>2.4270834486851443E-2</v>
      </c>
      <c r="Q920" s="155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A921" s="30"/>
      <c r="B921" s="3" t="s">
        <v>272</v>
      </c>
      <c r="C921" s="29"/>
      <c r="D921" s="13">
        <v>-3.2620922384701934E-2</v>
      </c>
      <c r="E921" s="13">
        <v>8.7364079490063418E-2</v>
      </c>
      <c r="F921" s="13">
        <v>-9.2613423322084776E-2</v>
      </c>
      <c r="G921" s="13">
        <v>-6.2617172853393299E-2</v>
      </c>
      <c r="H921" s="13">
        <v>1.2373453318335281E-2</v>
      </c>
      <c r="I921" s="13">
        <v>-6.6366704161979651E-2</v>
      </c>
      <c r="J921" s="13">
        <v>4.6119235095612998E-2</v>
      </c>
      <c r="K921" s="13">
        <v>-0.1001124859392577</v>
      </c>
      <c r="L921" s="13">
        <v>3.4870641169853611E-2</v>
      </c>
      <c r="M921" s="13">
        <v>-1.0123734533183382E-2</v>
      </c>
      <c r="N921" s="13">
        <v>-0.1001124859392577</v>
      </c>
      <c r="O921" s="13">
        <v>4.986876640419946E-2</v>
      </c>
      <c r="P921" s="13">
        <v>8.3614548181477177E-2</v>
      </c>
      <c r="Q921" s="155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30"/>
      <c r="B922" s="46" t="s">
        <v>273</v>
      </c>
      <c r="C922" s="47"/>
      <c r="D922" s="45">
        <v>0.42</v>
      </c>
      <c r="E922" s="45">
        <v>1.07</v>
      </c>
      <c r="F922" s="45">
        <v>1.1599999999999999</v>
      </c>
      <c r="G922" s="45">
        <v>0.79</v>
      </c>
      <c r="H922" s="45">
        <v>0.14000000000000001</v>
      </c>
      <c r="I922" s="45">
        <v>0.84</v>
      </c>
      <c r="J922" s="45">
        <v>0.56000000000000005</v>
      </c>
      <c r="K922" s="45" t="s">
        <v>274</v>
      </c>
      <c r="L922" s="45">
        <v>0.42</v>
      </c>
      <c r="M922" s="45">
        <v>0.14000000000000001</v>
      </c>
      <c r="N922" s="45" t="s">
        <v>274</v>
      </c>
      <c r="O922" s="45" t="s">
        <v>274</v>
      </c>
      <c r="P922" s="45">
        <v>1.02</v>
      </c>
      <c r="Q922" s="155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B923" s="31" t="s">
        <v>304</v>
      </c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BM923" s="55"/>
    </row>
    <row r="924" spans="1:65">
      <c r="BM924" s="55"/>
    </row>
    <row r="925" spans="1:65" ht="15">
      <c r="B925" s="8" t="s">
        <v>547</v>
      </c>
      <c r="BM925" s="28" t="s">
        <v>67</v>
      </c>
    </row>
    <row r="926" spans="1:65" ht="15">
      <c r="A926" s="25" t="s">
        <v>27</v>
      </c>
      <c r="B926" s="18" t="s">
        <v>110</v>
      </c>
      <c r="C926" s="15" t="s">
        <v>111</v>
      </c>
      <c r="D926" s="16" t="s">
        <v>226</v>
      </c>
      <c r="E926" s="17" t="s">
        <v>226</v>
      </c>
      <c r="F926" s="17" t="s">
        <v>226</v>
      </c>
      <c r="G926" s="17" t="s">
        <v>226</v>
      </c>
      <c r="H926" s="17" t="s">
        <v>226</v>
      </c>
      <c r="I926" s="17" t="s">
        <v>226</v>
      </c>
      <c r="J926" s="17" t="s">
        <v>226</v>
      </c>
      <c r="K926" s="17" t="s">
        <v>226</v>
      </c>
      <c r="L926" s="17" t="s">
        <v>226</v>
      </c>
      <c r="M926" s="17" t="s">
        <v>226</v>
      </c>
      <c r="N926" s="17" t="s">
        <v>226</v>
      </c>
      <c r="O926" s="17" t="s">
        <v>226</v>
      </c>
      <c r="P926" s="17" t="s">
        <v>226</v>
      </c>
      <c r="Q926" s="17" t="s">
        <v>226</v>
      </c>
      <c r="R926" s="17" t="s">
        <v>226</v>
      </c>
      <c r="S926" s="17" t="s">
        <v>226</v>
      </c>
      <c r="T926" s="17" t="s">
        <v>226</v>
      </c>
      <c r="U926" s="17" t="s">
        <v>226</v>
      </c>
      <c r="V926" s="17" t="s">
        <v>226</v>
      </c>
      <c r="W926" s="17" t="s">
        <v>226</v>
      </c>
      <c r="X926" s="17" t="s">
        <v>226</v>
      </c>
      <c r="Y926" s="17" t="s">
        <v>226</v>
      </c>
      <c r="Z926" s="155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1</v>
      </c>
    </row>
    <row r="927" spans="1:65">
      <c r="A927" s="30"/>
      <c r="B927" s="19" t="s">
        <v>227</v>
      </c>
      <c r="C927" s="9" t="s">
        <v>227</v>
      </c>
      <c r="D927" s="153" t="s">
        <v>229</v>
      </c>
      <c r="E927" s="154" t="s">
        <v>230</v>
      </c>
      <c r="F927" s="154" t="s">
        <v>231</v>
      </c>
      <c r="G927" s="154" t="s">
        <v>232</v>
      </c>
      <c r="H927" s="154" t="s">
        <v>235</v>
      </c>
      <c r="I927" s="154" t="s">
        <v>236</v>
      </c>
      <c r="J927" s="154" t="s">
        <v>237</v>
      </c>
      <c r="K927" s="154" t="s">
        <v>238</v>
      </c>
      <c r="L927" s="154" t="s">
        <v>240</v>
      </c>
      <c r="M927" s="154" t="s">
        <v>241</v>
      </c>
      <c r="N927" s="154" t="s">
        <v>243</v>
      </c>
      <c r="O927" s="154" t="s">
        <v>244</v>
      </c>
      <c r="P927" s="154" t="s">
        <v>246</v>
      </c>
      <c r="Q927" s="154" t="s">
        <v>247</v>
      </c>
      <c r="R927" s="154" t="s">
        <v>248</v>
      </c>
      <c r="S927" s="154" t="s">
        <v>249</v>
      </c>
      <c r="T927" s="154" t="s">
        <v>251</v>
      </c>
      <c r="U927" s="154" t="s">
        <v>255</v>
      </c>
      <c r="V927" s="154" t="s">
        <v>256</v>
      </c>
      <c r="W927" s="154" t="s">
        <v>257</v>
      </c>
      <c r="X927" s="154" t="s">
        <v>258</v>
      </c>
      <c r="Y927" s="154" t="s">
        <v>259</v>
      </c>
      <c r="Z927" s="155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 t="s">
        <v>3</v>
      </c>
    </row>
    <row r="928" spans="1:65">
      <c r="A928" s="30"/>
      <c r="B928" s="19"/>
      <c r="C928" s="9"/>
      <c r="D928" s="10" t="s">
        <v>285</v>
      </c>
      <c r="E928" s="11" t="s">
        <v>286</v>
      </c>
      <c r="F928" s="11" t="s">
        <v>114</v>
      </c>
      <c r="G928" s="11" t="s">
        <v>285</v>
      </c>
      <c r="H928" s="11" t="s">
        <v>285</v>
      </c>
      <c r="I928" s="11" t="s">
        <v>286</v>
      </c>
      <c r="J928" s="11" t="s">
        <v>285</v>
      </c>
      <c r="K928" s="11" t="s">
        <v>286</v>
      </c>
      <c r="L928" s="11" t="s">
        <v>286</v>
      </c>
      <c r="M928" s="11" t="s">
        <v>114</v>
      </c>
      <c r="N928" s="11" t="s">
        <v>286</v>
      </c>
      <c r="O928" s="11" t="s">
        <v>285</v>
      </c>
      <c r="P928" s="11" t="s">
        <v>286</v>
      </c>
      <c r="Q928" s="11" t="s">
        <v>286</v>
      </c>
      <c r="R928" s="11" t="s">
        <v>285</v>
      </c>
      <c r="S928" s="11" t="s">
        <v>286</v>
      </c>
      <c r="T928" s="11" t="s">
        <v>285</v>
      </c>
      <c r="U928" s="11" t="s">
        <v>286</v>
      </c>
      <c r="V928" s="11" t="s">
        <v>286</v>
      </c>
      <c r="W928" s="11" t="s">
        <v>285</v>
      </c>
      <c r="X928" s="11" t="s">
        <v>285</v>
      </c>
      <c r="Y928" s="11" t="s">
        <v>285</v>
      </c>
      <c r="Z928" s="155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>
        <v>2</v>
      </c>
    </row>
    <row r="929" spans="1:65">
      <c r="A929" s="30"/>
      <c r="B929" s="19"/>
      <c r="C929" s="9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155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2</v>
      </c>
    </row>
    <row r="930" spans="1:65">
      <c r="A930" s="30"/>
      <c r="B930" s="18">
        <v>1</v>
      </c>
      <c r="C930" s="14">
        <v>1</v>
      </c>
      <c r="D930" s="22">
        <v>0.23</v>
      </c>
      <c r="E930" s="148">
        <v>0.2</v>
      </c>
      <c r="F930" s="148" t="s">
        <v>104</v>
      </c>
      <c r="G930" s="22">
        <v>0.24</v>
      </c>
      <c r="H930" s="148" t="s">
        <v>102</v>
      </c>
      <c r="I930" s="148">
        <v>0.2</v>
      </c>
      <c r="J930" s="148">
        <v>0.3</v>
      </c>
      <c r="K930" s="148">
        <v>0.3</v>
      </c>
      <c r="L930" s="148" t="s">
        <v>106</v>
      </c>
      <c r="M930" s="148">
        <v>0.2</v>
      </c>
      <c r="N930" s="148">
        <v>0.3</v>
      </c>
      <c r="O930" s="148">
        <v>0.3</v>
      </c>
      <c r="P930" s="22">
        <v>0.25</v>
      </c>
      <c r="Q930" s="148">
        <v>0.2</v>
      </c>
      <c r="R930" s="22">
        <v>0.24</v>
      </c>
      <c r="S930" s="148">
        <v>0.2</v>
      </c>
      <c r="T930" s="22">
        <v>0.22</v>
      </c>
      <c r="U930" s="22">
        <v>0.21</v>
      </c>
      <c r="V930" s="22">
        <v>0.21</v>
      </c>
      <c r="W930" s="22">
        <v>0.32</v>
      </c>
      <c r="X930" s="22">
        <v>0.2</v>
      </c>
      <c r="Y930" s="22">
        <v>0.27</v>
      </c>
      <c r="Z930" s="155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>
        <v>1</v>
      </c>
    </row>
    <row r="931" spans="1:65">
      <c r="A931" s="30"/>
      <c r="B931" s="19">
        <v>1</v>
      </c>
      <c r="C931" s="9">
        <v>2</v>
      </c>
      <c r="D931" s="11">
        <v>0.25</v>
      </c>
      <c r="E931" s="150">
        <v>0.2</v>
      </c>
      <c r="F931" s="150" t="s">
        <v>104</v>
      </c>
      <c r="G931" s="11">
        <v>0.23</v>
      </c>
      <c r="H931" s="150" t="s">
        <v>102</v>
      </c>
      <c r="I931" s="150" t="s">
        <v>97</v>
      </c>
      <c r="J931" s="150">
        <v>0.3</v>
      </c>
      <c r="K931" s="150">
        <v>0.3</v>
      </c>
      <c r="L931" s="150">
        <v>0.25</v>
      </c>
      <c r="M931" s="150">
        <v>0.2</v>
      </c>
      <c r="N931" s="150">
        <v>0.3</v>
      </c>
      <c r="O931" s="150">
        <v>0.2</v>
      </c>
      <c r="P931" s="11">
        <v>0.23</v>
      </c>
      <c r="Q931" s="150">
        <v>0.2</v>
      </c>
      <c r="R931" s="11">
        <v>0.22</v>
      </c>
      <c r="S931" s="150">
        <v>0.3</v>
      </c>
      <c r="T931" s="11">
        <v>0.23</v>
      </c>
      <c r="U931" s="11">
        <v>0.22</v>
      </c>
      <c r="V931" s="11">
        <v>0.18</v>
      </c>
      <c r="W931" s="11">
        <v>0.3</v>
      </c>
      <c r="X931" s="11">
        <v>0.33</v>
      </c>
      <c r="Y931" s="11">
        <v>0.21</v>
      </c>
      <c r="Z931" s="155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24</v>
      </c>
    </row>
    <row r="932" spans="1:65">
      <c r="A932" s="30"/>
      <c r="B932" s="19">
        <v>1</v>
      </c>
      <c r="C932" s="9">
        <v>3</v>
      </c>
      <c r="D932" s="11">
        <v>0.24</v>
      </c>
      <c r="E932" s="150">
        <v>0.2</v>
      </c>
      <c r="F932" s="150" t="s">
        <v>104</v>
      </c>
      <c r="G932" s="11">
        <v>0.26</v>
      </c>
      <c r="H932" s="150" t="s">
        <v>102</v>
      </c>
      <c r="I932" s="150">
        <v>0.2</v>
      </c>
      <c r="J932" s="150">
        <v>0.5</v>
      </c>
      <c r="K932" s="150">
        <v>0.2</v>
      </c>
      <c r="L932" s="150">
        <v>0.33</v>
      </c>
      <c r="M932" s="150">
        <v>0.3</v>
      </c>
      <c r="N932" s="150">
        <v>0.3</v>
      </c>
      <c r="O932" s="150">
        <v>0.2</v>
      </c>
      <c r="P932" s="11">
        <v>0.23</v>
      </c>
      <c r="Q932" s="150">
        <v>0.2</v>
      </c>
      <c r="R932" s="11">
        <v>0.23</v>
      </c>
      <c r="S932" s="150">
        <v>0.2</v>
      </c>
      <c r="T932" s="11">
        <v>0.24</v>
      </c>
      <c r="U932" s="11">
        <v>0.26</v>
      </c>
      <c r="V932" s="11">
        <v>0.18</v>
      </c>
      <c r="W932" s="11">
        <v>0.24</v>
      </c>
      <c r="X932" s="11">
        <v>0.25</v>
      </c>
      <c r="Y932" s="11">
        <v>0.26</v>
      </c>
      <c r="Z932" s="155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16</v>
      </c>
    </row>
    <row r="933" spans="1:65">
      <c r="A933" s="30"/>
      <c r="B933" s="19">
        <v>1</v>
      </c>
      <c r="C933" s="9">
        <v>4</v>
      </c>
      <c r="D933" s="11">
        <v>0.25</v>
      </c>
      <c r="E933" s="150">
        <v>0.2</v>
      </c>
      <c r="F933" s="150" t="s">
        <v>104</v>
      </c>
      <c r="G933" s="11">
        <v>0.25</v>
      </c>
      <c r="H933" s="150" t="s">
        <v>102</v>
      </c>
      <c r="I933" s="150">
        <v>0.2</v>
      </c>
      <c r="J933" s="150">
        <v>0.3</v>
      </c>
      <c r="K933" s="150">
        <v>0.2</v>
      </c>
      <c r="L933" s="150">
        <v>0.39</v>
      </c>
      <c r="M933" s="150">
        <v>0.2</v>
      </c>
      <c r="N933" s="150">
        <v>0.3</v>
      </c>
      <c r="O933" s="150">
        <v>0.3</v>
      </c>
      <c r="P933" s="11">
        <v>0.26</v>
      </c>
      <c r="Q933" s="150">
        <v>0.2</v>
      </c>
      <c r="R933" s="11">
        <v>0.22</v>
      </c>
      <c r="S933" s="150">
        <v>0.3</v>
      </c>
      <c r="T933" s="11">
        <v>0.21</v>
      </c>
      <c r="U933" s="11">
        <v>0.21</v>
      </c>
      <c r="V933" s="11">
        <v>0.17</v>
      </c>
      <c r="W933" s="11">
        <v>0.23</v>
      </c>
      <c r="X933" s="11">
        <v>0.2</v>
      </c>
      <c r="Y933" s="11">
        <v>0.22</v>
      </c>
      <c r="Z933" s="155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0.23469999999999996</v>
      </c>
    </row>
    <row r="934" spans="1:65">
      <c r="A934" s="30"/>
      <c r="B934" s="19">
        <v>1</v>
      </c>
      <c r="C934" s="9">
        <v>5</v>
      </c>
      <c r="D934" s="11">
        <v>0.26</v>
      </c>
      <c r="E934" s="150">
        <v>0.2</v>
      </c>
      <c r="F934" s="150" t="s">
        <v>104</v>
      </c>
      <c r="G934" s="11">
        <v>0.23</v>
      </c>
      <c r="H934" s="150" t="s">
        <v>102</v>
      </c>
      <c r="I934" s="150" t="s">
        <v>97</v>
      </c>
      <c r="J934" s="150">
        <v>0.5</v>
      </c>
      <c r="K934" s="150">
        <v>0.2</v>
      </c>
      <c r="L934" s="150">
        <v>0.42</v>
      </c>
      <c r="M934" s="150">
        <v>0.2</v>
      </c>
      <c r="N934" s="150">
        <v>0.3</v>
      </c>
      <c r="O934" s="150">
        <v>0.3</v>
      </c>
      <c r="P934" s="11">
        <v>0.25</v>
      </c>
      <c r="Q934" s="150">
        <v>0.1</v>
      </c>
      <c r="R934" s="11">
        <v>0.25</v>
      </c>
      <c r="S934" s="150">
        <v>0.3</v>
      </c>
      <c r="T934" s="11">
        <v>0.24</v>
      </c>
      <c r="U934" s="11">
        <v>0.25</v>
      </c>
      <c r="V934" s="11">
        <v>0.2</v>
      </c>
      <c r="W934" s="11">
        <v>0.28999999999999998</v>
      </c>
      <c r="X934" s="11">
        <v>0.18</v>
      </c>
      <c r="Y934" s="11">
        <v>0.27</v>
      </c>
      <c r="Z934" s="155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58</v>
      </c>
    </row>
    <row r="935" spans="1:65">
      <c r="A935" s="30"/>
      <c r="B935" s="19">
        <v>1</v>
      </c>
      <c r="C935" s="9">
        <v>6</v>
      </c>
      <c r="D935" s="11">
        <v>0.25</v>
      </c>
      <c r="E935" s="150">
        <v>0.2</v>
      </c>
      <c r="F935" s="150" t="s">
        <v>104</v>
      </c>
      <c r="G935" s="11">
        <v>0.24</v>
      </c>
      <c r="H935" s="150" t="s">
        <v>102</v>
      </c>
      <c r="I935" s="150" t="s">
        <v>97</v>
      </c>
      <c r="J935" s="150">
        <v>0.5</v>
      </c>
      <c r="K935" s="150">
        <v>0.3</v>
      </c>
      <c r="L935" s="150">
        <v>0.24</v>
      </c>
      <c r="M935" s="150">
        <v>0.2</v>
      </c>
      <c r="N935" s="150">
        <v>0.3</v>
      </c>
      <c r="O935" s="150">
        <v>0.2</v>
      </c>
      <c r="P935" s="11">
        <v>0.22</v>
      </c>
      <c r="Q935" s="150">
        <v>0.2</v>
      </c>
      <c r="R935" s="11">
        <v>0.23</v>
      </c>
      <c r="S935" s="150">
        <v>0.3</v>
      </c>
      <c r="T935" s="11">
        <v>0.2</v>
      </c>
      <c r="U935" s="11">
        <v>0.21</v>
      </c>
      <c r="V935" s="11">
        <v>0.21</v>
      </c>
      <c r="W935" s="11">
        <v>0.28000000000000003</v>
      </c>
      <c r="X935" s="151">
        <v>0.36</v>
      </c>
      <c r="Y935" s="11">
        <v>0.19</v>
      </c>
      <c r="Z935" s="155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A936" s="30"/>
      <c r="B936" s="20" t="s">
        <v>269</v>
      </c>
      <c r="C936" s="12"/>
      <c r="D936" s="23">
        <v>0.24666666666666667</v>
      </c>
      <c r="E936" s="23">
        <v>0.19999999999999998</v>
      </c>
      <c r="F936" s="23" t="s">
        <v>688</v>
      </c>
      <c r="G936" s="23">
        <v>0.24166666666666667</v>
      </c>
      <c r="H936" s="23" t="s">
        <v>688</v>
      </c>
      <c r="I936" s="23">
        <v>0.20000000000000004</v>
      </c>
      <c r="J936" s="23">
        <v>0.40000000000000008</v>
      </c>
      <c r="K936" s="23">
        <v>0.25</v>
      </c>
      <c r="L936" s="23">
        <v>0.32600000000000001</v>
      </c>
      <c r="M936" s="23">
        <v>0.21666666666666665</v>
      </c>
      <c r="N936" s="23">
        <v>0.3</v>
      </c>
      <c r="O936" s="23">
        <v>0.25</v>
      </c>
      <c r="P936" s="23">
        <v>0.24</v>
      </c>
      <c r="Q936" s="23">
        <v>0.18333333333333335</v>
      </c>
      <c r="R936" s="23">
        <v>0.23166666666666666</v>
      </c>
      <c r="S936" s="23">
        <v>0.26666666666666666</v>
      </c>
      <c r="T936" s="23">
        <v>0.2233333333333333</v>
      </c>
      <c r="U936" s="23">
        <v>0.22666666666666666</v>
      </c>
      <c r="V936" s="23">
        <v>0.19166666666666668</v>
      </c>
      <c r="W936" s="23">
        <v>0.27666666666666667</v>
      </c>
      <c r="X936" s="23">
        <v>0.25333333333333335</v>
      </c>
      <c r="Y936" s="23">
        <v>0.23666666666666666</v>
      </c>
      <c r="Z936" s="155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A937" s="30"/>
      <c r="B937" s="3" t="s">
        <v>270</v>
      </c>
      <c r="C937" s="29"/>
      <c r="D937" s="11">
        <v>0.25</v>
      </c>
      <c r="E937" s="11">
        <v>0.2</v>
      </c>
      <c r="F937" s="11" t="s">
        <v>688</v>
      </c>
      <c r="G937" s="11">
        <v>0.24</v>
      </c>
      <c r="H937" s="11" t="s">
        <v>688</v>
      </c>
      <c r="I937" s="11">
        <v>0.2</v>
      </c>
      <c r="J937" s="11">
        <v>0.4</v>
      </c>
      <c r="K937" s="11">
        <v>0.25</v>
      </c>
      <c r="L937" s="11">
        <v>0.33</v>
      </c>
      <c r="M937" s="11">
        <v>0.2</v>
      </c>
      <c r="N937" s="11">
        <v>0.3</v>
      </c>
      <c r="O937" s="11">
        <v>0.25</v>
      </c>
      <c r="P937" s="11">
        <v>0.24</v>
      </c>
      <c r="Q937" s="11">
        <v>0.2</v>
      </c>
      <c r="R937" s="11">
        <v>0.23</v>
      </c>
      <c r="S937" s="11">
        <v>0.3</v>
      </c>
      <c r="T937" s="11">
        <v>0.22500000000000001</v>
      </c>
      <c r="U937" s="11">
        <v>0.215</v>
      </c>
      <c r="V937" s="11">
        <v>0.19</v>
      </c>
      <c r="W937" s="11">
        <v>0.28500000000000003</v>
      </c>
      <c r="X937" s="11">
        <v>0.22500000000000001</v>
      </c>
      <c r="Y937" s="11">
        <v>0.24</v>
      </c>
      <c r="Z937" s="155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A938" s="30"/>
      <c r="B938" s="3" t="s">
        <v>271</v>
      </c>
      <c r="C938" s="29"/>
      <c r="D938" s="24">
        <v>1.0327955589886445E-2</v>
      </c>
      <c r="E938" s="24">
        <v>3.0404709722440586E-17</v>
      </c>
      <c r="F938" s="24" t="s">
        <v>688</v>
      </c>
      <c r="G938" s="24">
        <v>1.169045194450012E-2</v>
      </c>
      <c r="H938" s="24" t="s">
        <v>688</v>
      </c>
      <c r="I938" s="24">
        <v>3.3993498887762956E-17</v>
      </c>
      <c r="J938" s="24">
        <v>0.10954451150103298</v>
      </c>
      <c r="K938" s="24">
        <v>5.4772255750516634E-2</v>
      </c>
      <c r="L938" s="24">
        <v>8.0808415403347572E-2</v>
      </c>
      <c r="M938" s="24">
        <v>4.0824829046386638E-2</v>
      </c>
      <c r="N938" s="24">
        <v>0</v>
      </c>
      <c r="O938" s="24">
        <v>5.4772255750516634E-2</v>
      </c>
      <c r="P938" s="24">
        <v>1.5491933384829668E-2</v>
      </c>
      <c r="Q938" s="24">
        <v>4.0824829046386367E-2</v>
      </c>
      <c r="R938" s="24">
        <v>1.1690451944500118E-2</v>
      </c>
      <c r="S938" s="24">
        <v>5.1639777949431961E-2</v>
      </c>
      <c r="T938" s="24">
        <v>1.6329931618554516E-2</v>
      </c>
      <c r="U938" s="24">
        <v>2.2509257354845515E-2</v>
      </c>
      <c r="V938" s="24">
        <v>1.7224014243685082E-2</v>
      </c>
      <c r="W938" s="24">
        <v>3.5023801430836499E-2</v>
      </c>
      <c r="X938" s="24">
        <v>7.5277265270908153E-2</v>
      </c>
      <c r="Y938" s="24">
        <v>3.4448028487370205E-2</v>
      </c>
      <c r="Z938" s="155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30"/>
      <c r="B939" s="3" t="s">
        <v>87</v>
      </c>
      <c r="C939" s="29"/>
      <c r="D939" s="13">
        <v>4.1870090229269373E-2</v>
      </c>
      <c r="E939" s="13">
        <v>1.5202354861220294E-16</v>
      </c>
      <c r="F939" s="13" t="s">
        <v>688</v>
      </c>
      <c r="G939" s="13">
        <v>4.8374283908276354E-2</v>
      </c>
      <c r="H939" s="13" t="s">
        <v>688</v>
      </c>
      <c r="I939" s="13">
        <v>1.6996749443881474E-16</v>
      </c>
      <c r="J939" s="13">
        <v>0.27386127875258237</v>
      </c>
      <c r="K939" s="13">
        <v>0.21908902300206654</v>
      </c>
      <c r="L939" s="13">
        <v>0.24787857485689438</v>
      </c>
      <c r="M939" s="13">
        <v>0.18842228790639989</v>
      </c>
      <c r="N939" s="13">
        <v>0</v>
      </c>
      <c r="O939" s="13">
        <v>0.21908902300206654</v>
      </c>
      <c r="P939" s="13">
        <v>6.4549722436790288E-2</v>
      </c>
      <c r="Q939" s="13">
        <v>0.22268088570756198</v>
      </c>
      <c r="R939" s="13">
        <v>5.0462382494245117E-2</v>
      </c>
      <c r="S939" s="13">
        <v>0.19364916731036985</v>
      </c>
      <c r="T939" s="13">
        <v>7.3119096799497837E-2</v>
      </c>
      <c r="U939" s="13">
        <v>9.9305547153730217E-2</v>
      </c>
      <c r="V939" s="13">
        <v>8.9864422140965641E-2</v>
      </c>
      <c r="W939" s="13">
        <v>0.12659205336446927</v>
      </c>
      <c r="X939" s="13">
        <v>0.29714709975358478</v>
      </c>
      <c r="Y939" s="13">
        <v>0.14555504994663468</v>
      </c>
      <c r="Z939" s="155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30"/>
      <c r="B940" s="3" t="s">
        <v>272</v>
      </c>
      <c r="C940" s="29"/>
      <c r="D940" s="13">
        <v>5.0987075699474804E-2</v>
      </c>
      <c r="E940" s="13">
        <v>-0.147848317000426</v>
      </c>
      <c r="F940" s="13" t="s">
        <v>688</v>
      </c>
      <c r="G940" s="13">
        <v>2.9683283624485357E-2</v>
      </c>
      <c r="H940" s="13" t="s">
        <v>688</v>
      </c>
      <c r="I940" s="13">
        <v>-0.14784831700042578</v>
      </c>
      <c r="J940" s="13">
        <v>0.70430336599914845</v>
      </c>
      <c r="K940" s="13">
        <v>6.5189603749467473E-2</v>
      </c>
      <c r="L940" s="13">
        <v>0.38900724328930569</v>
      </c>
      <c r="M940" s="13">
        <v>-7.6835676750461546E-2</v>
      </c>
      <c r="N940" s="13">
        <v>0.27822752449936106</v>
      </c>
      <c r="O940" s="13">
        <v>6.5189603749467473E-2</v>
      </c>
      <c r="P940" s="13">
        <v>2.2582019599488801E-2</v>
      </c>
      <c r="Q940" s="13">
        <v>-0.21886095725039034</v>
      </c>
      <c r="R940" s="13">
        <v>-1.2924300525493426E-2</v>
      </c>
      <c r="S940" s="13">
        <v>0.13620224399943215</v>
      </c>
      <c r="T940" s="13">
        <v>-4.8430620650475764E-2</v>
      </c>
      <c r="U940" s="13">
        <v>-3.4228092600482762E-2</v>
      </c>
      <c r="V940" s="13">
        <v>-0.18335463712540812</v>
      </c>
      <c r="W940" s="13">
        <v>0.17880982814941082</v>
      </c>
      <c r="X940" s="13">
        <v>7.9392131799460586E-2</v>
      </c>
      <c r="Y940" s="13">
        <v>8.3794915494959099E-3</v>
      </c>
      <c r="Z940" s="155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46" t="s">
        <v>273</v>
      </c>
      <c r="C941" s="47"/>
      <c r="D941" s="45">
        <v>0.22</v>
      </c>
      <c r="E941" s="45" t="s">
        <v>274</v>
      </c>
      <c r="F941" s="45">
        <v>101.52</v>
      </c>
      <c r="G941" s="45">
        <v>0</v>
      </c>
      <c r="H941" s="45">
        <v>11.61</v>
      </c>
      <c r="I941" s="45" t="s">
        <v>274</v>
      </c>
      <c r="J941" s="45" t="s">
        <v>274</v>
      </c>
      <c r="K941" s="45" t="s">
        <v>274</v>
      </c>
      <c r="L941" s="45">
        <v>1.39</v>
      </c>
      <c r="M941" s="45" t="s">
        <v>274</v>
      </c>
      <c r="N941" s="45" t="s">
        <v>274</v>
      </c>
      <c r="O941" s="45" t="s">
        <v>274</v>
      </c>
      <c r="P941" s="45">
        <v>7.0000000000000007E-2</v>
      </c>
      <c r="Q941" s="45" t="s">
        <v>274</v>
      </c>
      <c r="R941" s="45">
        <v>0.45</v>
      </c>
      <c r="S941" s="45" t="s">
        <v>274</v>
      </c>
      <c r="T941" s="45">
        <v>0.82</v>
      </c>
      <c r="U941" s="45">
        <v>0.67</v>
      </c>
      <c r="V941" s="45">
        <v>2.25</v>
      </c>
      <c r="W941" s="45">
        <v>1.57</v>
      </c>
      <c r="X941" s="45">
        <v>0.52</v>
      </c>
      <c r="Y941" s="45">
        <v>0.22</v>
      </c>
      <c r="Z941" s="155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B942" s="31" t="s">
        <v>316</v>
      </c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BM942" s="55"/>
    </row>
    <row r="943" spans="1:65">
      <c r="BM943" s="55"/>
    </row>
    <row r="944" spans="1:65" ht="15">
      <c r="B944" s="8" t="s">
        <v>548</v>
      </c>
      <c r="BM944" s="28" t="s">
        <v>67</v>
      </c>
    </row>
    <row r="945" spans="1:65" ht="15">
      <c r="A945" s="25" t="s">
        <v>30</v>
      </c>
      <c r="B945" s="18" t="s">
        <v>110</v>
      </c>
      <c r="C945" s="15" t="s">
        <v>111</v>
      </c>
      <c r="D945" s="16" t="s">
        <v>226</v>
      </c>
      <c r="E945" s="17" t="s">
        <v>226</v>
      </c>
      <c r="F945" s="17" t="s">
        <v>226</v>
      </c>
      <c r="G945" s="17" t="s">
        <v>226</v>
      </c>
      <c r="H945" s="17" t="s">
        <v>226</v>
      </c>
      <c r="I945" s="17" t="s">
        <v>226</v>
      </c>
      <c r="J945" s="17" t="s">
        <v>226</v>
      </c>
      <c r="K945" s="17" t="s">
        <v>226</v>
      </c>
      <c r="L945" s="17" t="s">
        <v>226</v>
      </c>
      <c r="M945" s="17" t="s">
        <v>226</v>
      </c>
      <c r="N945" s="17" t="s">
        <v>226</v>
      </c>
      <c r="O945" s="17" t="s">
        <v>226</v>
      </c>
      <c r="P945" s="17" t="s">
        <v>226</v>
      </c>
      <c r="Q945" s="17" t="s">
        <v>226</v>
      </c>
      <c r="R945" s="17" t="s">
        <v>226</v>
      </c>
      <c r="S945" s="17" t="s">
        <v>226</v>
      </c>
      <c r="T945" s="17" t="s">
        <v>226</v>
      </c>
      <c r="U945" s="17" t="s">
        <v>226</v>
      </c>
      <c r="V945" s="17" t="s">
        <v>226</v>
      </c>
      <c r="W945" s="17" t="s">
        <v>226</v>
      </c>
      <c r="X945" s="17" t="s">
        <v>226</v>
      </c>
      <c r="Y945" s="17" t="s">
        <v>226</v>
      </c>
      <c r="Z945" s="17" t="s">
        <v>226</v>
      </c>
      <c r="AA945" s="155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1</v>
      </c>
    </row>
    <row r="946" spans="1:65">
      <c r="A946" s="30"/>
      <c r="B946" s="19" t="s">
        <v>227</v>
      </c>
      <c r="C946" s="9" t="s">
        <v>227</v>
      </c>
      <c r="D946" s="153" t="s">
        <v>229</v>
      </c>
      <c r="E946" s="154" t="s">
        <v>230</v>
      </c>
      <c r="F946" s="154" t="s">
        <v>232</v>
      </c>
      <c r="G946" s="154" t="s">
        <v>233</v>
      </c>
      <c r="H946" s="154" t="s">
        <v>235</v>
      </c>
      <c r="I946" s="154" t="s">
        <v>236</v>
      </c>
      <c r="J946" s="154" t="s">
        <v>237</v>
      </c>
      <c r="K946" s="154" t="s">
        <v>238</v>
      </c>
      <c r="L946" s="154" t="s">
        <v>240</v>
      </c>
      <c r="M946" s="154" t="s">
        <v>241</v>
      </c>
      <c r="N946" s="154" t="s">
        <v>243</v>
      </c>
      <c r="O946" s="154" t="s">
        <v>244</v>
      </c>
      <c r="P946" s="154" t="s">
        <v>246</v>
      </c>
      <c r="Q946" s="154" t="s">
        <v>247</v>
      </c>
      <c r="R946" s="154" t="s">
        <v>248</v>
      </c>
      <c r="S946" s="154" t="s">
        <v>249</v>
      </c>
      <c r="T946" s="154" t="s">
        <v>251</v>
      </c>
      <c r="U946" s="154" t="s">
        <v>253</v>
      </c>
      <c r="V946" s="154" t="s">
        <v>255</v>
      </c>
      <c r="W946" s="154" t="s">
        <v>256</v>
      </c>
      <c r="X946" s="154" t="s">
        <v>257</v>
      </c>
      <c r="Y946" s="154" t="s">
        <v>258</v>
      </c>
      <c r="Z946" s="154" t="s">
        <v>259</v>
      </c>
      <c r="AA946" s="155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 t="s">
        <v>3</v>
      </c>
    </row>
    <row r="947" spans="1:65">
      <c r="A947" s="30"/>
      <c r="B947" s="19"/>
      <c r="C947" s="9"/>
      <c r="D947" s="10" t="s">
        <v>285</v>
      </c>
      <c r="E947" s="11" t="s">
        <v>286</v>
      </c>
      <c r="F947" s="11" t="s">
        <v>285</v>
      </c>
      <c r="G947" s="11" t="s">
        <v>286</v>
      </c>
      <c r="H947" s="11" t="s">
        <v>285</v>
      </c>
      <c r="I947" s="11" t="s">
        <v>286</v>
      </c>
      <c r="J947" s="11" t="s">
        <v>285</v>
      </c>
      <c r="K947" s="11" t="s">
        <v>286</v>
      </c>
      <c r="L947" s="11" t="s">
        <v>286</v>
      </c>
      <c r="M947" s="11" t="s">
        <v>114</v>
      </c>
      <c r="N947" s="11" t="s">
        <v>286</v>
      </c>
      <c r="O947" s="11" t="s">
        <v>285</v>
      </c>
      <c r="P947" s="11" t="s">
        <v>286</v>
      </c>
      <c r="Q947" s="11" t="s">
        <v>286</v>
      </c>
      <c r="R947" s="11" t="s">
        <v>285</v>
      </c>
      <c r="S947" s="11" t="s">
        <v>286</v>
      </c>
      <c r="T947" s="11" t="s">
        <v>285</v>
      </c>
      <c r="U947" s="11" t="s">
        <v>286</v>
      </c>
      <c r="V947" s="11" t="s">
        <v>286</v>
      </c>
      <c r="W947" s="11" t="s">
        <v>286</v>
      </c>
      <c r="X947" s="11" t="s">
        <v>285</v>
      </c>
      <c r="Y947" s="11" t="s">
        <v>285</v>
      </c>
      <c r="Z947" s="11" t="s">
        <v>285</v>
      </c>
      <c r="AA947" s="155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2</v>
      </c>
    </row>
    <row r="948" spans="1:65">
      <c r="A948" s="30"/>
      <c r="B948" s="19"/>
      <c r="C948" s="9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155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>
        <v>3</v>
      </c>
    </row>
    <row r="949" spans="1:65">
      <c r="A949" s="30"/>
      <c r="B949" s="18">
        <v>1</v>
      </c>
      <c r="C949" s="14">
        <v>1</v>
      </c>
      <c r="D949" s="22">
        <v>5.16</v>
      </c>
      <c r="E949" s="22">
        <v>5.0999999999999996</v>
      </c>
      <c r="F949" s="148">
        <v>6.1</v>
      </c>
      <c r="G949" s="22">
        <v>5.7</v>
      </c>
      <c r="H949" s="22">
        <v>5.3</v>
      </c>
      <c r="I949" s="148">
        <v>4.8</v>
      </c>
      <c r="J949" s="22">
        <v>5.4</v>
      </c>
      <c r="K949" s="22">
        <v>5.56</v>
      </c>
      <c r="L949" s="22">
        <v>5.3</v>
      </c>
      <c r="M949" s="22">
        <v>5.42</v>
      </c>
      <c r="N949" s="22">
        <v>5.0199999999999996</v>
      </c>
      <c r="O949" s="22">
        <v>5.4</v>
      </c>
      <c r="P949" s="22">
        <v>5.7</v>
      </c>
      <c r="Q949" s="22">
        <v>5.23</v>
      </c>
      <c r="R949" s="22">
        <v>5.34</v>
      </c>
      <c r="S949" s="22">
        <v>5.64</v>
      </c>
      <c r="T949" s="22">
        <v>4.9000000000000004</v>
      </c>
      <c r="U949" s="22">
        <v>5.0999999999999996</v>
      </c>
      <c r="V949" s="22">
        <v>5.0999999999999996</v>
      </c>
      <c r="W949" s="22">
        <v>5.58</v>
      </c>
      <c r="X949" s="22">
        <v>5.78</v>
      </c>
      <c r="Y949" s="148">
        <v>6.2</v>
      </c>
      <c r="Z949" s="22">
        <v>5.33</v>
      </c>
      <c r="AA949" s="155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1</v>
      </c>
    </row>
    <row r="950" spans="1:65">
      <c r="A950" s="30"/>
      <c r="B950" s="19">
        <v>1</v>
      </c>
      <c r="C950" s="9">
        <v>2</v>
      </c>
      <c r="D950" s="11">
        <v>5.29</v>
      </c>
      <c r="E950" s="11">
        <v>5.4</v>
      </c>
      <c r="F950" s="150">
        <v>6.5</v>
      </c>
      <c r="G950" s="11">
        <v>5.72</v>
      </c>
      <c r="H950" s="11">
        <v>5.3</v>
      </c>
      <c r="I950" s="150">
        <v>4.8</v>
      </c>
      <c r="J950" s="11">
        <v>5.4</v>
      </c>
      <c r="K950" s="11">
        <v>5.4</v>
      </c>
      <c r="L950" s="11">
        <v>5.2</v>
      </c>
      <c r="M950" s="11">
        <v>5.39</v>
      </c>
      <c r="N950" s="11">
        <v>5.0599999999999996</v>
      </c>
      <c r="O950" s="11">
        <v>5.2</v>
      </c>
      <c r="P950" s="11">
        <v>5.7</v>
      </c>
      <c r="Q950" s="11">
        <v>5.15</v>
      </c>
      <c r="R950" s="11">
        <v>5.41</v>
      </c>
      <c r="S950" s="11">
        <v>5.57</v>
      </c>
      <c r="T950" s="11">
        <v>5.0999999999999996</v>
      </c>
      <c r="U950" s="11">
        <v>5.0999999999999996</v>
      </c>
      <c r="V950" s="11">
        <v>5</v>
      </c>
      <c r="W950" s="11">
        <v>5.45</v>
      </c>
      <c r="X950" s="11">
        <v>5.62</v>
      </c>
      <c r="Y950" s="150">
        <v>6.2</v>
      </c>
      <c r="Z950" s="11">
        <v>5.35</v>
      </c>
      <c r="AA950" s="155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25</v>
      </c>
    </row>
    <row r="951" spans="1:65">
      <c r="A951" s="30"/>
      <c r="B951" s="19">
        <v>1</v>
      </c>
      <c r="C951" s="9">
        <v>3</v>
      </c>
      <c r="D951" s="11">
        <v>5.2</v>
      </c>
      <c r="E951" s="11">
        <v>5.3</v>
      </c>
      <c r="F951" s="150">
        <v>6</v>
      </c>
      <c r="G951" s="11">
        <v>5.63</v>
      </c>
      <c r="H951" s="11">
        <v>5.3</v>
      </c>
      <c r="I951" s="150">
        <v>4.4000000000000004</v>
      </c>
      <c r="J951" s="11">
        <v>5.4</v>
      </c>
      <c r="K951" s="11">
        <v>5.5</v>
      </c>
      <c r="L951" s="11">
        <v>5.4</v>
      </c>
      <c r="M951" s="11">
        <v>5.32</v>
      </c>
      <c r="N951" s="11">
        <v>5.17</v>
      </c>
      <c r="O951" s="11">
        <v>5.3</v>
      </c>
      <c r="P951" s="11">
        <v>5.7</v>
      </c>
      <c r="Q951" s="11">
        <v>5.5</v>
      </c>
      <c r="R951" s="11">
        <v>5.47</v>
      </c>
      <c r="S951" s="11">
        <v>5.48</v>
      </c>
      <c r="T951" s="11">
        <v>5</v>
      </c>
      <c r="U951" s="11">
        <v>5.0999999999999996</v>
      </c>
      <c r="V951" s="11">
        <v>5.3</v>
      </c>
      <c r="W951" s="11">
        <v>5.37</v>
      </c>
      <c r="X951" s="11">
        <v>5.51</v>
      </c>
      <c r="Y951" s="150">
        <v>6.1</v>
      </c>
      <c r="Z951" s="11">
        <v>5.55</v>
      </c>
      <c r="AA951" s="155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16</v>
      </c>
    </row>
    <row r="952" spans="1:65">
      <c r="A952" s="30"/>
      <c r="B952" s="19">
        <v>1</v>
      </c>
      <c r="C952" s="9">
        <v>4</v>
      </c>
      <c r="D952" s="11">
        <v>5.29</v>
      </c>
      <c r="E952" s="11">
        <v>5.2</v>
      </c>
      <c r="F952" s="150">
        <v>6.5</v>
      </c>
      <c r="G952" s="11">
        <v>5.69</v>
      </c>
      <c r="H952" s="11">
        <v>4.9000000000000004</v>
      </c>
      <c r="I952" s="150">
        <v>4.7</v>
      </c>
      <c r="J952" s="11">
        <v>5.4</v>
      </c>
      <c r="K952" s="11">
        <v>5.49</v>
      </c>
      <c r="L952" s="11">
        <v>5.2</v>
      </c>
      <c r="M952" s="11">
        <v>5.41</v>
      </c>
      <c r="N952" s="11">
        <v>5.15</v>
      </c>
      <c r="O952" s="11">
        <v>5.2</v>
      </c>
      <c r="P952" s="11">
        <v>5.7</v>
      </c>
      <c r="Q952" s="11">
        <v>5.05</v>
      </c>
      <c r="R952" s="11">
        <v>5.45</v>
      </c>
      <c r="S952" s="11">
        <v>5.62</v>
      </c>
      <c r="T952" s="11">
        <v>5.0999999999999996</v>
      </c>
      <c r="U952" s="11">
        <v>5</v>
      </c>
      <c r="V952" s="11">
        <v>5.2</v>
      </c>
      <c r="W952" s="11">
        <v>5.49</v>
      </c>
      <c r="X952" s="11">
        <v>5.66</v>
      </c>
      <c r="Y952" s="150">
        <v>6.1</v>
      </c>
      <c r="Z952" s="11">
        <v>5.12</v>
      </c>
      <c r="AA952" s="155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5.3620833333333326</v>
      </c>
    </row>
    <row r="953" spans="1:65">
      <c r="A953" s="30"/>
      <c r="B953" s="19">
        <v>1</v>
      </c>
      <c r="C953" s="9">
        <v>5</v>
      </c>
      <c r="D953" s="11">
        <v>5.32</v>
      </c>
      <c r="E953" s="11">
        <v>5.2</v>
      </c>
      <c r="F953" s="150">
        <v>6.4</v>
      </c>
      <c r="G953" s="11">
        <v>5.71</v>
      </c>
      <c r="H953" s="11">
        <v>5.2</v>
      </c>
      <c r="I953" s="150">
        <v>4.8</v>
      </c>
      <c r="J953" s="11">
        <v>5.4</v>
      </c>
      <c r="K953" s="11">
        <v>5.5</v>
      </c>
      <c r="L953" s="11">
        <v>5.4</v>
      </c>
      <c r="M953" s="11">
        <v>5.33</v>
      </c>
      <c r="N953" s="11">
        <v>5.05</v>
      </c>
      <c r="O953" s="11">
        <v>5.2</v>
      </c>
      <c r="P953" s="11">
        <v>5.8</v>
      </c>
      <c r="Q953" s="11">
        <v>5.48</v>
      </c>
      <c r="R953" s="11">
        <v>5.46</v>
      </c>
      <c r="S953" s="11">
        <v>5.44</v>
      </c>
      <c r="T953" s="11">
        <v>5.0999999999999996</v>
      </c>
      <c r="U953" s="11">
        <v>5</v>
      </c>
      <c r="V953" s="11">
        <v>5.2</v>
      </c>
      <c r="W953" s="11">
        <v>5.33</v>
      </c>
      <c r="X953" s="11">
        <v>5.85</v>
      </c>
      <c r="Y953" s="150">
        <v>6.1</v>
      </c>
      <c r="Z953" s="11">
        <v>5.55</v>
      </c>
      <c r="AA953" s="155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59</v>
      </c>
    </row>
    <row r="954" spans="1:65">
      <c r="A954" s="30"/>
      <c r="B954" s="19">
        <v>1</v>
      </c>
      <c r="C954" s="9">
        <v>6</v>
      </c>
      <c r="D954" s="11">
        <v>5.31</v>
      </c>
      <c r="E954" s="11">
        <v>5.4</v>
      </c>
      <c r="F954" s="150">
        <v>6.3</v>
      </c>
      <c r="G954" s="11">
        <v>5.78</v>
      </c>
      <c r="H954" s="11">
        <v>5.0999999999999996</v>
      </c>
      <c r="I954" s="150">
        <v>4.2</v>
      </c>
      <c r="J954" s="11">
        <v>5.5</v>
      </c>
      <c r="K954" s="11">
        <v>5.51</v>
      </c>
      <c r="L954" s="11">
        <v>5.4</v>
      </c>
      <c r="M954" s="11">
        <v>5.31</v>
      </c>
      <c r="N954" s="11">
        <v>5.17</v>
      </c>
      <c r="O954" s="11">
        <v>5.4</v>
      </c>
      <c r="P954" s="11">
        <v>5.8</v>
      </c>
      <c r="Q954" s="11">
        <v>5.3</v>
      </c>
      <c r="R954" s="11">
        <v>5.43</v>
      </c>
      <c r="S954" s="11">
        <v>5.68</v>
      </c>
      <c r="T954" s="11">
        <v>5</v>
      </c>
      <c r="U954" s="151">
        <v>4.7</v>
      </c>
      <c r="V954" s="11">
        <v>5.4</v>
      </c>
      <c r="W954" s="11">
        <v>5.47</v>
      </c>
      <c r="X954" s="11">
        <v>5.71</v>
      </c>
      <c r="Y954" s="150">
        <v>6.1</v>
      </c>
      <c r="Z954" s="11">
        <v>5.51</v>
      </c>
      <c r="AA954" s="155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A955" s="30"/>
      <c r="B955" s="20" t="s">
        <v>269</v>
      </c>
      <c r="C955" s="12"/>
      <c r="D955" s="23">
        <v>5.2616666666666658</v>
      </c>
      <c r="E955" s="23">
        <v>5.2666666666666666</v>
      </c>
      <c r="F955" s="23">
        <v>6.3</v>
      </c>
      <c r="G955" s="23">
        <v>5.705000000000001</v>
      </c>
      <c r="H955" s="23">
        <v>5.1833333333333327</v>
      </c>
      <c r="I955" s="23">
        <v>4.6166666666666663</v>
      </c>
      <c r="J955" s="23">
        <v>5.416666666666667</v>
      </c>
      <c r="K955" s="23">
        <v>5.4933333333333332</v>
      </c>
      <c r="L955" s="23">
        <v>5.3166666666666664</v>
      </c>
      <c r="M955" s="23">
        <v>5.3633333333333333</v>
      </c>
      <c r="N955" s="23">
        <v>5.1033333333333326</v>
      </c>
      <c r="O955" s="23">
        <v>5.2833333333333341</v>
      </c>
      <c r="P955" s="23">
        <v>5.7333333333333334</v>
      </c>
      <c r="Q955" s="23">
        <v>5.2850000000000001</v>
      </c>
      <c r="R955" s="23">
        <v>5.4266666666666667</v>
      </c>
      <c r="S955" s="23">
        <v>5.5716666666666681</v>
      </c>
      <c r="T955" s="23">
        <v>5.0333333333333341</v>
      </c>
      <c r="U955" s="23">
        <v>4.9999999999999991</v>
      </c>
      <c r="V955" s="23">
        <v>5.1999999999999993</v>
      </c>
      <c r="W955" s="23">
        <v>5.4483333333333333</v>
      </c>
      <c r="X955" s="23">
        <v>5.6883333333333335</v>
      </c>
      <c r="Y955" s="23">
        <v>6.1333333333333337</v>
      </c>
      <c r="Z955" s="23">
        <v>5.4016666666666673</v>
      </c>
      <c r="AA955" s="155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A956" s="30"/>
      <c r="B956" s="3" t="s">
        <v>270</v>
      </c>
      <c r="C956" s="29"/>
      <c r="D956" s="11">
        <v>5.29</v>
      </c>
      <c r="E956" s="11">
        <v>5.25</v>
      </c>
      <c r="F956" s="11">
        <v>6.35</v>
      </c>
      <c r="G956" s="11">
        <v>5.7050000000000001</v>
      </c>
      <c r="H956" s="11">
        <v>5.25</v>
      </c>
      <c r="I956" s="11">
        <v>4.75</v>
      </c>
      <c r="J956" s="11">
        <v>5.4</v>
      </c>
      <c r="K956" s="11">
        <v>5.5</v>
      </c>
      <c r="L956" s="11">
        <v>5.35</v>
      </c>
      <c r="M956" s="11">
        <v>5.3599999999999994</v>
      </c>
      <c r="N956" s="11">
        <v>5.1050000000000004</v>
      </c>
      <c r="O956" s="11">
        <v>5.25</v>
      </c>
      <c r="P956" s="11">
        <v>5.7</v>
      </c>
      <c r="Q956" s="11">
        <v>5.2650000000000006</v>
      </c>
      <c r="R956" s="11">
        <v>5.4399999999999995</v>
      </c>
      <c r="S956" s="11">
        <v>5.5950000000000006</v>
      </c>
      <c r="T956" s="11">
        <v>5.05</v>
      </c>
      <c r="U956" s="11">
        <v>5.05</v>
      </c>
      <c r="V956" s="11">
        <v>5.2</v>
      </c>
      <c r="W956" s="11">
        <v>5.46</v>
      </c>
      <c r="X956" s="11">
        <v>5.6850000000000005</v>
      </c>
      <c r="Y956" s="11">
        <v>6.1</v>
      </c>
      <c r="Z956" s="11">
        <v>5.43</v>
      </c>
      <c r="AA956" s="155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30"/>
      <c r="B957" s="3" t="s">
        <v>271</v>
      </c>
      <c r="C957" s="29"/>
      <c r="D957" s="24">
        <v>6.5548963887056638E-2</v>
      </c>
      <c r="E957" s="24">
        <v>0.12110601416389988</v>
      </c>
      <c r="F957" s="24">
        <v>0.2097617696340304</v>
      </c>
      <c r="G957" s="24">
        <v>4.847679857416335E-2</v>
      </c>
      <c r="H957" s="24">
        <v>0.16020819787597204</v>
      </c>
      <c r="I957" s="24">
        <v>0.25625508125043406</v>
      </c>
      <c r="J957" s="24">
        <v>4.0824829046386159E-2</v>
      </c>
      <c r="K957" s="24">
        <v>5.2025634707004213E-2</v>
      </c>
      <c r="L957" s="24">
        <v>9.8319208025017618E-2</v>
      </c>
      <c r="M957" s="24">
        <v>4.8853522561496693E-2</v>
      </c>
      <c r="N957" s="24">
        <v>6.7428974978615053E-2</v>
      </c>
      <c r="O957" s="24">
        <v>9.8319208025017577E-2</v>
      </c>
      <c r="P957" s="24">
        <v>5.1639777949432045E-2</v>
      </c>
      <c r="Q957" s="24">
        <v>0.17941571837495182</v>
      </c>
      <c r="R957" s="24">
        <v>4.7609522856952337E-2</v>
      </c>
      <c r="S957" s="24">
        <v>9.4322143034743497E-2</v>
      </c>
      <c r="T957" s="24">
        <v>8.1649658092772318E-2</v>
      </c>
      <c r="U957" s="24">
        <v>0.15491933384829645</v>
      </c>
      <c r="V957" s="24">
        <v>0.14142135623730964</v>
      </c>
      <c r="W957" s="24">
        <v>8.9087971503826843E-2</v>
      </c>
      <c r="X957" s="24">
        <v>0.12023587928179619</v>
      </c>
      <c r="Y957" s="24">
        <v>5.1639777949432503E-2</v>
      </c>
      <c r="Z957" s="24">
        <v>0.16904634473027397</v>
      </c>
      <c r="AA957" s="205"/>
      <c r="AB957" s="206"/>
      <c r="AC957" s="206"/>
      <c r="AD957" s="206"/>
      <c r="AE957" s="206"/>
      <c r="AF957" s="206"/>
      <c r="AG957" s="206"/>
      <c r="AH957" s="206"/>
      <c r="AI957" s="206"/>
      <c r="AJ957" s="206"/>
      <c r="AK957" s="206"/>
      <c r="AL957" s="206"/>
      <c r="AM957" s="206"/>
      <c r="AN957" s="206"/>
      <c r="AO957" s="206"/>
      <c r="AP957" s="206"/>
      <c r="AQ957" s="206"/>
      <c r="AR957" s="206"/>
      <c r="AS957" s="206"/>
      <c r="AT957" s="206"/>
      <c r="AU957" s="206"/>
      <c r="AV957" s="206"/>
      <c r="AW957" s="206"/>
      <c r="AX957" s="206"/>
      <c r="AY957" s="206"/>
      <c r="AZ957" s="206"/>
      <c r="BA957" s="206"/>
      <c r="BB957" s="206"/>
      <c r="BC957" s="206"/>
      <c r="BD957" s="206"/>
      <c r="BE957" s="206"/>
      <c r="BF957" s="206"/>
      <c r="BG957" s="206"/>
      <c r="BH957" s="206"/>
      <c r="BI957" s="206"/>
      <c r="BJ957" s="206"/>
      <c r="BK957" s="206"/>
      <c r="BL957" s="206"/>
      <c r="BM957" s="56"/>
    </row>
    <row r="958" spans="1:65">
      <c r="A958" s="30"/>
      <c r="B958" s="3" t="s">
        <v>87</v>
      </c>
      <c r="C958" s="29"/>
      <c r="D958" s="13">
        <v>1.2457832857850487E-2</v>
      </c>
      <c r="E958" s="13">
        <v>2.2994812815930358E-2</v>
      </c>
      <c r="F958" s="13">
        <v>3.3295518989528636E-2</v>
      </c>
      <c r="G958" s="13">
        <v>8.497247778118026E-3</v>
      </c>
      <c r="H958" s="13">
        <v>3.0908333995364384E-2</v>
      </c>
      <c r="I958" s="13">
        <v>5.5506515794317854E-2</v>
      </c>
      <c r="J958" s="13">
        <v>7.5368915162559056E-3</v>
      </c>
      <c r="K958" s="13">
        <v>9.4706859296730967E-3</v>
      </c>
      <c r="L958" s="13">
        <v>1.8492641007840305E-2</v>
      </c>
      <c r="M958" s="13">
        <v>9.1087984887812355E-3</v>
      </c>
      <c r="N958" s="13">
        <v>1.3212731870401383E-2</v>
      </c>
      <c r="O958" s="13">
        <v>1.8609313821769887E-2</v>
      </c>
      <c r="P958" s="13">
        <v>9.0069380144358214E-3</v>
      </c>
      <c r="Q958" s="13">
        <v>3.3948101868486624E-2</v>
      </c>
      <c r="R958" s="13">
        <v>8.7732535977184892E-3</v>
      </c>
      <c r="S958" s="13">
        <v>1.692889195957107E-2</v>
      </c>
      <c r="T958" s="13">
        <v>1.6221786376047476E-2</v>
      </c>
      <c r="U958" s="13">
        <v>3.0983866769659297E-2</v>
      </c>
      <c r="V958" s="13">
        <v>2.7196414661021087E-2</v>
      </c>
      <c r="W958" s="13">
        <v>1.6351417223094557E-2</v>
      </c>
      <c r="X958" s="13">
        <v>2.1137277342243688E-2</v>
      </c>
      <c r="Y958" s="13">
        <v>8.4195290134944298E-3</v>
      </c>
      <c r="Z958" s="13">
        <v>3.129521963534846E-2</v>
      </c>
      <c r="AA958" s="155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3" t="s">
        <v>272</v>
      </c>
      <c r="C959" s="29"/>
      <c r="D959" s="13">
        <v>-1.8727173828580357E-2</v>
      </c>
      <c r="E959" s="13">
        <v>-1.7794700442924749E-2</v>
      </c>
      <c r="F959" s="13">
        <v>0.1749164659258684</v>
      </c>
      <c r="G959" s="13">
        <v>6.3952133032870062E-2</v>
      </c>
      <c r="H959" s="13">
        <v>-3.3335923537182399E-2</v>
      </c>
      <c r="I959" s="13">
        <v>-0.13901624057813344</v>
      </c>
      <c r="J959" s="13">
        <v>1.0179501126738932E-2</v>
      </c>
      <c r="K959" s="13">
        <v>2.4477426373455735E-2</v>
      </c>
      <c r="L959" s="13">
        <v>-8.4699665863702256E-3</v>
      </c>
      <c r="M959" s="13">
        <v>2.331183464139297E-4</v>
      </c>
      <c r="N959" s="13">
        <v>-4.825549770766957E-2</v>
      </c>
      <c r="O959" s="13">
        <v>-1.468645582407313E-2</v>
      </c>
      <c r="P959" s="13">
        <v>6.9236148884917359E-2</v>
      </c>
      <c r="Q959" s="13">
        <v>-1.4375631362188002E-2</v>
      </c>
      <c r="R959" s="13">
        <v>1.2044447898049704E-2</v>
      </c>
      <c r="S959" s="13">
        <v>3.9086176082058E-2</v>
      </c>
      <c r="T959" s="13">
        <v>-6.1310125106845637E-2</v>
      </c>
      <c r="U959" s="13">
        <v>-6.7526614344548985E-2</v>
      </c>
      <c r="V959" s="13">
        <v>-3.0227678918330891E-2</v>
      </c>
      <c r="W959" s="13">
        <v>1.6085165902556708E-2</v>
      </c>
      <c r="X959" s="13">
        <v>6.0843888414018332E-2</v>
      </c>
      <c r="Y959" s="13">
        <v>0.14383401973735355</v>
      </c>
      <c r="Z959" s="13">
        <v>7.3820809697726641E-3</v>
      </c>
      <c r="AA959" s="155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46" t="s">
        <v>273</v>
      </c>
      <c r="C960" s="47"/>
      <c r="D960" s="45">
        <v>0.42</v>
      </c>
      <c r="E960" s="45">
        <v>0.4</v>
      </c>
      <c r="F960" s="45">
        <v>3.87</v>
      </c>
      <c r="G960" s="45">
        <v>1.41</v>
      </c>
      <c r="H960" s="45">
        <v>0.74</v>
      </c>
      <c r="I960" s="45">
        <v>3.08</v>
      </c>
      <c r="J960" s="45">
        <v>0.22</v>
      </c>
      <c r="K960" s="45">
        <v>0.54</v>
      </c>
      <c r="L960" s="45">
        <v>0.19</v>
      </c>
      <c r="M960" s="45">
        <v>0</v>
      </c>
      <c r="N960" s="45">
        <v>1.07</v>
      </c>
      <c r="O960" s="45">
        <v>0.33</v>
      </c>
      <c r="P960" s="45">
        <v>1.53</v>
      </c>
      <c r="Q960" s="45">
        <v>0.32</v>
      </c>
      <c r="R960" s="45">
        <v>0.26</v>
      </c>
      <c r="S960" s="45">
        <v>0.86</v>
      </c>
      <c r="T960" s="45">
        <v>1.36</v>
      </c>
      <c r="U960" s="45">
        <v>1.5</v>
      </c>
      <c r="V960" s="45">
        <v>0.67</v>
      </c>
      <c r="W960" s="45">
        <v>0.35</v>
      </c>
      <c r="X960" s="45">
        <v>1.34</v>
      </c>
      <c r="Y960" s="45">
        <v>3.18</v>
      </c>
      <c r="Z960" s="45">
        <v>0.16</v>
      </c>
      <c r="AA960" s="155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B961" s="31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BM961" s="55"/>
    </row>
    <row r="962" spans="1:65" ht="15">
      <c r="B962" s="8" t="s">
        <v>549</v>
      </c>
      <c r="BM962" s="28" t="s">
        <v>67</v>
      </c>
    </row>
    <row r="963" spans="1:65" ht="15">
      <c r="A963" s="25" t="s">
        <v>63</v>
      </c>
      <c r="B963" s="18" t="s">
        <v>110</v>
      </c>
      <c r="C963" s="15" t="s">
        <v>111</v>
      </c>
      <c r="D963" s="16" t="s">
        <v>226</v>
      </c>
      <c r="E963" s="17" t="s">
        <v>226</v>
      </c>
      <c r="F963" s="17" t="s">
        <v>226</v>
      </c>
      <c r="G963" s="17" t="s">
        <v>226</v>
      </c>
      <c r="H963" s="17" t="s">
        <v>226</v>
      </c>
      <c r="I963" s="17" t="s">
        <v>226</v>
      </c>
      <c r="J963" s="17" t="s">
        <v>226</v>
      </c>
      <c r="K963" s="17" t="s">
        <v>226</v>
      </c>
      <c r="L963" s="17" t="s">
        <v>226</v>
      </c>
      <c r="M963" s="17" t="s">
        <v>226</v>
      </c>
      <c r="N963" s="17" t="s">
        <v>226</v>
      </c>
      <c r="O963" s="17" t="s">
        <v>226</v>
      </c>
      <c r="P963" s="17" t="s">
        <v>226</v>
      </c>
      <c r="Q963" s="17" t="s">
        <v>226</v>
      </c>
      <c r="R963" s="17" t="s">
        <v>226</v>
      </c>
      <c r="S963" s="17" t="s">
        <v>226</v>
      </c>
      <c r="T963" s="17" t="s">
        <v>226</v>
      </c>
      <c r="U963" s="17" t="s">
        <v>226</v>
      </c>
      <c r="V963" s="17" t="s">
        <v>226</v>
      </c>
      <c r="W963" s="17" t="s">
        <v>226</v>
      </c>
      <c r="X963" s="17" t="s">
        <v>226</v>
      </c>
      <c r="Y963" s="17" t="s">
        <v>226</v>
      </c>
      <c r="Z963" s="17" t="s">
        <v>226</v>
      </c>
      <c r="AA963" s="17" t="s">
        <v>226</v>
      </c>
      <c r="AB963" s="17" t="s">
        <v>226</v>
      </c>
      <c r="AC963" s="155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1</v>
      </c>
    </row>
    <row r="964" spans="1:65">
      <c r="A964" s="30"/>
      <c r="B964" s="19" t="s">
        <v>227</v>
      </c>
      <c r="C964" s="9" t="s">
        <v>227</v>
      </c>
      <c r="D964" s="153" t="s">
        <v>229</v>
      </c>
      <c r="E964" s="154" t="s">
        <v>230</v>
      </c>
      <c r="F964" s="154" t="s">
        <v>231</v>
      </c>
      <c r="G964" s="154" t="s">
        <v>232</v>
      </c>
      <c r="H964" s="154" t="s">
        <v>233</v>
      </c>
      <c r="I964" s="154" t="s">
        <v>234</v>
      </c>
      <c r="J964" s="154" t="s">
        <v>235</v>
      </c>
      <c r="K964" s="154" t="s">
        <v>236</v>
      </c>
      <c r="L964" s="154" t="s">
        <v>237</v>
      </c>
      <c r="M964" s="154" t="s">
        <v>238</v>
      </c>
      <c r="N964" s="154" t="s">
        <v>240</v>
      </c>
      <c r="O964" s="154" t="s">
        <v>241</v>
      </c>
      <c r="P964" s="154" t="s">
        <v>243</v>
      </c>
      <c r="Q964" s="154" t="s">
        <v>244</v>
      </c>
      <c r="R964" s="154" t="s">
        <v>246</v>
      </c>
      <c r="S964" s="154" t="s">
        <v>247</v>
      </c>
      <c r="T964" s="154" t="s">
        <v>248</v>
      </c>
      <c r="U964" s="154" t="s">
        <v>249</v>
      </c>
      <c r="V964" s="154" t="s">
        <v>251</v>
      </c>
      <c r="W964" s="154" t="s">
        <v>253</v>
      </c>
      <c r="X964" s="154" t="s">
        <v>255</v>
      </c>
      <c r="Y964" s="154" t="s">
        <v>256</v>
      </c>
      <c r="Z964" s="154" t="s">
        <v>257</v>
      </c>
      <c r="AA964" s="154" t="s">
        <v>258</v>
      </c>
      <c r="AB964" s="154" t="s">
        <v>259</v>
      </c>
      <c r="AC964" s="155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 t="s">
        <v>1</v>
      </c>
    </row>
    <row r="965" spans="1:65">
      <c r="A965" s="30"/>
      <c r="B965" s="19"/>
      <c r="C965" s="9"/>
      <c r="D965" s="10" t="s">
        <v>285</v>
      </c>
      <c r="E965" s="11" t="s">
        <v>114</v>
      </c>
      <c r="F965" s="11" t="s">
        <v>114</v>
      </c>
      <c r="G965" s="11" t="s">
        <v>285</v>
      </c>
      <c r="H965" s="11" t="s">
        <v>114</v>
      </c>
      <c r="I965" s="11" t="s">
        <v>114</v>
      </c>
      <c r="J965" s="11" t="s">
        <v>285</v>
      </c>
      <c r="K965" s="11" t="s">
        <v>114</v>
      </c>
      <c r="L965" s="11" t="s">
        <v>285</v>
      </c>
      <c r="M965" s="11" t="s">
        <v>114</v>
      </c>
      <c r="N965" s="11" t="s">
        <v>114</v>
      </c>
      <c r="O965" s="11" t="s">
        <v>114</v>
      </c>
      <c r="P965" s="11" t="s">
        <v>286</v>
      </c>
      <c r="Q965" s="11" t="s">
        <v>285</v>
      </c>
      <c r="R965" s="11" t="s">
        <v>285</v>
      </c>
      <c r="S965" s="11" t="s">
        <v>114</v>
      </c>
      <c r="T965" s="11" t="s">
        <v>285</v>
      </c>
      <c r="U965" s="11" t="s">
        <v>114</v>
      </c>
      <c r="V965" s="11" t="s">
        <v>285</v>
      </c>
      <c r="W965" s="11" t="s">
        <v>286</v>
      </c>
      <c r="X965" s="11" t="s">
        <v>286</v>
      </c>
      <c r="Y965" s="11" t="s">
        <v>285</v>
      </c>
      <c r="Z965" s="11" t="s">
        <v>285</v>
      </c>
      <c r="AA965" s="11" t="s">
        <v>285</v>
      </c>
      <c r="AB965" s="11" t="s">
        <v>285</v>
      </c>
      <c r="AC965" s="155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3</v>
      </c>
    </row>
    <row r="966" spans="1:65">
      <c r="A966" s="30"/>
      <c r="B966" s="19"/>
      <c r="C966" s="9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155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3</v>
      </c>
    </row>
    <row r="967" spans="1:65">
      <c r="A967" s="30"/>
      <c r="B967" s="18">
        <v>1</v>
      </c>
      <c r="C967" s="14">
        <v>1</v>
      </c>
      <c r="D967" s="207">
        <v>0.159</v>
      </c>
      <c r="E967" s="208">
        <v>0.18</v>
      </c>
      <c r="F967" s="208">
        <v>0.11</v>
      </c>
      <c r="G967" s="207">
        <v>0.16</v>
      </c>
      <c r="H967" s="207">
        <v>0.17560000000000001</v>
      </c>
      <c r="I967" s="207">
        <v>0.15</v>
      </c>
      <c r="J967" s="207">
        <v>0.15</v>
      </c>
      <c r="K967" s="207">
        <v>0.16500000000000001</v>
      </c>
      <c r="L967" s="207">
        <v>0.154</v>
      </c>
      <c r="M967" s="207">
        <v>0.1699</v>
      </c>
      <c r="N967" s="207">
        <v>0.16</v>
      </c>
      <c r="O967" s="207">
        <v>0.15490000000000001</v>
      </c>
      <c r="P967" s="207">
        <v>0.16400000000000001</v>
      </c>
      <c r="Q967" s="207">
        <v>0.161</v>
      </c>
      <c r="R967" s="207">
        <v>0.17</v>
      </c>
      <c r="S967" s="207">
        <v>0.154</v>
      </c>
      <c r="T967" s="207">
        <v>0.16</v>
      </c>
      <c r="U967" s="207">
        <v>0.14499999999999999</v>
      </c>
      <c r="V967" s="207">
        <v>0.159</v>
      </c>
      <c r="W967" s="207">
        <v>0.16</v>
      </c>
      <c r="X967" s="207">
        <v>0.15759999999999999</v>
      </c>
      <c r="Y967" s="207">
        <v>0.17</v>
      </c>
      <c r="Z967" s="207">
        <v>0.16200000000000001</v>
      </c>
      <c r="AA967" s="207">
        <v>0.16</v>
      </c>
      <c r="AB967" s="207">
        <v>0.16400000000000001</v>
      </c>
      <c r="AC967" s="205"/>
      <c r="AD967" s="206"/>
      <c r="AE967" s="206"/>
      <c r="AF967" s="206"/>
      <c r="AG967" s="206"/>
      <c r="AH967" s="206"/>
      <c r="AI967" s="206"/>
      <c r="AJ967" s="206"/>
      <c r="AK967" s="206"/>
      <c r="AL967" s="206"/>
      <c r="AM967" s="206"/>
      <c r="AN967" s="206"/>
      <c r="AO967" s="206"/>
      <c r="AP967" s="206"/>
      <c r="AQ967" s="206"/>
      <c r="AR967" s="206"/>
      <c r="AS967" s="206"/>
      <c r="AT967" s="206"/>
      <c r="AU967" s="206"/>
      <c r="AV967" s="206"/>
      <c r="AW967" s="206"/>
      <c r="AX967" s="206"/>
      <c r="AY967" s="206"/>
      <c r="AZ967" s="206"/>
      <c r="BA967" s="206"/>
      <c r="BB967" s="206"/>
      <c r="BC967" s="206"/>
      <c r="BD967" s="206"/>
      <c r="BE967" s="206"/>
      <c r="BF967" s="206"/>
      <c r="BG967" s="206"/>
      <c r="BH967" s="206"/>
      <c r="BI967" s="206"/>
      <c r="BJ967" s="206"/>
      <c r="BK967" s="206"/>
      <c r="BL967" s="206"/>
      <c r="BM967" s="209">
        <v>1</v>
      </c>
    </row>
    <row r="968" spans="1:65">
      <c r="A968" s="30"/>
      <c r="B968" s="19">
        <v>1</v>
      </c>
      <c r="C968" s="9">
        <v>2</v>
      </c>
      <c r="D968" s="24">
        <v>0.16</v>
      </c>
      <c r="E968" s="210">
        <v>0.18</v>
      </c>
      <c r="F968" s="210">
        <v>0.11</v>
      </c>
      <c r="G968" s="24">
        <v>0.17</v>
      </c>
      <c r="H968" s="24">
        <v>0.17560000000000001</v>
      </c>
      <c r="I968" s="24">
        <v>0.15</v>
      </c>
      <c r="J968" s="24">
        <v>0.14799999999999999</v>
      </c>
      <c r="K968" s="24">
        <v>0.16999999999999998</v>
      </c>
      <c r="L968" s="24">
        <v>0.154</v>
      </c>
      <c r="M968" s="24">
        <v>0.16420000000000001</v>
      </c>
      <c r="N968" s="24">
        <v>0.17</v>
      </c>
      <c r="O968" s="24">
        <v>0.1578</v>
      </c>
      <c r="P968" s="24">
        <v>0.16520000000000001</v>
      </c>
      <c r="Q968" s="24">
        <v>0.16500000000000001</v>
      </c>
      <c r="R968" s="24">
        <v>0.17</v>
      </c>
      <c r="S968" s="24">
        <v>0.157</v>
      </c>
      <c r="T968" s="24">
        <v>0.158</v>
      </c>
      <c r="U968" s="24">
        <v>0.14899999999999999</v>
      </c>
      <c r="V968" s="24">
        <v>0.159</v>
      </c>
      <c r="W968" s="24">
        <v>0.16</v>
      </c>
      <c r="X968" s="24">
        <v>0.1545</v>
      </c>
      <c r="Y968" s="24">
        <v>0.17</v>
      </c>
      <c r="Z968" s="24">
        <v>0.159</v>
      </c>
      <c r="AA968" s="24">
        <v>0.16</v>
      </c>
      <c r="AB968" s="24">
        <v>0.16</v>
      </c>
      <c r="AC968" s="205"/>
      <c r="AD968" s="206"/>
      <c r="AE968" s="206"/>
      <c r="AF968" s="206"/>
      <c r="AG968" s="206"/>
      <c r="AH968" s="206"/>
      <c r="AI968" s="206"/>
      <c r="AJ968" s="206"/>
      <c r="AK968" s="206"/>
      <c r="AL968" s="206"/>
      <c r="AM968" s="206"/>
      <c r="AN968" s="206"/>
      <c r="AO968" s="206"/>
      <c r="AP968" s="206"/>
      <c r="AQ968" s="206"/>
      <c r="AR968" s="206"/>
      <c r="AS968" s="206"/>
      <c r="AT968" s="206"/>
      <c r="AU968" s="206"/>
      <c r="AV968" s="206"/>
      <c r="AW968" s="206"/>
      <c r="AX968" s="206"/>
      <c r="AY968" s="206"/>
      <c r="AZ968" s="206"/>
      <c r="BA968" s="206"/>
      <c r="BB968" s="206"/>
      <c r="BC968" s="206"/>
      <c r="BD968" s="206"/>
      <c r="BE968" s="206"/>
      <c r="BF968" s="206"/>
      <c r="BG968" s="206"/>
      <c r="BH968" s="206"/>
      <c r="BI968" s="206"/>
      <c r="BJ968" s="206"/>
      <c r="BK968" s="206"/>
      <c r="BL968" s="206"/>
      <c r="BM968" s="209">
        <v>26</v>
      </c>
    </row>
    <row r="969" spans="1:65">
      <c r="A969" s="30"/>
      <c r="B969" s="19">
        <v>1</v>
      </c>
      <c r="C969" s="9">
        <v>3</v>
      </c>
      <c r="D969" s="24">
        <v>0.159</v>
      </c>
      <c r="E969" s="210">
        <v>0.19</v>
      </c>
      <c r="F969" s="210">
        <v>0.11</v>
      </c>
      <c r="G969" s="24">
        <v>0.16</v>
      </c>
      <c r="H969" s="24">
        <v>0.1774</v>
      </c>
      <c r="I969" s="24">
        <v>0.15</v>
      </c>
      <c r="J969" s="24">
        <v>0.152</v>
      </c>
      <c r="K969" s="24">
        <v>0.16999999999999998</v>
      </c>
      <c r="L969" s="24">
        <v>0.154</v>
      </c>
      <c r="M969" s="24">
        <v>0.16700000000000001</v>
      </c>
      <c r="N969" s="24">
        <v>0.16</v>
      </c>
      <c r="O969" s="24">
        <v>0.15820000000000001</v>
      </c>
      <c r="P969" s="24">
        <v>0.16739999999999999</v>
      </c>
      <c r="Q969" s="24">
        <v>0.16200000000000001</v>
      </c>
      <c r="R969" s="24">
        <v>0.17</v>
      </c>
      <c r="S969" s="24">
        <v>0.153</v>
      </c>
      <c r="T969" s="24">
        <v>0.159</v>
      </c>
      <c r="U969" s="24">
        <v>0.14899999999999999</v>
      </c>
      <c r="V969" s="24">
        <v>0.157</v>
      </c>
      <c r="W969" s="24">
        <v>0.16</v>
      </c>
      <c r="X969" s="24">
        <v>0.16159999999999999</v>
      </c>
      <c r="Y969" s="24">
        <v>0.16</v>
      </c>
      <c r="Z969" s="24">
        <v>0.159</v>
      </c>
      <c r="AA969" s="24">
        <v>0.16</v>
      </c>
      <c r="AB969" s="24">
        <v>0.157</v>
      </c>
      <c r="AC969" s="205"/>
      <c r="AD969" s="206"/>
      <c r="AE969" s="206"/>
      <c r="AF969" s="206"/>
      <c r="AG969" s="206"/>
      <c r="AH969" s="206"/>
      <c r="AI969" s="206"/>
      <c r="AJ969" s="206"/>
      <c r="AK969" s="206"/>
      <c r="AL969" s="206"/>
      <c r="AM969" s="206"/>
      <c r="AN969" s="206"/>
      <c r="AO969" s="206"/>
      <c r="AP969" s="206"/>
      <c r="AQ969" s="206"/>
      <c r="AR969" s="206"/>
      <c r="AS969" s="206"/>
      <c r="AT969" s="206"/>
      <c r="AU969" s="206"/>
      <c r="AV969" s="206"/>
      <c r="AW969" s="206"/>
      <c r="AX969" s="206"/>
      <c r="AY969" s="206"/>
      <c r="AZ969" s="206"/>
      <c r="BA969" s="206"/>
      <c r="BB969" s="206"/>
      <c r="BC969" s="206"/>
      <c r="BD969" s="206"/>
      <c r="BE969" s="206"/>
      <c r="BF969" s="206"/>
      <c r="BG969" s="206"/>
      <c r="BH969" s="206"/>
      <c r="BI969" s="206"/>
      <c r="BJ969" s="206"/>
      <c r="BK969" s="206"/>
      <c r="BL969" s="206"/>
      <c r="BM969" s="209">
        <v>16</v>
      </c>
    </row>
    <row r="970" spans="1:65">
      <c r="A970" s="30"/>
      <c r="B970" s="19">
        <v>1</v>
      </c>
      <c r="C970" s="9">
        <v>4</v>
      </c>
      <c r="D970" s="24">
        <v>0.16400000000000001</v>
      </c>
      <c r="E970" s="210">
        <v>0.18</v>
      </c>
      <c r="F970" s="210">
        <v>0.11</v>
      </c>
      <c r="G970" s="24">
        <v>0.17</v>
      </c>
      <c r="H970" s="24">
        <v>0.17799999999999999</v>
      </c>
      <c r="I970" s="24">
        <v>0.15</v>
      </c>
      <c r="J970" s="24">
        <v>0.15</v>
      </c>
      <c r="K970" s="24">
        <v>0.16999999999999998</v>
      </c>
      <c r="L970" s="24">
        <v>0.153</v>
      </c>
      <c r="M970" s="24">
        <v>0.1663</v>
      </c>
      <c r="N970" s="24">
        <v>0.15</v>
      </c>
      <c r="O970" s="24">
        <v>0.1588</v>
      </c>
      <c r="P970" s="24">
        <v>0.16410000000000002</v>
      </c>
      <c r="Q970" s="24">
        <v>0.158</v>
      </c>
      <c r="R970" s="24">
        <v>0.17</v>
      </c>
      <c r="S970" s="24">
        <v>0.153</v>
      </c>
      <c r="T970" s="24">
        <v>0.16</v>
      </c>
      <c r="U970" s="24">
        <v>0.14599999999999999</v>
      </c>
      <c r="V970" s="24">
        <v>0.16</v>
      </c>
      <c r="W970" s="24">
        <v>0.16</v>
      </c>
      <c r="X970" s="24">
        <v>0.15959999999999999</v>
      </c>
      <c r="Y970" s="24">
        <v>0.17</v>
      </c>
      <c r="Z970" s="24">
        <v>0.159</v>
      </c>
      <c r="AA970" s="24">
        <v>0.16</v>
      </c>
      <c r="AB970" s="211">
        <v>0.14899999999999999</v>
      </c>
      <c r="AC970" s="205"/>
      <c r="AD970" s="206"/>
      <c r="AE970" s="206"/>
      <c r="AF970" s="206"/>
      <c r="AG970" s="206"/>
      <c r="AH970" s="206"/>
      <c r="AI970" s="206"/>
      <c r="AJ970" s="206"/>
      <c r="AK970" s="206"/>
      <c r="AL970" s="206"/>
      <c r="AM970" s="206"/>
      <c r="AN970" s="206"/>
      <c r="AO970" s="206"/>
      <c r="AP970" s="206"/>
      <c r="AQ970" s="206"/>
      <c r="AR970" s="206"/>
      <c r="AS970" s="206"/>
      <c r="AT970" s="206"/>
      <c r="AU970" s="206"/>
      <c r="AV970" s="206"/>
      <c r="AW970" s="206"/>
      <c r="AX970" s="206"/>
      <c r="AY970" s="206"/>
      <c r="AZ970" s="206"/>
      <c r="BA970" s="206"/>
      <c r="BB970" s="206"/>
      <c r="BC970" s="206"/>
      <c r="BD970" s="206"/>
      <c r="BE970" s="206"/>
      <c r="BF970" s="206"/>
      <c r="BG970" s="206"/>
      <c r="BH970" s="206"/>
      <c r="BI970" s="206"/>
      <c r="BJ970" s="206"/>
      <c r="BK970" s="206"/>
      <c r="BL970" s="206"/>
      <c r="BM970" s="209">
        <v>0.16051295637925297</v>
      </c>
    </row>
    <row r="971" spans="1:65">
      <c r="A971" s="30"/>
      <c r="B971" s="19">
        <v>1</v>
      </c>
      <c r="C971" s="9">
        <v>5</v>
      </c>
      <c r="D971" s="24">
        <v>0.16</v>
      </c>
      <c r="E971" s="210">
        <v>0.19</v>
      </c>
      <c r="F971" s="210">
        <v>0.11</v>
      </c>
      <c r="G971" s="24">
        <v>0.17</v>
      </c>
      <c r="H971" s="24">
        <v>0.1774</v>
      </c>
      <c r="I971" s="24">
        <v>0.15</v>
      </c>
      <c r="J971" s="24">
        <v>0.15</v>
      </c>
      <c r="K971" s="24">
        <v>0.16500000000000001</v>
      </c>
      <c r="L971" s="24">
        <v>0.152</v>
      </c>
      <c r="M971" s="24">
        <v>0.16770000000000002</v>
      </c>
      <c r="N971" s="24">
        <v>0.15</v>
      </c>
      <c r="O971" s="24">
        <v>0.1573</v>
      </c>
      <c r="P971" s="24">
        <v>0.16390000000000002</v>
      </c>
      <c r="Q971" s="24">
        <v>0.16400000000000001</v>
      </c>
      <c r="R971" s="24">
        <v>0.17</v>
      </c>
      <c r="S971" s="24">
        <v>0.154</v>
      </c>
      <c r="T971" s="24">
        <v>0.157</v>
      </c>
      <c r="U971" s="24">
        <v>0.151</v>
      </c>
      <c r="V971" s="24">
        <v>0.158</v>
      </c>
      <c r="W971" s="24">
        <v>0.16</v>
      </c>
      <c r="X971" s="24">
        <v>0.15759999999999999</v>
      </c>
      <c r="Y971" s="24">
        <v>0.17</v>
      </c>
      <c r="Z971" s="24">
        <v>0.161</v>
      </c>
      <c r="AA971" s="24">
        <v>0.16</v>
      </c>
      <c r="AB971" s="24">
        <v>0.16200000000000001</v>
      </c>
      <c r="AC971" s="205"/>
      <c r="AD971" s="206"/>
      <c r="AE971" s="206"/>
      <c r="AF971" s="206"/>
      <c r="AG971" s="206"/>
      <c r="AH971" s="206"/>
      <c r="AI971" s="206"/>
      <c r="AJ971" s="206"/>
      <c r="AK971" s="206"/>
      <c r="AL971" s="206"/>
      <c r="AM971" s="206"/>
      <c r="AN971" s="206"/>
      <c r="AO971" s="206"/>
      <c r="AP971" s="206"/>
      <c r="AQ971" s="206"/>
      <c r="AR971" s="206"/>
      <c r="AS971" s="206"/>
      <c r="AT971" s="206"/>
      <c r="AU971" s="206"/>
      <c r="AV971" s="206"/>
      <c r="AW971" s="206"/>
      <c r="AX971" s="206"/>
      <c r="AY971" s="206"/>
      <c r="AZ971" s="206"/>
      <c r="BA971" s="206"/>
      <c r="BB971" s="206"/>
      <c r="BC971" s="206"/>
      <c r="BD971" s="206"/>
      <c r="BE971" s="206"/>
      <c r="BF971" s="206"/>
      <c r="BG971" s="206"/>
      <c r="BH971" s="206"/>
      <c r="BI971" s="206"/>
      <c r="BJ971" s="206"/>
      <c r="BK971" s="206"/>
      <c r="BL971" s="206"/>
      <c r="BM971" s="209">
        <v>60</v>
      </c>
    </row>
    <row r="972" spans="1:65">
      <c r="A972" s="30"/>
      <c r="B972" s="19">
        <v>1</v>
      </c>
      <c r="C972" s="9">
        <v>6</v>
      </c>
      <c r="D972" s="24">
        <v>0.161</v>
      </c>
      <c r="E972" s="210">
        <v>0.19</v>
      </c>
      <c r="F972" s="210">
        <v>0.12</v>
      </c>
      <c r="G972" s="24">
        <v>0.16</v>
      </c>
      <c r="H972" s="24">
        <v>0.1762</v>
      </c>
      <c r="I972" s="24">
        <v>0.16</v>
      </c>
      <c r="J972" s="24">
        <v>0.15</v>
      </c>
      <c r="K972" s="24">
        <v>0.16500000000000001</v>
      </c>
      <c r="L972" s="24">
        <v>0.153</v>
      </c>
      <c r="M972" s="24">
        <v>0.16689999999999999</v>
      </c>
      <c r="N972" s="24">
        <v>0.16</v>
      </c>
      <c r="O972" s="24">
        <v>0.15479999999999999</v>
      </c>
      <c r="P972" s="24">
        <v>0.16819999999999999</v>
      </c>
      <c r="Q972" s="24">
        <v>0.16300000000000001</v>
      </c>
      <c r="R972" s="24">
        <v>0.17</v>
      </c>
      <c r="S972" s="24">
        <v>0.159</v>
      </c>
      <c r="T972" s="24">
        <v>0.161</v>
      </c>
      <c r="U972" s="24">
        <v>0.14699999999999999</v>
      </c>
      <c r="V972" s="24">
        <v>0.156</v>
      </c>
      <c r="W972" s="24">
        <v>0.16</v>
      </c>
      <c r="X972" s="24">
        <v>0.16159999999999999</v>
      </c>
      <c r="Y972" s="24">
        <v>0.16</v>
      </c>
      <c r="Z972" s="24">
        <v>0.16200000000000001</v>
      </c>
      <c r="AA972" s="24">
        <v>0.16</v>
      </c>
      <c r="AB972" s="24">
        <v>0.16300000000000001</v>
      </c>
      <c r="AC972" s="205"/>
      <c r="AD972" s="206"/>
      <c r="AE972" s="206"/>
      <c r="AF972" s="206"/>
      <c r="AG972" s="206"/>
      <c r="AH972" s="206"/>
      <c r="AI972" s="206"/>
      <c r="AJ972" s="206"/>
      <c r="AK972" s="206"/>
      <c r="AL972" s="206"/>
      <c r="AM972" s="206"/>
      <c r="AN972" s="206"/>
      <c r="AO972" s="206"/>
      <c r="AP972" s="206"/>
      <c r="AQ972" s="206"/>
      <c r="AR972" s="206"/>
      <c r="AS972" s="206"/>
      <c r="AT972" s="206"/>
      <c r="AU972" s="206"/>
      <c r="AV972" s="206"/>
      <c r="AW972" s="206"/>
      <c r="AX972" s="206"/>
      <c r="AY972" s="206"/>
      <c r="AZ972" s="206"/>
      <c r="BA972" s="206"/>
      <c r="BB972" s="206"/>
      <c r="BC972" s="206"/>
      <c r="BD972" s="206"/>
      <c r="BE972" s="206"/>
      <c r="BF972" s="206"/>
      <c r="BG972" s="206"/>
      <c r="BH972" s="206"/>
      <c r="BI972" s="206"/>
      <c r="BJ972" s="206"/>
      <c r="BK972" s="206"/>
      <c r="BL972" s="206"/>
      <c r="BM972" s="56"/>
    </row>
    <row r="973" spans="1:65">
      <c r="A973" s="30"/>
      <c r="B973" s="20" t="s">
        <v>269</v>
      </c>
      <c r="C973" s="12"/>
      <c r="D973" s="212">
        <v>0.1605</v>
      </c>
      <c r="E973" s="212">
        <v>0.18499999999999997</v>
      </c>
      <c r="F973" s="212">
        <v>0.11166666666666668</v>
      </c>
      <c r="G973" s="212">
        <v>0.16500000000000001</v>
      </c>
      <c r="H973" s="212">
        <v>0.17669999999999997</v>
      </c>
      <c r="I973" s="212">
        <v>0.15166666666666667</v>
      </c>
      <c r="J973" s="212">
        <v>0.15</v>
      </c>
      <c r="K973" s="212">
        <v>0.16749999999999998</v>
      </c>
      <c r="L973" s="212">
        <v>0.15333333333333335</v>
      </c>
      <c r="M973" s="212">
        <v>0.16700000000000001</v>
      </c>
      <c r="N973" s="212">
        <v>0.15833333333333335</v>
      </c>
      <c r="O973" s="212">
        <v>0.15696666666666667</v>
      </c>
      <c r="P973" s="212">
        <v>0.16546666666666668</v>
      </c>
      <c r="Q973" s="212">
        <v>0.16216666666666668</v>
      </c>
      <c r="R973" s="212">
        <v>0.17</v>
      </c>
      <c r="S973" s="212">
        <v>0.155</v>
      </c>
      <c r="T973" s="212">
        <v>0.15916666666666668</v>
      </c>
      <c r="U973" s="212">
        <v>0.14783333333333334</v>
      </c>
      <c r="V973" s="212">
        <v>0.15816666666666668</v>
      </c>
      <c r="W973" s="212">
        <v>0.16</v>
      </c>
      <c r="X973" s="212">
        <v>0.15874999999999997</v>
      </c>
      <c r="Y973" s="212">
        <v>0.16666666666666666</v>
      </c>
      <c r="Z973" s="212">
        <v>0.16033333333333336</v>
      </c>
      <c r="AA973" s="212">
        <v>0.16</v>
      </c>
      <c r="AB973" s="212">
        <v>0.15916666666666668</v>
      </c>
      <c r="AC973" s="205"/>
      <c r="AD973" s="206"/>
      <c r="AE973" s="206"/>
      <c r="AF973" s="206"/>
      <c r="AG973" s="206"/>
      <c r="AH973" s="206"/>
      <c r="AI973" s="206"/>
      <c r="AJ973" s="206"/>
      <c r="AK973" s="206"/>
      <c r="AL973" s="206"/>
      <c r="AM973" s="206"/>
      <c r="AN973" s="206"/>
      <c r="AO973" s="206"/>
      <c r="AP973" s="206"/>
      <c r="AQ973" s="206"/>
      <c r="AR973" s="206"/>
      <c r="AS973" s="206"/>
      <c r="AT973" s="206"/>
      <c r="AU973" s="206"/>
      <c r="AV973" s="206"/>
      <c r="AW973" s="206"/>
      <c r="AX973" s="206"/>
      <c r="AY973" s="206"/>
      <c r="AZ973" s="206"/>
      <c r="BA973" s="206"/>
      <c r="BB973" s="206"/>
      <c r="BC973" s="206"/>
      <c r="BD973" s="206"/>
      <c r="BE973" s="206"/>
      <c r="BF973" s="206"/>
      <c r="BG973" s="206"/>
      <c r="BH973" s="206"/>
      <c r="BI973" s="206"/>
      <c r="BJ973" s="206"/>
      <c r="BK973" s="206"/>
      <c r="BL973" s="206"/>
      <c r="BM973" s="56"/>
    </row>
    <row r="974" spans="1:65">
      <c r="A974" s="30"/>
      <c r="B974" s="3" t="s">
        <v>270</v>
      </c>
      <c r="C974" s="29"/>
      <c r="D974" s="24">
        <v>0.16</v>
      </c>
      <c r="E974" s="24">
        <v>0.185</v>
      </c>
      <c r="F974" s="24">
        <v>0.11</v>
      </c>
      <c r="G974" s="24">
        <v>0.16500000000000001</v>
      </c>
      <c r="H974" s="24">
        <v>0.17680000000000001</v>
      </c>
      <c r="I974" s="24">
        <v>0.15</v>
      </c>
      <c r="J974" s="24">
        <v>0.15</v>
      </c>
      <c r="K974" s="24">
        <v>0.16749999999999998</v>
      </c>
      <c r="L974" s="24">
        <v>0.1535</v>
      </c>
      <c r="M974" s="24">
        <v>0.16694999999999999</v>
      </c>
      <c r="N974" s="24">
        <v>0.16</v>
      </c>
      <c r="O974" s="24">
        <v>0.15755</v>
      </c>
      <c r="P974" s="24">
        <v>0.16465000000000002</v>
      </c>
      <c r="Q974" s="24">
        <v>0.16250000000000001</v>
      </c>
      <c r="R974" s="24">
        <v>0.17</v>
      </c>
      <c r="S974" s="24">
        <v>0.154</v>
      </c>
      <c r="T974" s="24">
        <v>0.1595</v>
      </c>
      <c r="U974" s="24">
        <v>0.14799999999999999</v>
      </c>
      <c r="V974" s="24">
        <v>0.1585</v>
      </c>
      <c r="W974" s="24">
        <v>0.16</v>
      </c>
      <c r="X974" s="24">
        <v>0.15859999999999999</v>
      </c>
      <c r="Y974" s="24">
        <v>0.17</v>
      </c>
      <c r="Z974" s="24">
        <v>0.16</v>
      </c>
      <c r="AA974" s="24">
        <v>0.16</v>
      </c>
      <c r="AB974" s="24">
        <v>0.161</v>
      </c>
      <c r="AC974" s="205"/>
      <c r="AD974" s="206"/>
      <c r="AE974" s="206"/>
      <c r="AF974" s="206"/>
      <c r="AG974" s="206"/>
      <c r="AH974" s="206"/>
      <c r="AI974" s="206"/>
      <c r="AJ974" s="206"/>
      <c r="AK974" s="206"/>
      <c r="AL974" s="206"/>
      <c r="AM974" s="206"/>
      <c r="AN974" s="206"/>
      <c r="AO974" s="206"/>
      <c r="AP974" s="206"/>
      <c r="AQ974" s="206"/>
      <c r="AR974" s="206"/>
      <c r="AS974" s="206"/>
      <c r="AT974" s="206"/>
      <c r="AU974" s="206"/>
      <c r="AV974" s="206"/>
      <c r="AW974" s="206"/>
      <c r="AX974" s="206"/>
      <c r="AY974" s="206"/>
      <c r="AZ974" s="206"/>
      <c r="BA974" s="206"/>
      <c r="BB974" s="206"/>
      <c r="BC974" s="206"/>
      <c r="BD974" s="206"/>
      <c r="BE974" s="206"/>
      <c r="BF974" s="206"/>
      <c r="BG974" s="206"/>
      <c r="BH974" s="206"/>
      <c r="BI974" s="206"/>
      <c r="BJ974" s="206"/>
      <c r="BK974" s="206"/>
      <c r="BL974" s="206"/>
      <c r="BM974" s="56"/>
    </row>
    <row r="975" spans="1:65">
      <c r="A975" s="30"/>
      <c r="B975" s="3" t="s">
        <v>271</v>
      </c>
      <c r="C975" s="29"/>
      <c r="D975" s="24">
        <v>1.8708286933869723E-3</v>
      </c>
      <c r="E975" s="24">
        <v>5.4772255750516665E-3</v>
      </c>
      <c r="F975" s="24">
        <v>4.082482904638628E-3</v>
      </c>
      <c r="G975" s="24">
        <v>5.4772255750516656E-3</v>
      </c>
      <c r="H975" s="24">
        <v>1.0334408546211014E-3</v>
      </c>
      <c r="I975" s="24">
        <v>4.0824829046386332E-3</v>
      </c>
      <c r="J975" s="24">
        <v>1.2649110640673528E-3</v>
      </c>
      <c r="K975" s="24">
        <v>2.7386127875258176E-3</v>
      </c>
      <c r="L975" s="24">
        <v>8.1649658092772682E-4</v>
      </c>
      <c r="M975" s="24">
        <v>1.8568791021496213E-3</v>
      </c>
      <c r="N975" s="24">
        <v>7.5277265270908165E-3</v>
      </c>
      <c r="O975" s="24">
        <v>1.7119190011991407E-3</v>
      </c>
      <c r="P975" s="24">
        <v>1.8843212748007223E-3</v>
      </c>
      <c r="Q975" s="24">
        <v>2.4832774042918924E-3</v>
      </c>
      <c r="R975" s="24">
        <v>0</v>
      </c>
      <c r="S975" s="24">
        <v>2.4494897427831805E-3</v>
      </c>
      <c r="T975" s="24">
        <v>1.4719601443879758E-3</v>
      </c>
      <c r="U975" s="24">
        <v>2.2286019533929056E-3</v>
      </c>
      <c r="V975" s="24">
        <v>1.4719601443879758E-3</v>
      </c>
      <c r="W975" s="24">
        <v>0</v>
      </c>
      <c r="X975" s="24">
        <v>2.7449954462621601E-3</v>
      </c>
      <c r="Y975" s="24">
        <v>5.1639777949432277E-3</v>
      </c>
      <c r="Z975" s="24">
        <v>1.5055453054181633E-3</v>
      </c>
      <c r="AA975" s="24">
        <v>0</v>
      </c>
      <c r="AB975" s="24">
        <v>5.5647701360134107E-3</v>
      </c>
      <c r="AC975" s="205"/>
      <c r="AD975" s="206"/>
      <c r="AE975" s="206"/>
      <c r="AF975" s="206"/>
      <c r="AG975" s="206"/>
      <c r="AH975" s="206"/>
      <c r="AI975" s="206"/>
      <c r="AJ975" s="206"/>
      <c r="AK975" s="206"/>
      <c r="AL975" s="206"/>
      <c r="AM975" s="206"/>
      <c r="AN975" s="206"/>
      <c r="AO975" s="206"/>
      <c r="AP975" s="206"/>
      <c r="AQ975" s="206"/>
      <c r="AR975" s="206"/>
      <c r="AS975" s="206"/>
      <c r="AT975" s="206"/>
      <c r="AU975" s="206"/>
      <c r="AV975" s="206"/>
      <c r="AW975" s="206"/>
      <c r="AX975" s="206"/>
      <c r="AY975" s="206"/>
      <c r="AZ975" s="206"/>
      <c r="BA975" s="206"/>
      <c r="BB975" s="206"/>
      <c r="BC975" s="206"/>
      <c r="BD975" s="206"/>
      <c r="BE975" s="206"/>
      <c r="BF975" s="206"/>
      <c r="BG975" s="206"/>
      <c r="BH975" s="206"/>
      <c r="BI975" s="206"/>
      <c r="BJ975" s="206"/>
      <c r="BK975" s="206"/>
      <c r="BL975" s="206"/>
      <c r="BM975" s="56"/>
    </row>
    <row r="976" spans="1:65">
      <c r="A976" s="30"/>
      <c r="B976" s="3" t="s">
        <v>87</v>
      </c>
      <c r="C976" s="29"/>
      <c r="D976" s="13">
        <v>1.1656253541351852E-2</v>
      </c>
      <c r="E976" s="13">
        <v>2.9606624730009013E-2</v>
      </c>
      <c r="F976" s="13">
        <v>3.6559548399748905E-2</v>
      </c>
      <c r="G976" s="13">
        <v>3.3195306515464637E-2</v>
      </c>
      <c r="H976" s="13">
        <v>5.8485617126264947E-3</v>
      </c>
      <c r="I976" s="13">
        <v>2.6917469700914066E-2</v>
      </c>
      <c r="J976" s="13">
        <v>8.4327404271156859E-3</v>
      </c>
      <c r="K976" s="13">
        <v>1.6349927089706374E-2</v>
      </c>
      <c r="L976" s="13">
        <v>5.3249777017025657E-3</v>
      </c>
      <c r="M976" s="13">
        <v>1.1119036539818092E-2</v>
      </c>
      <c r="N976" s="13">
        <v>4.754353596057357E-2</v>
      </c>
      <c r="O976" s="13">
        <v>1.0906258236562799E-2</v>
      </c>
      <c r="P976" s="13">
        <v>1.1387920677683655E-2</v>
      </c>
      <c r="Q976" s="13">
        <v>1.5313118628726981E-2</v>
      </c>
      <c r="R976" s="13">
        <v>0</v>
      </c>
      <c r="S976" s="13">
        <v>1.580315963085923E-2</v>
      </c>
      <c r="T976" s="13">
        <v>9.247917137516078E-3</v>
      </c>
      <c r="U976" s="13">
        <v>1.507509776815945E-2</v>
      </c>
      <c r="V976" s="13">
        <v>9.3063865820103842E-3</v>
      </c>
      <c r="W976" s="13">
        <v>0</v>
      </c>
      <c r="X976" s="13">
        <v>1.7291309897714397E-2</v>
      </c>
      <c r="Y976" s="13">
        <v>3.0983866769659366E-2</v>
      </c>
      <c r="Z976" s="13">
        <v>9.3900954599885431E-3</v>
      </c>
      <c r="AA976" s="13">
        <v>0</v>
      </c>
      <c r="AB976" s="13">
        <v>3.4961906613696817E-2</v>
      </c>
      <c r="AC976" s="155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3" t="s">
        <v>272</v>
      </c>
      <c r="C977" s="29"/>
      <c r="D977" s="13">
        <v>-8.0718588363448696E-5</v>
      </c>
      <c r="E977" s="13">
        <v>0.15255493496045314</v>
      </c>
      <c r="F977" s="13">
        <v>-0.30431368790675328</v>
      </c>
      <c r="G977" s="13">
        <v>2.7954401451215194E-2</v>
      </c>
      <c r="H977" s="13">
        <v>0.10084571355411942</v>
      </c>
      <c r="I977" s="13">
        <v>-5.5112620888276953E-2</v>
      </c>
      <c r="J977" s="13">
        <v>-6.5495998680713541E-2</v>
      </c>
      <c r="K977" s="13">
        <v>4.3529468139869909E-2</v>
      </c>
      <c r="L977" s="13">
        <v>-4.4729243095840365E-2</v>
      </c>
      <c r="M977" s="13">
        <v>4.041445480213901E-2</v>
      </c>
      <c r="N977" s="13">
        <v>-1.3579109718530824E-2</v>
      </c>
      <c r="O977" s="13">
        <v>-2.209347950832885E-2</v>
      </c>
      <c r="P977" s="13">
        <v>3.0861747233097425E-2</v>
      </c>
      <c r="Q977" s="13">
        <v>1.0302659204073139E-2</v>
      </c>
      <c r="R977" s="13">
        <v>5.9104534828524846E-2</v>
      </c>
      <c r="S977" s="13">
        <v>-3.4345865303404E-2</v>
      </c>
      <c r="T977" s="13">
        <v>-8.3874208223125857E-3</v>
      </c>
      <c r="U977" s="13">
        <v>-7.8994389810880916E-2</v>
      </c>
      <c r="V977" s="13">
        <v>-1.4617447497774494E-2</v>
      </c>
      <c r="W977" s="13">
        <v>-3.1957319260943473E-3</v>
      </c>
      <c r="X977" s="13">
        <v>-1.0983265270421927E-2</v>
      </c>
      <c r="Y977" s="13">
        <v>3.8337779243651671E-2</v>
      </c>
      <c r="Z977" s="13">
        <v>-1.1190563676068965E-3</v>
      </c>
      <c r="AA977" s="13">
        <v>-3.1957319260943473E-3</v>
      </c>
      <c r="AB977" s="13">
        <v>-8.3874208223125857E-3</v>
      </c>
      <c r="AC977" s="155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46" t="s">
        <v>273</v>
      </c>
      <c r="C978" s="47"/>
      <c r="D978" s="45">
        <v>7.0000000000000007E-2</v>
      </c>
      <c r="E978" s="45">
        <v>3.37</v>
      </c>
      <c r="F978" s="45">
        <v>6.52</v>
      </c>
      <c r="G978" s="45">
        <v>0.67</v>
      </c>
      <c r="H978" s="45">
        <v>2.2599999999999998</v>
      </c>
      <c r="I978" s="45">
        <v>1.1200000000000001</v>
      </c>
      <c r="J978" s="45">
        <v>1.35</v>
      </c>
      <c r="K978" s="45">
        <v>1.01</v>
      </c>
      <c r="L978" s="45">
        <v>0.9</v>
      </c>
      <c r="M978" s="45">
        <v>0.94</v>
      </c>
      <c r="N978" s="45">
        <v>0.22</v>
      </c>
      <c r="O978" s="45">
        <v>0.41</v>
      </c>
      <c r="P978" s="45">
        <v>0.74</v>
      </c>
      <c r="Q978" s="45">
        <v>0.28999999999999998</v>
      </c>
      <c r="R978" s="45">
        <v>1.35</v>
      </c>
      <c r="S978" s="45">
        <v>0.67</v>
      </c>
      <c r="T978" s="45">
        <v>0.11</v>
      </c>
      <c r="U978" s="45">
        <v>1.64</v>
      </c>
      <c r="V978" s="45">
        <v>0.25</v>
      </c>
      <c r="W978" s="45">
        <v>0</v>
      </c>
      <c r="X978" s="45">
        <v>0.17</v>
      </c>
      <c r="Y978" s="45">
        <v>0.9</v>
      </c>
      <c r="Z978" s="45">
        <v>0.04</v>
      </c>
      <c r="AA978" s="45">
        <v>0</v>
      </c>
      <c r="AB978" s="45">
        <v>0.11</v>
      </c>
      <c r="AC978" s="155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B979" s="31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BM979" s="55"/>
    </row>
    <row r="980" spans="1:65" ht="15">
      <c r="B980" s="8" t="s">
        <v>550</v>
      </c>
      <c r="BM980" s="28" t="s">
        <v>67</v>
      </c>
    </row>
    <row r="981" spans="1:65" ht="15">
      <c r="A981" s="25" t="s">
        <v>64</v>
      </c>
      <c r="B981" s="18" t="s">
        <v>110</v>
      </c>
      <c r="C981" s="15" t="s">
        <v>111</v>
      </c>
      <c r="D981" s="16" t="s">
        <v>226</v>
      </c>
      <c r="E981" s="17" t="s">
        <v>226</v>
      </c>
      <c r="F981" s="17" t="s">
        <v>226</v>
      </c>
      <c r="G981" s="17" t="s">
        <v>226</v>
      </c>
      <c r="H981" s="17" t="s">
        <v>226</v>
      </c>
      <c r="I981" s="17" t="s">
        <v>226</v>
      </c>
      <c r="J981" s="17" t="s">
        <v>226</v>
      </c>
      <c r="K981" s="17" t="s">
        <v>226</v>
      </c>
      <c r="L981" s="17" t="s">
        <v>226</v>
      </c>
      <c r="M981" s="17" t="s">
        <v>226</v>
      </c>
      <c r="N981" s="17" t="s">
        <v>226</v>
      </c>
      <c r="O981" s="17" t="s">
        <v>226</v>
      </c>
      <c r="P981" s="17" t="s">
        <v>226</v>
      </c>
      <c r="Q981" s="17" t="s">
        <v>226</v>
      </c>
      <c r="R981" s="17" t="s">
        <v>226</v>
      </c>
      <c r="S981" s="17" t="s">
        <v>226</v>
      </c>
      <c r="T981" s="17" t="s">
        <v>226</v>
      </c>
      <c r="U981" s="17" t="s">
        <v>226</v>
      </c>
      <c r="V981" s="17" t="s">
        <v>226</v>
      </c>
      <c r="W981" s="17" t="s">
        <v>226</v>
      </c>
      <c r="X981" s="17" t="s">
        <v>226</v>
      </c>
      <c r="Y981" s="155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</v>
      </c>
    </row>
    <row r="982" spans="1:65">
      <c r="A982" s="30"/>
      <c r="B982" s="19" t="s">
        <v>227</v>
      </c>
      <c r="C982" s="9" t="s">
        <v>227</v>
      </c>
      <c r="D982" s="153" t="s">
        <v>229</v>
      </c>
      <c r="E982" s="154" t="s">
        <v>230</v>
      </c>
      <c r="F982" s="154" t="s">
        <v>232</v>
      </c>
      <c r="G982" s="154" t="s">
        <v>235</v>
      </c>
      <c r="H982" s="154" t="s">
        <v>236</v>
      </c>
      <c r="I982" s="154" t="s">
        <v>237</v>
      </c>
      <c r="J982" s="154" t="s">
        <v>238</v>
      </c>
      <c r="K982" s="154" t="s">
        <v>240</v>
      </c>
      <c r="L982" s="154" t="s">
        <v>241</v>
      </c>
      <c r="M982" s="154" t="s">
        <v>243</v>
      </c>
      <c r="N982" s="154" t="s">
        <v>244</v>
      </c>
      <c r="O982" s="154" t="s">
        <v>246</v>
      </c>
      <c r="P982" s="154" t="s">
        <v>247</v>
      </c>
      <c r="Q982" s="154" t="s">
        <v>248</v>
      </c>
      <c r="R982" s="154" t="s">
        <v>249</v>
      </c>
      <c r="S982" s="154" t="s">
        <v>251</v>
      </c>
      <c r="T982" s="154" t="s">
        <v>255</v>
      </c>
      <c r="U982" s="154" t="s">
        <v>256</v>
      </c>
      <c r="V982" s="154" t="s">
        <v>257</v>
      </c>
      <c r="W982" s="154" t="s">
        <v>258</v>
      </c>
      <c r="X982" s="154" t="s">
        <v>259</v>
      </c>
      <c r="Y982" s="155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 t="s">
        <v>3</v>
      </c>
    </row>
    <row r="983" spans="1:65">
      <c r="A983" s="30"/>
      <c r="B983" s="19"/>
      <c r="C983" s="9"/>
      <c r="D983" s="10" t="s">
        <v>285</v>
      </c>
      <c r="E983" s="11" t="s">
        <v>286</v>
      </c>
      <c r="F983" s="11" t="s">
        <v>285</v>
      </c>
      <c r="G983" s="11" t="s">
        <v>285</v>
      </c>
      <c r="H983" s="11" t="s">
        <v>286</v>
      </c>
      <c r="I983" s="11" t="s">
        <v>285</v>
      </c>
      <c r="J983" s="11" t="s">
        <v>286</v>
      </c>
      <c r="K983" s="11" t="s">
        <v>286</v>
      </c>
      <c r="L983" s="11" t="s">
        <v>114</v>
      </c>
      <c r="M983" s="11" t="s">
        <v>286</v>
      </c>
      <c r="N983" s="11" t="s">
        <v>285</v>
      </c>
      <c r="O983" s="11" t="s">
        <v>286</v>
      </c>
      <c r="P983" s="11" t="s">
        <v>286</v>
      </c>
      <c r="Q983" s="11" t="s">
        <v>285</v>
      </c>
      <c r="R983" s="11" t="s">
        <v>286</v>
      </c>
      <c r="S983" s="11" t="s">
        <v>285</v>
      </c>
      <c r="T983" s="11" t="s">
        <v>286</v>
      </c>
      <c r="U983" s="11" t="s">
        <v>286</v>
      </c>
      <c r="V983" s="11" t="s">
        <v>285</v>
      </c>
      <c r="W983" s="11" t="s">
        <v>285</v>
      </c>
      <c r="X983" s="11" t="s">
        <v>285</v>
      </c>
      <c r="Y983" s="155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</v>
      </c>
    </row>
    <row r="984" spans="1:65">
      <c r="A984" s="30"/>
      <c r="B984" s="19"/>
      <c r="C984" s="9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155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2</v>
      </c>
    </row>
    <row r="985" spans="1:65">
      <c r="A985" s="30"/>
      <c r="B985" s="18">
        <v>1</v>
      </c>
      <c r="C985" s="14">
        <v>1</v>
      </c>
      <c r="D985" s="229">
        <v>28.9</v>
      </c>
      <c r="E985" s="229">
        <v>28.8</v>
      </c>
      <c r="F985" s="229">
        <v>29.33</v>
      </c>
      <c r="G985" s="229">
        <v>27.35</v>
      </c>
      <c r="H985" s="228">
        <v>22.9</v>
      </c>
      <c r="I985" s="229">
        <v>29.9</v>
      </c>
      <c r="J985" s="229">
        <v>28.36</v>
      </c>
      <c r="K985" s="229">
        <v>29.85</v>
      </c>
      <c r="L985" s="229">
        <v>28.4</v>
      </c>
      <c r="M985" s="229">
        <v>29.11</v>
      </c>
      <c r="N985" s="229">
        <v>30.3</v>
      </c>
      <c r="O985" s="229">
        <v>26.23</v>
      </c>
      <c r="P985" s="229">
        <v>27.2</v>
      </c>
      <c r="Q985" s="229">
        <v>28.4</v>
      </c>
      <c r="R985" s="229">
        <v>27.7</v>
      </c>
      <c r="S985" s="229">
        <v>29.04</v>
      </c>
      <c r="T985" s="229">
        <v>28.63</v>
      </c>
      <c r="U985" s="229">
        <v>28.22</v>
      </c>
      <c r="V985" s="229">
        <v>30.4</v>
      </c>
      <c r="W985" s="229">
        <v>29.15</v>
      </c>
      <c r="X985" s="229">
        <v>30.1</v>
      </c>
      <c r="Y985" s="225"/>
      <c r="Z985" s="226"/>
      <c r="AA985" s="226"/>
      <c r="AB985" s="226"/>
      <c r="AC985" s="226"/>
      <c r="AD985" s="226"/>
      <c r="AE985" s="226"/>
      <c r="AF985" s="226"/>
      <c r="AG985" s="226"/>
      <c r="AH985" s="226"/>
      <c r="AI985" s="226"/>
      <c r="AJ985" s="226"/>
      <c r="AK985" s="226"/>
      <c r="AL985" s="226"/>
      <c r="AM985" s="226"/>
      <c r="AN985" s="226"/>
      <c r="AO985" s="226"/>
      <c r="AP985" s="226"/>
      <c r="AQ985" s="226"/>
      <c r="AR985" s="226"/>
      <c r="AS985" s="226"/>
      <c r="AT985" s="226"/>
      <c r="AU985" s="226"/>
      <c r="AV985" s="226"/>
      <c r="AW985" s="226"/>
      <c r="AX985" s="226"/>
      <c r="AY985" s="226"/>
      <c r="AZ985" s="226"/>
      <c r="BA985" s="226"/>
      <c r="BB985" s="226"/>
      <c r="BC985" s="226"/>
      <c r="BD985" s="226"/>
      <c r="BE985" s="226"/>
      <c r="BF985" s="226"/>
      <c r="BG985" s="226"/>
      <c r="BH985" s="226"/>
      <c r="BI985" s="226"/>
      <c r="BJ985" s="226"/>
      <c r="BK985" s="226"/>
      <c r="BL985" s="226"/>
      <c r="BM985" s="230">
        <v>1</v>
      </c>
    </row>
    <row r="986" spans="1:65">
      <c r="A986" s="30"/>
      <c r="B986" s="19">
        <v>1</v>
      </c>
      <c r="C986" s="9">
        <v>2</v>
      </c>
      <c r="D986" s="224">
        <v>29.8</v>
      </c>
      <c r="E986" s="224">
        <v>29.5</v>
      </c>
      <c r="F986" s="224">
        <v>29.86</v>
      </c>
      <c r="G986" s="224">
        <v>27.05</v>
      </c>
      <c r="H986" s="231">
        <v>23.3</v>
      </c>
      <c r="I986" s="224">
        <v>29.6</v>
      </c>
      <c r="J986" s="224">
        <v>27.43</v>
      </c>
      <c r="K986" s="224">
        <v>28.94</v>
      </c>
      <c r="L986" s="224">
        <v>28.56</v>
      </c>
      <c r="M986" s="224">
        <v>29.04</v>
      </c>
      <c r="N986" s="224">
        <v>29.4</v>
      </c>
      <c r="O986" s="224">
        <v>26.8</v>
      </c>
      <c r="P986" s="224">
        <v>27.4</v>
      </c>
      <c r="Q986" s="224">
        <v>28.4</v>
      </c>
      <c r="R986" s="224">
        <v>28.2</v>
      </c>
      <c r="S986" s="224">
        <v>30.06</v>
      </c>
      <c r="T986" s="224">
        <v>28.63</v>
      </c>
      <c r="U986" s="224">
        <v>26.93</v>
      </c>
      <c r="V986" s="224">
        <v>29.6</v>
      </c>
      <c r="W986" s="224">
        <v>28.24</v>
      </c>
      <c r="X986" s="224">
        <v>29.8</v>
      </c>
      <c r="Y986" s="225"/>
      <c r="Z986" s="226"/>
      <c r="AA986" s="226"/>
      <c r="AB986" s="226"/>
      <c r="AC986" s="226"/>
      <c r="AD986" s="226"/>
      <c r="AE986" s="226"/>
      <c r="AF986" s="226"/>
      <c r="AG986" s="226"/>
      <c r="AH986" s="226"/>
      <c r="AI986" s="226"/>
      <c r="AJ986" s="226"/>
      <c r="AK986" s="226"/>
      <c r="AL986" s="226"/>
      <c r="AM986" s="226"/>
      <c r="AN986" s="226"/>
      <c r="AO986" s="226"/>
      <c r="AP986" s="226"/>
      <c r="AQ986" s="226"/>
      <c r="AR986" s="226"/>
      <c r="AS986" s="226"/>
      <c r="AT986" s="226"/>
      <c r="AU986" s="226"/>
      <c r="AV986" s="226"/>
      <c r="AW986" s="226"/>
      <c r="AX986" s="226"/>
      <c r="AY986" s="226"/>
      <c r="AZ986" s="226"/>
      <c r="BA986" s="226"/>
      <c r="BB986" s="226"/>
      <c r="BC986" s="226"/>
      <c r="BD986" s="226"/>
      <c r="BE986" s="226"/>
      <c r="BF986" s="226"/>
      <c r="BG986" s="226"/>
      <c r="BH986" s="226"/>
      <c r="BI986" s="226"/>
      <c r="BJ986" s="226"/>
      <c r="BK986" s="226"/>
      <c r="BL986" s="226"/>
      <c r="BM986" s="230">
        <v>27</v>
      </c>
    </row>
    <row r="987" spans="1:65">
      <c r="A987" s="30"/>
      <c r="B987" s="19">
        <v>1</v>
      </c>
      <c r="C987" s="9">
        <v>3</v>
      </c>
      <c r="D987" s="224">
        <v>28.9</v>
      </c>
      <c r="E987" s="224">
        <v>29.6</v>
      </c>
      <c r="F987" s="224">
        <v>28.73</v>
      </c>
      <c r="G987" s="224">
        <v>27.5</v>
      </c>
      <c r="H987" s="231">
        <v>22.9</v>
      </c>
      <c r="I987" s="224">
        <v>29.1</v>
      </c>
      <c r="J987" s="224">
        <v>27.83</v>
      </c>
      <c r="K987" s="224">
        <v>29.69</v>
      </c>
      <c r="L987" s="224">
        <v>27.83</v>
      </c>
      <c r="M987" s="224">
        <v>29.4</v>
      </c>
      <c r="N987" s="224">
        <v>30.5</v>
      </c>
      <c r="O987" s="224">
        <v>26.75</v>
      </c>
      <c r="P987" s="224">
        <v>28.6</v>
      </c>
      <c r="Q987" s="224">
        <v>29.1</v>
      </c>
      <c r="R987" s="224">
        <v>28.1</v>
      </c>
      <c r="S987" s="224">
        <v>29.14</v>
      </c>
      <c r="T987" s="224">
        <v>29.05</v>
      </c>
      <c r="U987" s="224">
        <v>27.32</v>
      </c>
      <c r="V987" s="224">
        <v>29.2</v>
      </c>
      <c r="W987" s="224">
        <v>27.83</v>
      </c>
      <c r="X987" s="224">
        <v>30.4</v>
      </c>
      <c r="Y987" s="225"/>
      <c r="Z987" s="226"/>
      <c r="AA987" s="226"/>
      <c r="AB987" s="226"/>
      <c r="AC987" s="226"/>
      <c r="AD987" s="226"/>
      <c r="AE987" s="226"/>
      <c r="AF987" s="226"/>
      <c r="AG987" s="226"/>
      <c r="AH987" s="226"/>
      <c r="AI987" s="226"/>
      <c r="AJ987" s="226"/>
      <c r="AK987" s="226"/>
      <c r="AL987" s="226"/>
      <c r="AM987" s="226"/>
      <c r="AN987" s="226"/>
      <c r="AO987" s="226"/>
      <c r="AP987" s="226"/>
      <c r="AQ987" s="226"/>
      <c r="AR987" s="226"/>
      <c r="AS987" s="226"/>
      <c r="AT987" s="226"/>
      <c r="AU987" s="226"/>
      <c r="AV987" s="226"/>
      <c r="AW987" s="226"/>
      <c r="AX987" s="226"/>
      <c r="AY987" s="226"/>
      <c r="AZ987" s="226"/>
      <c r="BA987" s="226"/>
      <c r="BB987" s="226"/>
      <c r="BC987" s="226"/>
      <c r="BD987" s="226"/>
      <c r="BE987" s="226"/>
      <c r="BF987" s="226"/>
      <c r="BG987" s="226"/>
      <c r="BH987" s="226"/>
      <c r="BI987" s="226"/>
      <c r="BJ987" s="226"/>
      <c r="BK987" s="226"/>
      <c r="BL987" s="226"/>
      <c r="BM987" s="230">
        <v>16</v>
      </c>
    </row>
    <row r="988" spans="1:65">
      <c r="A988" s="30"/>
      <c r="B988" s="19">
        <v>1</v>
      </c>
      <c r="C988" s="9">
        <v>4</v>
      </c>
      <c r="D988" s="224">
        <v>30.3</v>
      </c>
      <c r="E988" s="224">
        <v>29</v>
      </c>
      <c r="F988" s="224">
        <v>29.82</v>
      </c>
      <c r="G988" s="224">
        <v>27.65</v>
      </c>
      <c r="H988" s="231">
        <v>23.6</v>
      </c>
      <c r="I988" s="224">
        <v>29.7</v>
      </c>
      <c r="J988" s="224">
        <v>27.86</v>
      </c>
      <c r="K988" s="224">
        <v>28.6</v>
      </c>
      <c r="L988" s="224">
        <v>28.47</v>
      </c>
      <c r="M988" s="224">
        <v>29.51</v>
      </c>
      <c r="N988" s="224">
        <v>29.7</v>
      </c>
      <c r="O988" s="224">
        <v>27.05</v>
      </c>
      <c r="P988" s="224">
        <v>27.8</v>
      </c>
      <c r="Q988" s="224">
        <v>28.8</v>
      </c>
      <c r="R988" s="224">
        <v>28.6</v>
      </c>
      <c r="S988" s="224">
        <v>29.98</v>
      </c>
      <c r="T988" s="224">
        <v>29.05</v>
      </c>
      <c r="U988" s="224">
        <v>28.85</v>
      </c>
      <c r="V988" s="224">
        <v>29.7</v>
      </c>
      <c r="W988" s="224">
        <v>28.21</v>
      </c>
      <c r="X988" s="224">
        <v>28.4</v>
      </c>
      <c r="Y988" s="225"/>
      <c r="Z988" s="226"/>
      <c r="AA988" s="226"/>
      <c r="AB988" s="226"/>
      <c r="AC988" s="226"/>
      <c r="AD988" s="226"/>
      <c r="AE988" s="226"/>
      <c r="AF988" s="226"/>
      <c r="AG988" s="226"/>
      <c r="AH988" s="226"/>
      <c r="AI988" s="226"/>
      <c r="AJ988" s="226"/>
      <c r="AK988" s="226"/>
      <c r="AL988" s="226"/>
      <c r="AM988" s="226"/>
      <c r="AN988" s="226"/>
      <c r="AO988" s="226"/>
      <c r="AP988" s="226"/>
      <c r="AQ988" s="226"/>
      <c r="AR988" s="226"/>
      <c r="AS988" s="226"/>
      <c r="AT988" s="226"/>
      <c r="AU988" s="226"/>
      <c r="AV988" s="226"/>
      <c r="AW988" s="226"/>
      <c r="AX988" s="226"/>
      <c r="AY988" s="226"/>
      <c r="AZ988" s="226"/>
      <c r="BA988" s="226"/>
      <c r="BB988" s="226"/>
      <c r="BC988" s="226"/>
      <c r="BD988" s="226"/>
      <c r="BE988" s="226"/>
      <c r="BF988" s="226"/>
      <c r="BG988" s="226"/>
      <c r="BH988" s="226"/>
      <c r="BI988" s="226"/>
      <c r="BJ988" s="226"/>
      <c r="BK988" s="226"/>
      <c r="BL988" s="226"/>
      <c r="BM988" s="230">
        <v>28.772500000000001</v>
      </c>
    </row>
    <row r="989" spans="1:65">
      <c r="A989" s="30"/>
      <c r="B989" s="19">
        <v>1</v>
      </c>
      <c r="C989" s="9">
        <v>5</v>
      </c>
      <c r="D989" s="224">
        <v>29.8</v>
      </c>
      <c r="E989" s="224">
        <v>28.8</v>
      </c>
      <c r="F989" s="224">
        <v>29.33</v>
      </c>
      <c r="G989" s="224">
        <v>26.9</v>
      </c>
      <c r="H989" s="231">
        <v>23.3</v>
      </c>
      <c r="I989" s="224">
        <v>29.7</v>
      </c>
      <c r="J989" s="224">
        <v>27.83</v>
      </c>
      <c r="K989" s="224">
        <v>29.36</v>
      </c>
      <c r="L989" s="224">
        <v>28.02</v>
      </c>
      <c r="M989" s="224">
        <v>29</v>
      </c>
      <c r="N989" s="224">
        <v>29.4</v>
      </c>
      <c r="O989" s="224">
        <v>26.63</v>
      </c>
      <c r="P989" s="224">
        <v>28.8</v>
      </c>
      <c r="Q989" s="224">
        <v>29.4</v>
      </c>
      <c r="R989" s="224">
        <v>27.9</v>
      </c>
      <c r="S989" s="224">
        <v>30.05</v>
      </c>
      <c r="T989" s="224">
        <v>29.25</v>
      </c>
      <c r="U989" s="224">
        <v>26.29</v>
      </c>
      <c r="V989" s="224">
        <v>30.5</v>
      </c>
      <c r="W989" s="224">
        <v>27.96</v>
      </c>
      <c r="X989" s="224">
        <v>31.4</v>
      </c>
      <c r="Y989" s="225"/>
      <c r="Z989" s="226"/>
      <c r="AA989" s="226"/>
      <c r="AB989" s="226"/>
      <c r="AC989" s="226"/>
      <c r="AD989" s="226"/>
      <c r="AE989" s="226"/>
      <c r="AF989" s="226"/>
      <c r="AG989" s="226"/>
      <c r="AH989" s="226"/>
      <c r="AI989" s="226"/>
      <c r="AJ989" s="226"/>
      <c r="AK989" s="226"/>
      <c r="AL989" s="226"/>
      <c r="AM989" s="226"/>
      <c r="AN989" s="226"/>
      <c r="AO989" s="226"/>
      <c r="AP989" s="226"/>
      <c r="AQ989" s="226"/>
      <c r="AR989" s="226"/>
      <c r="AS989" s="226"/>
      <c r="AT989" s="226"/>
      <c r="AU989" s="226"/>
      <c r="AV989" s="226"/>
      <c r="AW989" s="226"/>
      <c r="AX989" s="226"/>
      <c r="AY989" s="226"/>
      <c r="AZ989" s="226"/>
      <c r="BA989" s="226"/>
      <c r="BB989" s="226"/>
      <c r="BC989" s="226"/>
      <c r="BD989" s="226"/>
      <c r="BE989" s="226"/>
      <c r="BF989" s="226"/>
      <c r="BG989" s="226"/>
      <c r="BH989" s="226"/>
      <c r="BI989" s="226"/>
      <c r="BJ989" s="226"/>
      <c r="BK989" s="226"/>
      <c r="BL989" s="226"/>
      <c r="BM989" s="230">
        <v>61</v>
      </c>
    </row>
    <row r="990" spans="1:65">
      <c r="A990" s="30"/>
      <c r="B990" s="19">
        <v>1</v>
      </c>
      <c r="C990" s="9">
        <v>6</v>
      </c>
      <c r="D990" s="224">
        <v>28.7</v>
      </c>
      <c r="E990" s="224">
        <v>29.7</v>
      </c>
      <c r="F990" s="224">
        <v>29.02</v>
      </c>
      <c r="G990" s="224">
        <v>27.35</v>
      </c>
      <c r="H990" s="231">
        <v>22.7</v>
      </c>
      <c r="I990" s="224">
        <v>29.3</v>
      </c>
      <c r="J990" s="224">
        <v>28.05</v>
      </c>
      <c r="K990" s="224">
        <v>30.06</v>
      </c>
      <c r="L990" s="224">
        <v>27.81</v>
      </c>
      <c r="M990" s="224">
        <v>29.55</v>
      </c>
      <c r="N990" s="224">
        <v>30.1</v>
      </c>
      <c r="O990" s="224">
        <v>27.02</v>
      </c>
      <c r="P990" s="224">
        <v>27.4</v>
      </c>
      <c r="Q990" s="224">
        <v>28.4</v>
      </c>
      <c r="R990" s="224">
        <v>28.5</v>
      </c>
      <c r="S990" s="224">
        <v>29.46</v>
      </c>
      <c r="T990" s="224">
        <v>28.91</v>
      </c>
      <c r="U990" s="224">
        <v>27.29</v>
      </c>
      <c r="V990" s="224">
        <v>30.2</v>
      </c>
      <c r="W990" s="224">
        <v>28.63</v>
      </c>
      <c r="X990" s="224">
        <v>30.7</v>
      </c>
      <c r="Y990" s="225"/>
      <c r="Z990" s="226"/>
      <c r="AA990" s="226"/>
      <c r="AB990" s="226"/>
      <c r="AC990" s="226"/>
      <c r="AD990" s="226"/>
      <c r="AE990" s="226"/>
      <c r="AF990" s="226"/>
      <c r="AG990" s="226"/>
      <c r="AH990" s="226"/>
      <c r="AI990" s="226"/>
      <c r="AJ990" s="226"/>
      <c r="AK990" s="226"/>
      <c r="AL990" s="226"/>
      <c r="AM990" s="226"/>
      <c r="AN990" s="226"/>
      <c r="AO990" s="226"/>
      <c r="AP990" s="226"/>
      <c r="AQ990" s="226"/>
      <c r="AR990" s="226"/>
      <c r="AS990" s="226"/>
      <c r="AT990" s="226"/>
      <c r="AU990" s="226"/>
      <c r="AV990" s="226"/>
      <c r="AW990" s="226"/>
      <c r="AX990" s="226"/>
      <c r="AY990" s="226"/>
      <c r="AZ990" s="226"/>
      <c r="BA990" s="226"/>
      <c r="BB990" s="226"/>
      <c r="BC990" s="226"/>
      <c r="BD990" s="226"/>
      <c r="BE990" s="226"/>
      <c r="BF990" s="226"/>
      <c r="BG990" s="226"/>
      <c r="BH990" s="226"/>
      <c r="BI990" s="226"/>
      <c r="BJ990" s="226"/>
      <c r="BK990" s="226"/>
      <c r="BL990" s="226"/>
      <c r="BM990" s="227"/>
    </row>
    <row r="991" spans="1:65">
      <c r="A991" s="30"/>
      <c r="B991" s="20" t="s">
        <v>269</v>
      </c>
      <c r="C991" s="12"/>
      <c r="D991" s="233">
        <v>29.399999999999995</v>
      </c>
      <c r="E991" s="233">
        <v>29.233333333333334</v>
      </c>
      <c r="F991" s="233">
        <v>29.348333333333333</v>
      </c>
      <c r="G991" s="233">
        <v>27.3</v>
      </c>
      <c r="H991" s="233">
        <v>23.116666666666664</v>
      </c>
      <c r="I991" s="233">
        <v>29.55</v>
      </c>
      <c r="J991" s="233">
        <v>27.893333333333334</v>
      </c>
      <c r="K991" s="233">
        <v>29.416666666666668</v>
      </c>
      <c r="L991" s="233">
        <v>28.181666666666668</v>
      </c>
      <c r="M991" s="233">
        <v>29.268333333333334</v>
      </c>
      <c r="N991" s="233">
        <v>29.900000000000002</v>
      </c>
      <c r="O991" s="233">
        <v>26.74666666666667</v>
      </c>
      <c r="P991" s="233">
        <v>27.866666666666664</v>
      </c>
      <c r="Q991" s="233">
        <v>28.75</v>
      </c>
      <c r="R991" s="233">
        <v>28.166666666666668</v>
      </c>
      <c r="S991" s="233">
        <v>29.62166666666667</v>
      </c>
      <c r="T991" s="233">
        <v>28.92</v>
      </c>
      <c r="U991" s="233">
        <v>27.483333333333331</v>
      </c>
      <c r="V991" s="233">
        <v>29.933333333333334</v>
      </c>
      <c r="W991" s="233">
        <v>28.33666666666667</v>
      </c>
      <c r="X991" s="233">
        <v>30.133333333333336</v>
      </c>
      <c r="Y991" s="225"/>
      <c r="Z991" s="226"/>
      <c r="AA991" s="226"/>
      <c r="AB991" s="226"/>
      <c r="AC991" s="226"/>
      <c r="AD991" s="226"/>
      <c r="AE991" s="226"/>
      <c r="AF991" s="226"/>
      <c r="AG991" s="226"/>
      <c r="AH991" s="226"/>
      <c r="AI991" s="226"/>
      <c r="AJ991" s="226"/>
      <c r="AK991" s="226"/>
      <c r="AL991" s="226"/>
      <c r="AM991" s="226"/>
      <c r="AN991" s="226"/>
      <c r="AO991" s="226"/>
      <c r="AP991" s="226"/>
      <c r="AQ991" s="226"/>
      <c r="AR991" s="226"/>
      <c r="AS991" s="226"/>
      <c r="AT991" s="226"/>
      <c r="AU991" s="226"/>
      <c r="AV991" s="226"/>
      <c r="AW991" s="226"/>
      <c r="AX991" s="226"/>
      <c r="AY991" s="226"/>
      <c r="AZ991" s="226"/>
      <c r="BA991" s="226"/>
      <c r="BB991" s="226"/>
      <c r="BC991" s="226"/>
      <c r="BD991" s="226"/>
      <c r="BE991" s="226"/>
      <c r="BF991" s="226"/>
      <c r="BG991" s="226"/>
      <c r="BH991" s="226"/>
      <c r="BI991" s="226"/>
      <c r="BJ991" s="226"/>
      <c r="BK991" s="226"/>
      <c r="BL991" s="226"/>
      <c r="BM991" s="227"/>
    </row>
    <row r="992" spans="1:65">
      <c r="A992" s="30"/>
      <c r="B992" s="3" t="s">
        <v>270</v>
      </c>
      <c r="C992" s="29"/>
      <c r="D992" s="224">
        <v>29.35</v>
      </c>
      <c r="E992" s="224">
        <v>29.25</v>
      </c>
      <c r="F992" s="224">
        <v>29.33</v>
      </c>
      <c r="G992" s="224">
        <v>27.35</v>
      </c>
      <c r="H992" s="224">
        <v>23.1</v>
      </c>
      <c r="I992" s="224">
        <v>29.65</v>
      </c>
      <c r="J992" s="224">
        <v>27.844999999999999</v>
      </c>
      <c r="K992" s="224">
        <v>29.524999999999999</v>
      </c>
      <c r="L992" s="224">
        <v>28.21</v>
      </c>
      <c r="M992" s="224">
        <v>29.254999999999999</v>
      </c>
      <c r="N992" s="224">
        <v>29.9</v>
      </c>
      <c r="O992" s="224">
        <v>26.774999999999999</v>
      </c>
      <c r="P992" s="224">
        <v>27.6</v>
      </c>
      <c r="Q992" s="224">
        <v>28.6</v>
      </c>
      <c r="R992" s="224">
        <v>28.15</v>
      </c>
      <c r="S992" s="224">
        <v>29.72</v>
      </c>
      <c r="T992" s="224">
        <v>28.98</v>
      </c>
      <c r="U992" s="224">
        <v>27.305</v>
      </c>
      <c r="V992" s="224">
        <v>29.95</v>
      </c>
      <c r="W992" s="224">
        <v>28.225000000000001</v>
      </c>
      <c r="X992" s="224">
        <v>30.25</v>
      </c>
      <c r="Y992" s="225"/>
      <c r="Z992" s="226"/>
      <c r="AA992" s="226"/>
      <c r="AB992" s="226"/>
      <c r="AC992" s="226"/>
      <c r="AD992" s="226"/>
      <c r="AE992" s="226"/>
      <c r="AF992" s="226"/>
      <c r="AG992" s="226"/>
      <c r="AH992" s="226"/>
      <c r="AI992" s="226"/>
      <c r="AJ992" s="226"/>
      <c r="AK992" s="226"/>
      <c r="AL992" s="226"/>
      <c r="AM992" s="226"/>
      <c r="AN992" s="226"/>
      <c r="AO992" s="226"/>
      <c r="AP992" s="226"/>
      <c r="AQ992" s="226"/>
      <c r="AR992" s="226"/>
      <c r="AS992" s="226"/>
      <c r="AT992" s="226"/>
      <c r="AU992" s="226"/>
      <c r="AV992" s="226"/>
      <c r="AW992" s="226"/>
      <c r="AX992" s="226"/>
      <c r="AY992" s="226"/>
      <c r="AZ992" s="226"/>
      <c r="BA992" s="226"/>
      <c r="BB992" s="226"/>
      <c r="BC992" s="226"/>
      <c r="BD992" s="226"/>
      <c r="BE992" s="226"/>
      <c r="BF992" s="226"/>
      <c r="BG992" s="226"/>
      <c r="BH992" s="226"/>
      <c r="BI992" s="226"/>
      <c r="BJ992" s="226"/>
      <c r="BK992" s="226"/>
      <c r="BL992" s="226"/>
      <c r="BM992" s="227"/>
    </row>
    <row r="993" spans="1:65">
      <c r="A993" s="30"/>
      <c r="B993" s="3" t="s">
        <v>271</v>
      </c>
      <c r="C993" s="29"/>
      <c r="D993" s="24">
        <v>0.6511528238439892</v>
      </c>
      <c r="E993" s="24">
        <v>0.41311822359545763</v>
      </c>
      <c r="F993" s="24">
        <v>0.44160691419707931</v>
      </c>
      <c r="G993" s="24">
        <v>0.27928480087537882</v>
      </c>
      <c r="H993" s="24">
        <v>0.33714487489307532</v>
      </c>
      <c r="I993" s="24">
        <v>0.29495762407505149</v>
      </c>
      <c r="J993" s="24">
        <v>0.30533042211130346</v>
      </c>
      <c r="K993" s="24">
        <v>0.56102287535060991</v>
      </c>
      <c r="L993" s="24">
        <v>0.33522629172943263</v>
      </c>
      <c r="M993" s="24">
        <v>0.24669144019739908</v>
      </c>
      <c r="N993" s="24">
        <v>0.46904157598234386</v>
      </c>
      <c r="O993" s="24">
        <v>0.30004444115275103</v>
      </c>
      <c r="P993" s="24">
        <v>0.67724933862401671</v>
      </c>
      <c r="Q993" s="24">
        <v>0.42778499272414927</v>
      </c>
      <c r="R993" s="24">
        <v>0.34448028487370236</v>
      </c>
      <c r="S993" s="24">
        <v>0.46914461167817612</v>
      </c>
      <c r="T993" s="24">
        <v>0.24939927826679914</v>
      </c>
      <c r="U993" s="24">
        <v>0.91703144257253677</v>
      </c>
      <c r="V993" s="24">
        <v>0.51251016250086834</v>
      </c>
      <c r="W993" s="24">
        <v>0.48405233876789222</v>
      </c>
      <c r="X993" s="24">
        <v>1.0112698288126007</v>
      </c>
      <c r="Y993" s="155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3" t="s">
        <v>87</v>
      </c>
      <c r="C994" s="29"/>
      <c r="D994" s="13">
        <v>2.2148055232788753E-2</v>
      </c>
      <c r="E994" s="13">
        <v>1.4131752232455792E-2</v>
      </c>
      <c r="F994" s="13">
        <v>1.5047086632872258E-2</v>
      </c>
      <c r="G994" s="13">
        <v>1.0230212486277613E-2</v>
      </c>
      <c r="H994" s="13">
        <v>1.4584493506549763E-2</v>
      </c>
      <c r="I994" s="13">
        <v>9.981645484773316E-3</v>
      </c>
      <c r="J994" s="13">
        <v>1.0946358345290515E-2</v>
      </c>
      <c r="K994" s="13">
        <v>1.9071599162060391E-2</v>
      </c>
      <c r="L994" s="13">
        <v>1.1895190433358542E-2</v>
      </c>
      <c r="M994" s="13">
        <v>8.4286125003382173E-3</v>
      </c>
      <c r="N994" s="13">
        <v>1.5687009230178725E-2</v>
      </c>
      <c r="O994" s="13">
        <v>1.121801250571103E-2</v>
      </c>
      <c r="P994" s="13">
        <v>2.4303205931483857E-2</v>
      </c>
      <c r="Q994" s="13">
        <v>1.4879478007796496E-2</v>
      </c>
      <c r="R994" s="13">
        <v>1.2230069285456889E-2</v>
      </c>
      <c r="S994" s="13">
        <v>1.5837887076290195E-2</v>
      </c>
      <c r="T994" s="13">
        <v>8.6237648086721682E-3</v>
      </c>
      <c r="U994" s="13">
        <v>3.3366820227017716E-2</v>
      </c>
      <c r="V994" s="13">
        <v>1.7121720350808518E-2</v>
      </c>
      <c r="W994" s="13">
        <v>1.7082190522334742E-2</v>
      </c>
      <c r="X994" s="13">
        <v>3.3559839451745593E-2</v>
      </c>
      <c r="Y994" s="155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3" t="s">
        <v>272</v>
      </c>
      <c r="C995" s="29"/>
      <c r="D995" s="13">
        <v>2.180901902858623E-2</v>
      </c>
      <c r="E995" s="13">
        <v>1.6016450893503675E-2</v>
      </c>
      <c r="F995" s="13">
        <v>2.001332290671054E-2</v>
      </c>
      <c r="G995" s="13">
        <v>-5.1177339473455596E-2</v>
      </c>
      <c r="H995" s="13">
        <v>-0.19657079966403113</v>
      </c>
      <c r="I995" s="13">
        <v>2.7022330350160662E-2</v>
      </c>
      <c r="J995" s="13">
        <v>-3.0555796912561162E-2</v>
      </c>
      <c r="K995" s="13">
        <v>2.2388275842094574E-2</v>
      </c>
      <c r="L995" s="13">
        <v>-2.0534654038868116E-2</v>
      </c>
      <c r="M995" s="13">
        <v>1.7232890201871021E-2</v>
      </c>
      <c r="N995" s="13">
        <v>3.9186723433834336E-2</v>
      </c>
      <c r="O995" s="13">
        <v>-7.0408665681930049E-2</v>
      </c>
      <c r="P995" s="13">
        <v>-3.1482607814174557E-2</v>
      </c>
      <c r="Q995" s="13">
        <v>-7.8199669823619811E-4</v>
      </c>
      <c r="R995" s="13">
        <v>-2.1055985171025582E-2</v>
      </c>
      <c r="S995" s="13">
        <v>2.9513134648246453E-2</v>
      </c>
      <c r="T995" s="13">
        <v>5.1264227995482248E-3</v>
      </c>
      <c r="U995" s="13">
        <v>-4.4805514524864698E-2</v>
      </c>
      <c r="V995" s="13">
        <v>4.0345237060850803E-2</v>
      </c>
      <c r="W995" s="13">
        <v>-1.5147565673241159E-2</v>
      </c>
      <c r="X995" s="13">
        <v>4.7296318822950267E-2</v>
      </c>
      <c r="Y995" s="155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30"/>
      <c r="B996" s="46" t="s">
        <v>273</v>
      </c>
      <c r="C996" s="47"/>
      <c r="D996" s="45">
        <v>0.44</v>
      </c>
      <c r="E996" s="45">
        <v>0.28999999999999998</v>
      </c>
      <c r="F996" s="45">
        <v>0.39</v>
      </c>
      <c r="G996" s="45">
        <v>1.48</v>
      </c>
      <c r="H996" s="45">
        <v>5.3</v>
      </c>
      <c r="I996" s="45">
        <v>0.57999999999999996</v>
      </c>
      <c r="J996" s="45">
        <v>0.94</v>
      </c>
      <c r="K996" s="45">
        <v>0.45</v>
      </c>
      <c r="L996" s="45">
        <v>0.67</v>
      </c>
      <c r="M996" s="45">
        <v>0.32</v>
      </c>
      <c r="N996" s="45">
        <v>0.9</v>
      </c>
      <c r="O996" s="45">
        <v>1.98</v>
      </c>
      <c r="P996" s="45">
        <v>0.96</v>
      </c>
      <c r="Q996" s="45">
        <v>0.16</v>
      </c>
      <c r="R996" s="45">
        <v>0.69</v>
      </c>
      <c r="S996" s="45">
        <v>0.64</v>
      </c>
      <c r="T996" s="45">
        <v>0</v>
      </c>
      <c r="U996" s="45">
        <v>1.31</v>
      </c>
      <c r="V996" s="45">
        <v>0.93</v>
      </c>
      <c r="W996" s="45">
        <v>0.53</v>
      </c>
      <c r="X996" s="45">
        <v>1.1100000000000001</v>
      </c>
      <c r="Y996" s="155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B997" s="31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BM997" s="55"/>
    </row>
    <row r="998" spans="1:65" ht="15">
      <c r="B998" s="8" t="s">
        <v>551</v>
      </c>
      <c r="BM998" s="28" t="s">
        <v>67</v>
      </c>
    </row>
    <row r="999" spans="1:65" ht="15">
      <c r="A999" s="25" t="s">
        <v>65</v>
      </c>
      <c r="B999" s="18" t="s">
        <v>110</v>
      </c>
      <c r="C999" s="15" t="s">
        <v>111</v>
      </c>
      <c r="D999" s="16" t="s">
        <v>226</v>
      </c>
      <c r="E999" s="17" t="s">
        <v>226</v>
      </c>
      <c r="F999" s="17" t="s">
        <v>226</v>
      </c>
      <c r="G999" s="17" t="s">
        <v>226</v>
      </c>
      <c r="H999" s="17" t="s">
        <v>226</v>
      </c>
      <c r="I999" s="17" t="s">
        <v>226</v>
      </c>
      <c r="J999" s="17" t="s">
        <v>226</v>
      </c>
      <c r="K999" s="17" t="s">
        <v>226</v>
      </c>
      <c r="L999" s="17" t="s">
        <v>226</v>
      </c>
      <c r="M999" s="17" t="s">
        <v>226</v>
      </c>
      <c r="N999" s="17" t="s">
        <v>226</v>
      </c>
      <c r="O999" s="15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1</v>
      </c>
    </row>
    <row r="1000" spans="1:65">
      <c r="A1000" s="30"/>
      <c r="B1000" s="19" t="s">
        <v>227</v>
      </c>
      <c r="C1000" s="9" t="s">
        <v>227</v>
      </c>
      <c r="D1000" s="153" t="s">
        <v>230</v>
      </c>
      <c r="E1000" s="154" t="s">
        <v>235</v>
      </c>
      <c r="F1000" s="154" t="s">
        <v>236</v>
      </c>
      <c r="G1000" s="154" t="s">
        <v>238</v>
      </c>
      <c r="H1000" s="154" t="s">
        <v>240</v>
      </c>
      <c r="I1000" s="154" t="s">
        <v>244</v>
      </c>
      <c r="J1000" s="154" t="s">
        <v>246</v>
      </c>
      <c r="K1000" s="154" t="s">
        <v>247</v>
      </c>
      <c r="L1000" s="154" t="s">
        <v>251</v>
      </c>
      <c r="M1000" s="154" t="s">
        <v>255</v>
      </c>
      <c r="N1000" s="154" t="s">
        <v>256</v>
      </c>
      <c r="O1000" s="15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 t="s">
        <v>3</v>
      </c>
    </row>
    <row r="1001" spans="1:65">
      <c r="A1001" s="30"/>
      <c r="B1001" s="19"/>
      <c r="C1001" s="9"/>
      <c r="D1001" s="10" t="s">
        <v>286</v>
      </c>
      <c r="E1001" s="11" t="s">
        <v>285</v>
      </c>
      <c r="F1001" s="11" t="s">
        <v>286</v>
      </c>
      <c r="G1001" s="11" t="s">
        <v>286</v>
      </c>
      <c r="H1001" s="11" t="s">
        <v>286</v>
      </c>
      <c r="I1001" s="11" t="s">
        <v>285</v>
      </c>
      <c r="J1001" s="11" t="s">
        <v>286</v>
      </c>
      <c r="K1001" s="11" t="s">
        <v>286</v>
      </c>
      <c r="L1001" s="11" t="s">
        <v>285</v>
      </c>
      <c r="M1001" s="11" t="s">
        <v>286</v>
      </c>
      <c r="N1001" s="11" t="s">
        <v>286</v>
      </c>
      <c r="O1001" s="15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2</v>
      </c>
    </row>
    <row r="1002" spans="1:65">
      <c r="A1002" s="30"/>
      <c r="B1002" s="19"/>
      <c r="C1002" s="9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15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3</v>
      </c>
    </row>
    <row r="1003" spans="1:65">
      <c r="A1003" s="30"/>
      <c r="B1003" s="18">
        <v>1</v>
      </c>
      <c r="C1003" s="14">
        <v>1</v>
      </c>
      <c r="D1003" s="22">
        <v>0.2</v>
      </c>
      <c r="E1003" s="148">
        <v>0.15</v>
      </c>
      <c r="F1003" s="22">
        <v>0.2</v>
      </c>
      <c r="G1003" s="22">
        <v>0.2</v>
      </c>
      <c r="H1003" s="22">
        <v>0.21</v>
      </c>
      <c r="I1003" s="22">
        <v>0.2</v>
      </c>
      <c r="J1003" s="22">
        <v>0.18</v>
      </c>
      <c r="K1003" s="22">
        <v>0.2</v>
      </c>
      <c r="L1003" s="22">
        <v>0.2</v>
      </c>
      <c r="M1003" s="22">
        <v>0.2</v>
      </c>
      <c r="N1003" s="22">
        <v>0.19</v>
      </c>
      <c r="O1003" s="15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1</v>
      </c>
    </row>
    <row r="1004" spans="1:65">
      <c r="A1004" s="30"/>
      <c r="B1004" s="19">
        <v>1</v>
      </c>
      <c r="C1004" s="9">
        <v>2</v>
      </c>
      <c r="D1004" s="11">
        <v>0.2</v>
      </c>
      <c r="E1004" s="150">
        <v>0.15</v>
      </c>
      <c r="F1004" s="11">
        <v>0.2</v>
      </c>
      <c r="G1004" s="11">
        <v>0.19</v>
      </c>
      <c r="H1004" s="11">
        <v>0.2</v>
      </c>
      <c r="I1004" s="11">
        <v>0.2</v>
      </c>
      <c r="J1004" s="11">
        <v>0.19</v>
      </c>
      <c r="K1004" s="11">
        <v>0.2</v>
      </c>
      <c r="L1004" s="11">
        <v>0.2</v>
      </c>
      <c r="M1004" s="11">
        <v>0.2</v>
      </c>
      <c r="N1004" s="11">
        <v>0.2</v>
      </c>
      <c r="O1004" s="155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28</v>
      </c>
    </row>
    <row r="1005" spans="1:65">
      <c r="A1005" s="30"/>
      <c r="B1005" s="19">
        <v>1</v>
      </c>
      <c r="C1005" s="9">
        <v>3</v>
      </c>
      <c r="D1005" s="11">
        <v>0.2</v>
      </c>
      <c r="E1005" s="150">
        <v>0.15</v>
      </c>
      <c r="F1005" s="11">
        <v>0.2</v>
      </c>
      <c r="G1005" s="11">
        <v>0.19</v>
      </c>
      <c r="H1005" s="11">
        <v>0.21</v>
      </c>
      <c r="I1005" s="11">
        <v>0.2</v>
      </c>
      <c r="J1005" s="11">
        <v>0.19</v>
      </c>
      <c r="K1005" s="11">
        <v>0.18</v>
      </c>
      <c r="L1005" s="11">
        <v>0.2</v>
      </c>
      <c r="M1005" s="11">
        <v>0.2</v>
      </c>
      <c r="N1005" s="11">
        <v>0.2</v>
      </c>
      <c r="O1005" s="155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16</v>
      </c>
    </row>
    <row r="1006" spans="1:65">
      <c r="A1006" s="30"/>
      <c r="B1006" s="19">
        <v>1</v>
      </c>
      <c r="C1006" s="9">
        <v>4</v>
      </c>
      <c r="D1006" s="11">
        <v>0.2</v>
      </c>
      <c r="E1006" s="150">
        <v>0.15</v>
      </c>
      <c r="F1006" s="11">
        <v>0.2</v>
      </c>
      <c r="G1006" s="11">
        <v>0.2</v>
      </c>
      <c r="H1006" s="11">
        <v>0.19</v>
      </c>
      <c r="I1006" s="11">
        <v>0.2</v>
      </c>
      <c r="J1006" s="11">
        <v>0.19</v>
      </c>
      <c r="K1006" s="11">
        <v>0.19</v>
      </c>
      <c r="L1006" s="11">
        <v>0.2</v>
      </c>
      <c r="M1006" s="11">
        <v>0.2</v>
      </c>
      <c r="N1006" s="11">
        <v>0.19</v>
      </c>
      <c r="O1006" s="155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0.19773333333333332</v>
      </c>
    </row>
    <row r="1007" spans="1:65">
      <c r="A1007" s="30"/>
      <c r="B1007" s="19">
        <v>1</v>
      </c>
      <c r="C1007" s="9">
        <v>5</v>
      </c>
      <c r="D1007" s="11">
        <v>0.2</v>
      </c>
      <c r="E1007" s="150">
        <v>0.15</v>
      </c>
      <c r="F1007" s="11">
        <v>0.2</v>
      </c>
      <c r="G1007" s="11">
        <v>0.2</v>
      </c>
      <c r="H1007" s="151">
        <v>0.22</v>
      </c>
      <c r="I1007" s="11">
        <v>0.2</v>
      </c>
      <c r="J1007" s="11">
        <v>0.19</v>
      </c>
      <c r="K1007" s="11">
        <v>0.19</v>
      </c>
      <c r="L1007" s="11">
        <v>0.2</v>
      </c>
      <c r="M1007" s="11">
        <v>0.2</v>
      </c>
      <c r="N1007" s="11">
        <v>0.19</v>
      </c>
      <c r="O1007" s="155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62</v>
      </c>
    </row>
    <row r="1008" spans="1:65">
      <c r="A1008" s="30"/>
      <c r="B1008" s="19">
        <v>1</v>
      </c>
      <c r="C1008" s="9">
        <v>6</v>
      </c>
      <c r="D1008" s="11">
        <v>0.2</v>
      </c>
      <c r="E1008" s="150">
        <v>0.15</v>
      </c>
      <c r="F1008" s="11">
        <v>0.2</v>
      </c>
      <c r="G1008" s="11">
        <v>0.2</v>
      </c>
      <c r="H1008" s="11">
        <v>0.21</v>
      </c>
      <c r="I1008" s="11">
        <v>0.2</v>
      </c>
      <c r="J1008" s="11">
        <v>0.2</v>
      </c>
      <c r="K1008" s="11">
        <v>0.2</v>
      </c>
      <c r="L1008" s="11">
        <v>0.2</v>
      </c>
      <c r="M1008" s="11">
        <v>0.2</v>
      </c>
      <c r="N1008" s="11">
        <v>0.19</v>
      </c>
      <c r="O1008" s="155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20" t="s">
        <v>269</v>
      </c>
      <c r="C1009" s="12"/>
      <c r="D1009" s="23">
        <v>0.19999999999999998</v>
      </c>
      <c r="E1009" s="23">
        <v>0.15</v>
      </c>
      <c r="F1009" s="23">
        <v>0.19999999999999998</v>
      </c>
      <c r="G1009" s="23">
        <v>0.19666666666666666</v>
      </c>
      <c r="H1009" s="23">
        <v>0.20666666666666667</v>
      </c>
      <c r="I1009" s="23">
        <v>0.19999999999999998</v>
      </c>
      <c r="J1009" s="23">
        <v>0.18999999999999997</v>
      </c>
      <c r="K1009" s="23">
        <v>0.19333333333333333</v>
      </c>
      <c r="L1009" s="23">
        <v>0.19999999999999998</v>
      </c>
      <c r="M1009" s="23">
        <v>0.19999999999999998</v>
      </c>
      <c r="N1009" s="23">
        <v>0.19333333333333333</v>
      </c>
      <c r="O1009" s="155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A1010" s="30"/>
      <c r="B1010" s="3" t="s">
        <v>270</v>
      </c>
      <c r="C1010" s="29"/>
      <c r="D1010" s="11">
        <v>0.2</v>
      </c>
      <c r="E1010" s="11">
        <v>0.15</v>
      </c>
      <c r="F1010" s="11">
        <v>0.2</v>
      </c>
      <c r="G1010" s="11">
        <v>0.2</v>
      </c>
      <c r="H1010" s="11">
        <v>0.21</v>
      </c>
      <c r="I1010" s="11">
        <v>0.2</v>
      </c>
      <c r="J1010" s="11">
        <v>0.19</v>
      </c>
      <c r="K1010" s="11">
        <v>0.19500000000000001</v>
      </c>
      <c r="L1010" s="11">
        <v>0.2</v>
      </c>
      <c r="M1010" s="11">
        <v>0.2</v>
      </c>
      <c r="N1010" s="11">
        <v>0.19</v>
      </c>
      <c r="O1010" s="155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3" t="s">
        <v>271</v>
      </c>
      <c r="C1011" s="29"/>
      <c r="D1011" s="24">
        <v>3.0404709722440586E-17</v>
      </c>
      <c r="E1011" s="24">
        <v>0</v>
      </c>
      <c r="F1011" s="24">
        <v>3.0404709722440586E-17</v>
      </c>
      <c r="G1011" s="24">
        <v>5.1639777949432277E-3</v>
      </c>
      <c r="H1011" s="24">
        <v>1.0327955589886442E-2</v>
      </c>
      <c r="I1011" s="24">
        <v>3.0404709722440586E-17</v>
      </c>
      <c r="J1011" s="24">
        <v>6.324555320336764E-3</v>
      </c>
      <c r="K1011" s="24">
        <v>8.1649658092772665E-3</v>
      </c>
      <c r="L1011" s="24">
        <v>3.0404709722440586E-17</v>
      </c>
      <c r="M1011" s="24">
        <v>3.0404709722440586E-17</v>
      </c>
      <c r="N1011" s="24">
        <v>5.1639777949432277E-3</v>
      </c>
      <c r="O1011" s="205"/>
      <c r="P1011" s="206"/>
      <c r="Q1011" s="206"/>
      <c r="R1011" s="206"/>
      <c r="S1011" s="206"/>
      <c r="T1011" s="206"/>
      <c r="U1011" s="206"/>
      <c r="V1011" s="206"/>
      <c r="W1011" s="206"/>
      <c r="X1011" s="206"/>
      <c r="Y1011" s="206"/>
      <c r="Z1011" s="206"/>
      <c r="AA1011" s="206"/>
      <c r="AB1011" s="206"/>
      <c r="AC1011" s="206"/>
      <c r="AD1011" s="206"/>
      <c r="AE1011" s="206"/>
      <c r="AF1011" s="206"/>
      <c r="AG1011" s="206"/>
      <c r="AH1011" s="206"/>
      <c r="AI1011" s="206"/>
      <c r="AJ1011" s="206"/>
      <c r="AK1011" s="206"/>
      <c r="AL1011" s="206"/>
      <c r="AM1011" s="206"/>
      <c r="AN1011" s="206"/>
      <c r="AO1011" s="206"/>
      <c r="AP1011" s="206"/>
      <c r="AQ1011" s="206"/>
      <c r="AR1011" s="206"/>
      <c r="AS1011" s="206"/>
      <c r="AT1011" s="206"/>
      <c r="AU1011" s="206"/>
      <c r="AV1011" s="206"/>
      <c r="AW1011" s="206"/>
      <c r="AX1011" s="206"/>
      <c r="AY1011" s="206"/>
      <c r="AZ1011" s="206"/>
      <c r="BA1011" s="206"/>
      <c r="BB1011" s="206"/>
      <c r="BC1011" s="206"/>
      <c r="BD1011" s="206"/>
      <c r="BE1011" s="206"/>
      <c r="BF1011" s="206"/>
      <c r="BG1011" s="206"/>
      <c r="BH1011" s="206"/>
      <c r="BI1011" s="206"/>
      <c r="BJ1011" s="206"/>
      <c r="BK1011" s="206"/>
      <c r="BL1011" s="206"/>
      <c r="BM1011" s="56"/>
    </row>
    <row r="1012" spans="1:65">
      <c r="A1012" s="30"/>
      <c r="B1012" s="3" t="s">
        <v>87</v>
      </c>
      <c r="C1012" s="29"/>
      <c r="D1012" s="13">
        <v>1.5202354861220294E-16</v>
      </c>
      <c r="E1012" s="13">
        <v>0</v>
      </c>
      <c r="F1012" s="13">
        <v>1.5202354861220294E-16</v>
      </c>
      <c r="G1012" s="13">
        <v>2.6257514211575735E-2</v>
      </c>
      <c r="H1012" s="13">
        <v>4.9973978660740846E-2</v>
      </c>
      <c r="I1012" s="13">
        <v>1.5202354861220294E-16</v>
      </c>
      <c r="J1012" s="13">
        <v>3.3287133264930338E-2</v>
      </c>
      <c r="K1012" s="13">
        <v>4.2232581772123794E-2</v>
      </c>
      <c r="L1012" s="13">
        <v>1.5202354861220294E-16</v>
      </c>
      <c r="M1012" s="13">
        <v>1.5202354861220294E-16</v>
      </c>
      <c r="N1012" s="13">
        <v>2.6710229973844282E-2</v>
      </c>
      <c r="O1012" s="155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3" t="s">
        <v>272</v>
      </c>
      <c r="C1013" s="29"/>
      <c r="D1013" s="13">
        <v>1.1463250168577188E-2</v>
      </c>
      <c r="E1013" s="13">
        <v>-0.24140256237356705</v>
      </c>
      <c r="F1013" s="13">
        <v>1.1463250168577188E-2</v>
      </c>
      <c r="G1013" s="13">
        <v>-5.3944706675657095E-3</v>
      </c>
      <c r="H1013" s="13">
        <v>4.5178691840863205E-2</v>
      </c>
      <c r="I1013" s="13">
        <v>1.1463250168577188E-2</v>
      </c>
      <c r="J1013" s="13">
        <v>-3.9109912339851727E-2</v>
      </c>
      <c r="K1013" s="13">
        <v>-2.2252191503708607E-2</v>
      </c>
      <c r="L1013" s="13">
        <v>1.1463250168577188E-2</v>
      </c>
      <c r="M1013" s="13">
        <v>1.1463250168577188E-2</v>
      </c>
      <c r="N1013" s="13">
        <v>-2.2252191503708607E-2</v>
      </c>
      <c r="O1013" s="155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30"/>
      <c r="B1014" s="46" t="s">
        <v>273</v>
      </c>
      <c r="C1014" s="47"/>
      <c r="D1014" s="45">
        <v>0</v>
      </c>
      <c r="E1014" s="45">
        <v>10.11</v>
      </c>
      <c r="F1014" s="45">
        <v>0</v>
      </c>
      <c r="G1014" s="45">
        <v>0.67</v>
      </c>
      <c r="H1014" s="45">
        <v>1.35</v>
      </c>
      <c r="I1014" s="45">
        <v>0</v>
      </c>
      <c r="J1014" s="45">
        <v>2.02</v>
      </c>
      <c r="K1014" s="45">
        <v>1.35</v>
      </c>
      <c r="L1014" s="45">
        <v>0</v>
      </c>
      <c r="M1014" s="45">
        <v>0</v>
      </c>
      <c r="N1014" s="45">
        <v>1.35</v>
      </c>
      <c r="O1014" s="155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B1015" s="31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BM1015" s="55"/>
    </row>
    <row r="1016" spans="1:65" ht="15">
      <c r="B1016" s="8" t="s">
        <v>552</v>
      </c>
      <c r="BM1016" s="28" t="s">
        <v>67</v>
      </c>
    </row>
    <row r="1017" spans="1:65" ht="15">
      <c r="A1017" s="25" t="s">
        <v>32</v>
      </c>
      <c r="B1017" s="18" t="s">
        <v>110</v>
      </c>
      <c r="C1017" s="15" t="s">
        <v>111</v>
      </c>
      <c r="D1017" s="16" t="s">
        <v>226</v>
      </c>
      <c r="E1017" s="17" t="s">
        <v>226</v>
      </c>
      <c r="F1017" s="17" t="s">
        <v>226</v>
      </c>
      <c r="G1017" s="17" t="s">
        <v>226</v>
      </c>
      <c r="H1017" s="17" t="s">
        <v>226</v>
      </c>
      <c r="I1017" s="17" t="s">
        <v>226</v>
      </c>
      <c r="J1017" s="17" t="s">
        <v>226</v>
      </c>
      <c r="K1017" s="17" t="s">
        <v>226</v>
      </c>
      <c r="L1017" s="17" t="s">
        <v>226</v>
      </c>
      <c r="M1017" s="17" t="s">
        <v>226</v>
      </c>
      <c r="N1017" s="17" t="s">
        <v>226</v>
      </c>
      <c r="O1017" s="17" t="s">
        <v>226</v>
      </c>
      <c r="P1017" s="17" t="s">
        <v>226</v>
      </c>
      <c r="Q1017" s="17" t="s">
        <v>226</v>
      </c>
      <c r="R1017" s="17" t="s">
        <v>226</v>
      </c>
      <c r="S1017" s="17" t="s">
        <v>226</v>
      </c>
      <c r="T1017" s="17" t="s">
        <v>226</v>
      </c>
      <c r="U1017" s="17" t="s">
        <v>226</v>
      </c>
      <c r="V1017" s="17" t="s">
        <v>226</v>
      </c>
      <c r="W1017" s="17" t="s">
        <v>226</v>
      </c>
      <c r="X1017" s="17" t="s">
        <v>226</v>
      </c>
      <c r="Y1017" s="17" t="s">
        <v>226</v>
      </c>
      <c r="Z1017" s="17" t="s">
        <v>226</v>
      </c>
      <c r="AA1017" s="155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</v>
      </c>
    </row>
    <row r="1018" spans="1:65">
      <c r="A1018" s="30"/>
      <c r="B1018" s="19" t="s">
        <v>227</v>
      </c>
      <c r="C1018" s="9" t="s">
        <v>227</v>
      </c>
      <c r="D1018" s="153" t="s">
        <v>229</v>
      </c>
      <c r="E1018" s="154" t="s">
        <v>230</v>
      </c>
      <c r="F1018" s="154" t="s">
        <v>232</v>
      </c>
      <c r="G1018" s="154" t="s">
        <v>233</v>
      </c>
      <c r="H1018" s="154" t="s">
        <v>235</v>
      </c>
      <c r="I1018" s="154" t="s">
        <v>236</v>
      </c>
      <c r="J1018" s="154" t="s">
        <v>237</v>
      </c>
      <c r="K1018" s="154" t="s">
        <v>238</v>
      </c>
      <c r="L1018" s="154" t="s">
        <v>240</v>
      </c>
      <c r="M1018" s="154" t="s">
        <v>241</v>
      </c>
      <c r="N1018" s="154" t="s">
        <v>243</v>
      </c>
      <c r="O1018" s="154" t="s">
        <v>244</v>
      </c>
      <c r="P1018" s="154" t="s">
        <v>246</v>
      </c>
      <c r="Q1018" s="154" t="s">
        <v>247</v>
      </c>
      <c r="R1018" s="154" t="s">
        <v>248</v>
      </c>
      <c r="S1018" s="154" t="s">
        <v>249</v>
      </c>
      <c r="T1018" s="154" t="s">
        <v>251</v>
      </c>
      <c r="U1018" s="154" t="s">
        <v>253</v>
      </c>
      <c r="V1018" s="154" t="s">
        <v>255</v>
      </c>
      <c r="W1018" s="154" t="s">
        <v>256</v>
      </c>
      <c r="X1018" s="154" t="s">
        <v>257</v>
      </c>
      <c r="Y1018" s="154" t="s">
        <v>258</v>
      </c>
      <c r="Z1018" s="154" t="s">
        <v>259</v>
      </c>
      <c r="AA1018" s="155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 t="s">
        <v>3</v>
      </c>
    </row>
    <row r="1019" spans="1:65">
      <c r="A1019" s="30"/>
      <c r="B1019" s="19"/>
      <c r="C1019" s="9"/>
      <c r="D1019" s="10" t="s">
        <v>285</v>
      </c>
      <c r="E1019" s="11" t="s">
        <v>286</v>
      </c>
      <c r="F1019" s="11" t="s">
        <v>285</v>
      </c>
      <c r="G1019" s="11" t="s">
        <v>286</v>
      </c>
      <c r="H1019" s="11" t="s">
        <v>285</v>
      </c>
      <c r="I1019" s="11" t="s">
        <v>286</v>
      </c>
      <c r="J1019" s="11" t="s">
        <v>285</v>
      </c>
      <c r="K1019" s="11" t="s">
        <v>286</v>
      </c>
      <c r="L1019" s="11" t="s">
        <v>286</v>
      </c>
      <c r="M1019" s="11" t="s">
        <v>114</v>
      </c>
      <c r="N1019" s="11" t="s">
        <v>286</v>
      </c>
      <c r="O1019" s="11" t="s">
        <v>285</v>
      </c>
      <c r="P1019" s="11" t="s">
        <v>286</v>
      </c>
      <c r="Q1019" s="11" t="s">
        <v>286</v>
      </c>
      <c r="R1019" s="11" t="s">
        <v>285</v>
      </c>
      <c r="S1019" s="11" t="s">
        <v>286</v>
      </c>
      <c r="T1019" s="11" t="s">
        <v>285</v>
      </c>
      <c r="U1019" s="11" t="s">
        <v>286</v>
      </c>
      <c r="V1019" s="11" t="s">
        <v>286</v>
      </c>
      <c r="W1019" s="11" t="s">
        <v>286</v>
      </c>
      <c r="X1019" s="11" t="s">
        <v>285</v>
      </c>
      <c r="Y1019" s="11" t="s">
        <v>285</v>
      </c>
      <c r="Z1019" s="11" t="s">
        <v>285</v>
      </c>
      <c r="AA1019" s="155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2</v>
      </c>
    </row>
    <row r="1020" spans="1:65">
      <c r="A1020" s="30"/>
      <c r="B1020" s="19"/>
      <c r="C1020" s="9"/>
      <c r="D1020" s="26"/>
      <c r="E1020" s="26"/>
      <c r="F1020" s="26"/>
      <c r="G1020" s="26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  <c r="AA1020" s="155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3</v>
      </c>
    </row>
    <row r="1021" spans="1:65">
      <c r="A1021" s="30"/>
      <c r="B1021" s="18">
        <v>1</v>
      </c>
      <c r="C1021" s="14">
        <v>1</v>
      </c>
      <c r="D1021" s="22">
        <v>6.9</v>
      </c>
      <c r="E1021" s="22">
        <v>7.4</v>
      </c>
      <c r="F1021" s="22">
        <v>7.7000000000000011</v>
      </c>
      <c r="G1021" s="22">
        <v>7.51</v>
      </c>
      <c r="H1021" s="22">
        <v>6.6</v>
      </c>
      <c r="I1021" s="22">
        <v>7.3</v>
      </c>
      <c r="J1021" s="22">
        <v>7.9</v>
      </c>
      <c r="K1021" s="22">
        <v>7.47</v>
      </c>
      <c r="L1021" s="22">
        <v>7.56</v>
      </c>
      <c r="M1021" s="22">
        <v>7.59</v>
      </c>
      <c r="N1021" s="22">
        <v>7.51</v>
      </c>
      <c r="O1021" s="22">
        <v>7.4</v>
      </c>
      <c r="P1021" s="22">
        <v>7.49</v>
      </c>
      <c r="Q1021" s="22">
        <v>6.85</v>
      </c>
      <c r="R1021" s="22">
        <v>7.3</v>
      </c>
      <c r="S1021" s="22">
        <v>7.19</v>
      </c>
      <c r="T1021" s="22">
        <v>6.9</v>
      </c>
      <c r="U1021" s="22">
        <v>6.49</v>
      </c>
      <c r="V1021" s="22">
        <v>7</v>
      </c>
      <c r="W1021" s="22">
        <v>7.7000000000000011</v>
      </c>
      <c r="X1021" s="22">
        <v>7.1</v>
      </c>
      <c r="Y1021" s="22">
        <v>7.8</v>
      </c>
      <c r="Z1021" s="22">
        <v>7.1</v>
      </c>
      <c r="AA1021" s="155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1</v>
      </c>
    </row>
    <row r="1022" spans="1:65">
      <c r="A1022" s="30"/>
      <c r="B1022" s="19">
        <v>1</v>
      </c>
      <c r="C1022" s="9">
        <v>2</v>
      </c>
      <c r="D1022" s="11">
        <v>7.1</v>
      </c>
      <c r="E1022" s="11">
        <v>7.6</v>
      </c>
      <c r="F1022" s="11">
        <v>8</v>
      </c>
      <c r="G1022" s="11">
        <v>7.6599999999999993</v>
      </c>
      <c r="H1022" s="11">
        <v>6.5</v>
      </c>
      <c r="I1022" s="11">
        <v>7.4</v>
      </c>
      <c r="J1022" s="11">
        <v>7.9</v>
      </c>
      <c r="K1022" s="11">
        <v>7.22</v>
      </c>
      <c r="L1022" s="11">
        <v>7.38</v>
      </c>
      <c r="M1022" s="11">
        <v>7.53</v>
      </c>
      <c r="N1022" s="11">
        <v>7.6599999999999993</v>
      </c>
      <c r="O1022" s="11">
        <v>7.1</v>
      </c>
      <c r="P1022" s="11">
        <v>7.7199999999999989</v>
      </c>
      <c r="Q1022" s="11">
        <v>6.81</v>
      </c>
      <c r="R1022" s="11">
        <v>7.2</v>
      </c>
      <c r="S1022" s="11">
        <v>7.04</v>
      </c>
      <c r="T1022" s="11">
        <v>7.2</v>
      </c>
      <c r="U1022" s="11">
        <v>6.57</v>
      </c>
      <c r="V1022" s="11">
        <v>7</v>
      </c>
      <c r="W1022" s="11">
        <v>7.5</v>
      </c>
      <c r="X1022" s="11">
        <v>6.9</v>
      </c>
      <c r="Y1022" s="11">
        <v>7.5</v>
      </c>
      <c r="Z1022" s="11">
        <v>7.1</v>
      </c>
      <c r="AA1022" s="155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29</v>
      </c>
    </row>
    <row r="1023" spans="1:65">
      <c r="A1023" s="30"/>
      <c r="B1023" s="19">
        <v>1</v>
      </c>
      <c r="C1023" s="9">
        <v>3</v>
      </c>
      <c r="D1023" s="11">
        <v>7.2</v>
      </c>
      <c r="E1023" s="11">
        <v>7.6</v>
      </c>
      <c r="F1023" s="11">
        <v>7.5</v>
      </c>
      <c r="G1023" s="11">
        <v>7.5</v>
      </c>
      <c r="H1023" s="11">
        <v>6.7</v>
      </c>
      <c r="I1023" s="11">
        <v>7.4</v>
      </c>
      <c r="J1023" s="11">
        <v>7.9</v>
      </c>
      <c r="K1023" s="11">
        <v>7.36</v>
      </c>
      <c r="L1023" s="11">
        <v>7.47</v>
      </c>
      <c r="M1023" s="11">
        <v>7.52</v>
      </c>
      <c r="N1023" s="11">
        <v>7.8199999999999994</v>
      </c>
      <c r="O1023" s="11">
        <v>7.3</v>
      </c>
      <c r="P1023" s="11">
        <v>7.47</v>
      </c>
      <c r="Q1023" s="11">
        <v>7.2</v>
      </c>
      <c r="R1023" s="11">
        <v>7.3</v>
      </c>
      <c r="S1023" s="11">
        <v>7.09</v>
      </c>
      <c r="T1023" s="11">
        <v>7.1</v>
      </c>
      <c r="U1023" s="11">
        <v>6.53</v>
      </c>
      <c r="V1023" s="11">
        <v>7.1</v>
      </c>
      <c r="W1023" s="11">
        <v>7.4</v>
      </c>
      <c r="X1023" s="11">
        <v>6.8</v>
      </c>
      <c r="Y1023" s="11">
        <v>7.4</v>
      </c>
      <c r="Z1023" s="11">
        <v>7.3</v>
      </c>
      <c r="AA1023" s="155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16</v>
      </c>
    </row>
    <row r="1024" spans="1:65">
      <c r="A1024" s="30"/>
      <c r="B1024" s="19">
        <v>1</v>
      </c>
      <c r="C1024" s="9">
        <v>4</v>
      </c>
      <c r="D1024" s="11">
        <v>7.1</v>
      </c>
      <c r="E1024" s="11">
        <v>7.5</v>
      </c>
      <c r="F1024" s="11">
        <v>8</v>
      </c>
      <c r="G1024" s="11">
        <v>7.63</v>
      </c>
      <c r="H1024" s="11">
        <v>6.7</v>
      </c>
      <c r="I1024" s="11">
        <v>7.3</v>
      </c>
      <c r="J1024" s="11">
        <v>8</v>
      </c>
      <c r="K1024" s="11">
        <v>7.32</v>
      </c>
      <c r="L1024" s="11">
        <v>7.16</v>
      </c>
      <c r="M1024" s="11">
        <v>7.58</v>
      </c>
      <c r="N1024" s="11">
        <v>7.61</v>
      </c>
      <c r="O1024" s="11">
        <v>7.4</v>
      </c>
      <c r="P1024" s="11">
        <v>7.7100000000000009</v>
      </c>
      <c r="Q1024" s="11">
        <v>6.8</v>
      </c>
      <c r="R1024" s="11">
        <v>7.3</v>
      </c>
      <c r="S1024" s="11">
        <v>7.26</v>
      </c>
      <c r="T1024" s="11">
        <v>7.3</v>
      </c>
      <c r="U1024" s="11">
        <v>6.48</v>
      </c>
      <c r="V1024" s="11">
        <v>7.1</v>
      </c>
      <c r="W1024" s="11">
        <v>7.6</v>
      </c>
      <c r="X1024" s="11">
        <v>7</v>
      </c>
      <c r="Y1024" s="11">
        <v>7.5</v>
      </c>
      <c r="Z1024" s="11">
        <v>6.8</v>
      </c>
      <c r="AA1024" s="155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7.310797101449273</v>
      </c>
    </row>
    <row r="1025" spans="1:65">
      <c r="A1025" s="30"/>
      <c r="B1025" s="19">
        <v>1</v>
      </c>
      <c r="C1025" s="9">
        <v>5</v>
      </c>
      <c r="D1025" s="11">
        <v>7.2</v>
      </c>
      <c r="E1025" s="11">
        <v>7.5</v>
      </c>
      <c r="F1025" s="11">
        <v>7.8</v>
      </c>
      <c r="G1025" s="11">
        <v>7.6499999999999995</v>
      </c>
      <c r="H1025" s="11">
        <v>6.5</v>
      </c>
      <c r="I1025" s="11">
        <v>7.3</v>
      </c>
      <c r="J1025" s="11">
        <v>7.8</v>
      </c>
      <c r="K1025" s="11">
        <v>7.36</v>
      </c>
      <c r="L1025" s="11">
        <v>7.58</v>
      </c>
      <c r="M1025" s="11">
        <v>7.49</v>
      </c>
      <c r="N1025" s="11">
        <v>7.63</v>
      </c>
      <c r="O1025" s="11">
        <v>7.3</v>
      </c>
      <c r="P1025" s="11">
        <v>7.63</v>
      </c>
      <c r="Q1025" s="11">
        <v>7.15</v>
      </c>
      <c r="R1025" s="11">
        <v>7.3</v>
      </c>
      <c r="S1025" s="11">
        <v>7.03</v>
      </c>
      <c r="T1025" s="11">
        <v>7.3</v>
      </c>
      <c r="U1025" s="11">
        <v>6.48</v>
      </c>
      <c r="V1025" s="11">
        <v>7.2</v>
      </c>
      <c r="W1025" s="11">
        <v>7.3</v>
      </c>
      <c r="X1025" s="11">
        <v>7.1</v>
      </c>
      <c r="Y1025" s="11">
        <v>7.6</v>
      </c>
      <c r="Z1025" s="11">
        <v>7.4</v>
      </c>
      <c r="AA1025" s="155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63</v>
      </c>
    </row>
    <row r="1026" spans="1:65">
      <c r="A1026" s="30"/>
      <c r="B1026" s="19">
        <v>1</v>
      </c>
      <c r="C1026" s="9">
        <v>6</v>
      </c>
      <c r="D1026" s="11">
        <v>7.1</v>
      </c>
      <c r="E1026" s="11">
        <v>7.7000000000000011</v>
      </c>
      <c r="F1026" s="11">
        <v>7.5</v>
      </c>
      <c r="G1026" s="11">
        <v>7.68</v>
      </c>
      <c r="H1026" s="11">
        <v>6.6</v>
      </c>
      <c r="I1026" s="11">
        <v>7.3</v>
      </c>
      <c r="J1026" s="11">
        <v>7.8</v>
      </c>
      <c r="K1026" s="11">
        <v>7.46</v>
      </c>
      <c r="L1026" s="11">
        <v>7.6900000000000013</v>
      </c>
      <c r="M1026" s="11">
        <v>7.49</v>
      </c>
      <c r="N1026" s="11">
        <v>7.68</v>
      </c>
      <c r="O1026" s="11">
        <v>7.4</v>
      </c>
      <c r="P1026" s="11">
        <v>7.6900000000000013</v>
      </c>
      <c r="Q1026" s="11">
        <v>6.81</v>
      </c>
      <c r="R1026" s="11">
        <v>7.2</v>
      </c>
      <c r="S1026" s="11">
        <v>7.22</v>
      </c>
      <c r="T1026" s="11">
        <v>7.2</v>
      </c>
      <c r="U1026" s="11">
        <v>6.51</v>
      </c>
      <c r="V1026" s="11">
        <v>7.2</v>
      </c>
      <c r="W1026" s="11">
        <v>7.5</v>
      </c>
      <c r="X1026" s="11">
        <v>7.2</v>
      </c>
      <c r="Y1026" s="11">
        <v>7.6</v>
      </c>
      <c r="Z1026" s="11">
        <v>7.3</v>
      </c>
      <c r="AA1026" s="155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30"/>
      <c r="B1027" s="20" t="s">
        <v>269</v>
      </c>
      <c r="C1027" s="12"/>
      <c r="D1027" s="23">
        <v>7.1000000000000005</v>
      </c>
      <c r="E1027" s="23">
        <v>7.5500000000000007</v>
      </c>
      <c r="F1027" s="23">
        <v>7.75</v>
      </c>
      <c r="G1027" s="23">
        <v>7.6049999999999995</v>
      </c>
      <c r="H1027" s="23">
        <v>6.6000000000000005</v>
      </c>
      <c r="I1027" s="23">
        <v>7.333333333333333</v>
      </c>
      <c r="J1027" s="23">
        <v>7.8833333333333329</v>
      </c>
      <c r="K1027" s="23">
        <v>7.3650000000000011</v>
      </c>
      <c r="L1027" s="23">
        <v>7.4733333333333336</v>
      </c>
      <c r="M1027" s="23">
        <v>7.5333333333333341</v>
      </c>
      <c r="N1027" s="23">
        <v>7.6516666666666664</v>
      </c>
      <c r="O1027" s="23">
        <v>7.3166666666666664</v>
      </c>
      <c r="P1027" s="23">
        <v>7.618333333333335</v>
      </c>
      <c r="Q1027" s="23">
        <v>6.9366666666666674</v>
      </c>
      <c r="R1027" s="23">
        <v>7.2666666666666666</v>
      </c>
      <c r="S1027" s="23">
        <v>7.1383333333333328</v>
      </c>
      <c r="T1027" s="23">
        <v>7.1666666666666679</v>
      </c>
      <c r="U1027" s="23">
        <v>6.5099999999999989</v>
      </c>
      <c r="V1027" s="23">
        <v>7.1000000000000014</v>
      </c>
      <c r="W1027" s="23">
        <v>7.5</v>
      </c>
      <c r="X1027" s="23">
        <v>7.0166666666666666</v>
      </c>
      <c r="Y1027" s="23">
        <v>7.5666666666666673</v>
      </c>
      <c r="Z1027" s="23">
        <v>7.166666666666667</v>
      </c>
      <c r="AA1027" s="155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A1028" s="30"/>
      <c r="B1028" s="3" t="s">
        <v>270</v>
      </c>
      <c r="C1028" s="29"/>
      <c r="D1028" s="11">
        <v>7.1</v>
      </c>
      <c r="E1028" s="11">
        <v>7.55</v>
      </c>
      <c r="F1028" s="11">
        <v>7.75</v>
      </c>
      <c r="G1028" s="11">
        <v>7.64</v>
      </c>
      <c r="H1028" s="11">
        <v>6.6</v>
      </c>
      <c r="I1028" s="11">
        <v>7.3</v>
      </c>
      <c r="J1028" s="11">
        <v>7.9</v>
      </c>
      <c r="K1028" s="11">
        <v>7.36</v>
      </c>
      <c r="L1028" s="11">
        <v>7.5149999999999997</v>
      </c>
      <c r="M1028" s="11">
        <v>7.5250000000000004</v>
      </c>
      <c r="N1028" s="11">
        <v>7.6449999999999996</v>
      </c>
      <c r="O1028" s="11">
        <v>7.35</v>
      </c>
      <c r="P1028" s="11">
        <v>7.66</v>
      </c>
      <c r="Q1028" s="11">
        <v>6.83</v>
      </c>
      <c r="R1028" s="11">
        <v>7.3</v>
      </c>
      <c r="S1028" s="11">
        <v>7.1400000000000006</v>
      </c>
      <c r="T1028" s="11">
        <v>7.2</v>
      </c>
      <c r="U1028" s="11">
        <v>6.5</v>
      </c>
      <c r="V1028" s="11">
        <v>7.1</v>
      </c>
      <c r="W1028" s="11">
        <v>7.5</v>
      </c>
      <c r="X1028" s="11">
        <v>7.05</v>
      </c>
      <c r="Y1028" s="11">
        <v>7.55</v>
      </c>
      <c r="Z1028" s="11">
        <v>7.1999999999999993</v>
      </c>
      <c r="AA1028" s="155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A1029" s="30"/>
      <c r="B1029" s="3" t="s">
        <v>271</v>
      </c>
      <c r="C1029" s="29"/>
      <c r="D1029" s="24">
        <v>0.10954451150103316</v>
      </c>
      <c r="E1029" s="24">
        <v>0.1048808848170153</v>
      </c>
      <c r="F1029" s="24">
        <v>0.22583179581272425</v>
      </c>
      <c r="G1029" s="24">
        <v>7.9183331579316438E-2</v>
      </c>
      <c r="H1029" s="24">
        <v>8.9442719099991672E-2</v>
      </c>
      <c r="I1029" s="24">
        <v>5.1639777949432496E-2</v>
      </c>
      <c r="J1029" s="24">
        <v>7.5277265270908222E-2</v>
      </c>
      <c r="K1029" s="24">
        <v>9.2897793299948725E-2</v>
      </c>
      <c r="L1029" s="24">
        <v>0.18586733620156812</v>
      </c>
      <c r="M1029" s="24">
        <v>4.3204937989385649E-2</v>
      </c>
      <c r="N1029" s="24">
        <v>0.10147249216741762</v>
      </c>
      <c r="O1029" s="24">
        <v>0.11690451944500151</v>
      </c>
      <c r="P1029" s="24">
        <v>0.11178849076119908</v>
      </c>
      <c r="Q1029" s="24">
        <v>0.18608241901551789</v>
      </c>
      <c r="R1029" s="24">
        <v>5.1639777949432045E-2</v>
      </c>
      <c r="S1029" s="24">
        <v>9.7860444852180428E-2</v>
      </c>
      <c r="T1029" s="24">
        <v>0.15055453054181606</v>
      </c>
      <c r="U1029" s="24">
        <v>3.5213633723317976E-2</v>
      </c>
      <c r="V1029" s="24">
        <v>8.9442719099991672E-2</v>
      </c>
      <c r="W1029" s="24">
        <v>0.14142135623730975</v>
      </c>
      <c r="X1029" s="24">
        <v>0.1471960144387974</v>
      </c>
      <c r="Y1029" s="24">
        <v>0.13662601021279447</v>
      </c>
      <c r="Z1029" s="24">
        <v>0.21602468994692881</v>
      </c>
      <c r="AA1029" s="205"/>
      <c r="AB1029" s="206"/>
      <c r="AC1029" s="206"/>
      <c r="AD1029" s="206"/>
      <c r="AE1029" s="206"/>
      <c r="AF1029" s="206"/>
      <c r="AG1029" s="206"/>
      <c r="AH1029" s="206"/>
      <c r="AI1029" s="206"/>
      <c r="AJ1029" s="206"/>
      <c r="AK1029" s="206"/>
      <c r="AL1029" s="206"/>
      <c r="AM1029" s="206"/>
      <c r="AN1029" s="206"/>
      <c r="AO1029" s="206"/>
      <c r="AP1029" s="206"/>
      <c r="AQ1029" s="206"/>
      <c r="AR1029" s="206"/>
      <c r="AS1029" s="206"/>
      <c r="AT1029" s="206"/>
      <c r="AU1029" s="206"/>
      <c r="AV1029" s="206"/>
      <c r="AW1029" s="206"/>
      <c r="AX1029" s="206"/>
      <c r="AY1029" s="206"/>
      <c r="AZ1029" s="206"/>
      <c r="BA1029" s="206"/>
      <c r="BB1029" s="206"/>
      <c r="BC1029" s="206"/>
      <c r="BD1029" s="206"/>
      <c r="BE1029" s="206"/>
      <c r="BF1029" s="206"/>
      <c r="BG1029" s="206"/>
      <c r="BH1029" s="206"/>
      <c r="BI1029" s="206"/>
      <c r="BJ1029" s="206"/>
      <c r="BK1029" s="206"/>
      <c r="BL1029" s="206"/>
      <c r="BM1029" s="56"/>
    </row>
    <row r="1030" spans="1:65">
      <c r="A1030" s="30"/>
      <c r="B1030" s="3" t="s">
        <v>87</v>
      </c>
      <c r="C1030" s="29"/>
      <c r="D1030" s="13">
        <v>1.5428804436765232E-2</v>
      </c>
      <c r="E1030" s="13">
        <v>1.3891507922783482E-2</v>
      </c>
      <c r="F1030" s="13">
        <v>2.9139586556480548E-2</v>
      </c>
      <c r="G1030" s="13">
        <v>1.0412009412138915E-2</v>
      </c>
      <c r="H1030" s="13">
        <v>1.3551927136362373E-2</v>
      </c>
      <c r="I1030" s="13">
        <v>7.0417879021953409E-3</v>
      </c>
      <c r="J1030" s="13">
        <v>9.5489131421870894E-3</v>
      </c>
      <c r="K1030" s="13">
        <v>1.2613413890013402E-2</v>
      </c>
      <c r="L1030" s="13">
        <v>2.4870740794143815E-2</v>
      </c>
      <c r="M1030" s="13">
        <v>5.7351687596529618E-3</v>
      </c>
      <c r="N1030" s="13">
        <v>1.3261488847843733E-2</v>
      </c>
      <c r="O1030" s="13">
        <v>1.5977838648519569E-2</v>
      </c>
      <c r="P1030" s="13">
        <v>1.4673615063819609E-2</v>
      </c>
      <c r="Q1030" s="13">
        <v>2.6825913361199116E-2</v>
      </c>
      <c r="R1030" s="13">
        <v>7.1063914609310157E-3</v>
      </c>
      <c r="S1030" s="13">
        <v>1.3709144737639099E-2</v>
      </c>
      <c r="T1030" s="13">
        <v>2.1007608912811539E-2</v>
      </c>
      <c r="U1030" s="13">
        <v>5.4091603261625168E-3</v>
      </c>
      <c r="V1030" s="13">
        <v>1.2597566070421359E-2</v>
      </c>
      <c r="W1030" s="13">
        <v>1.8856180831641301E-2</v>
      </c>
      <c r="X1030" s="13">
        <v>2.0978054314317918E-2</v>
      </c>
      <c r="Y1030" s="13">
        <v>1.8056300909179885E-2</v>
      </c>
      <c r="Z1030" s="13">
        <v>3.0142979992594715E-2</v>
      </c>
      <c r="AA1030" s="155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30"/>
      <c r="B1031" s="3" t="s">
        <v>272</v>
      </c>
      <c r="C1031" s="29"/>
      <c r="D1031" s="13">
        <v>-2.8833668685386504E-2</v>
      </c>
      <c r="E1031" s="13">
        <v>3.2719126961314293E-2</v>
      </c>
      <c r="F1031" s="13">
        <v>6.0075925026514598E-2</v>
      </c>
      <c r="G1031" s="13">
        <v>4.0242246429244233E-2</v>
      </c>
      <c r="H1031" s="13">
        <v>-9.7225663848387489E-2</v>
      </c>
      <c r="I1031" s="13">
        <v>3.0825957240137036E-3</v>
      </c>
      <c r="J1031" s="13">
        <v>7.8313790403314876E-2</v>
      </c>
      <c r="K1031" s="13">
        <v>7.4140887510041331E-3</v>
      </c>
      <c r="L1031" s="13">
        <v>2.2232354369654095E-2</v>
      </c>
      <c r="M1031" s="13">
        <v>3.0439393789214231E-2</v>
      </c>
      <c r="N1031" s="13">
        <v>4.6625499311124363E-2</v>
      </c>
      <c r="O1031" s="13">
        <v>8.0286255191386324E-4</v>
      </c>
      <c r="P1031" s="13">
        <v>4.2066032966924682E-2</v>
      </c>
      <c r="Q1031" s="13">
        <v>-5.117505377196685E-2</v>
      </c>
      <c r="R1031" s="13">
        <v>-6.0363369643863241E-3</v>
      </c>
      <c r="S1031" s="13">
        <v>-2.3590282389556627E-2</v>
      </c>
      <c r="T1031" s="13">
        <v>-1.9714735996986255E-2</v>
      </c>
      <c r="U1031" s="13">
        <v>-0.1095362229777278</v>
      </c>
      <c r="V1031" s="13">
        <v>-2.8833668685386393E-2</v>
      </c>
      <c r="W1031" s="13">
        <v>2.5879927445014106E-2</v>
      </c>
      <c r="X1031" s="13">
        <v>-4.0232334545886705E-2</v>
      </c>
      <c r="Y1031" s="13">
        <v>3.4998860133414356E-2</v>
      </c>
      <c r="Z1031" s="13">
        <v>-1.9714735996986477E-2</v>
      </c>
      <c r="AA1031" s="155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30"/>
      <c r="B1032" s="46" t="s">
        <v>273</v>
      </c>
      <c r="C1032" s="47"/>
      <c r="D1032" s="45">
        <v>0.67</v>
      </c>
      <c r="E1032" s="45">
        <v>0.63</v>
      </c>
      <c r="F1032" s="45">
        <v>1.2</v>
      </c>
      <c r="G1032" s="45">
        <v>0.79</v>
      </c>
      <c r="H1032" s="45">
        <v>2.12</v>
      </c>
      <c r="I1032" s="45">
        <v>0</v>
      </c>
      <c r="J1032" s="45">
        <v>1.59</v>
      </c>
      <c r="K1032" s="45">
        <v>0.09</v>
      </c>
      <c r="L1032" s="45">
        <v>0.4</v>
      </c>
      <c r="M1032" s="45">
        <v>0.57999999999999996</v>
      </c>
      <c r="N1032" s="45">
        <v>0.92</v>
      </c>
      <c r="O1032" s="45">
        <v>0.05</v>
      </c>
      <c r="P1032" s="45">
        <v>0.82</v>
      </c>
      <c r="Q1032" s="45">
        <v>1.1499999999999999</v>
      </c>
      <c r="R1032" s="45">
        <v>0.19</v>
      </c>
      <c r="S1032" s="45">
        <v>0.56000000000000005</v>
      </c>
      <c r="T1032" s="45">
        <v>0.48</v>
      </c>
      <c r="U1032" s="45">
        <v>2.38</v>
      </c>
      <c r="V1032" s="45">
        <v>0.67</v>
      </c>
      <c r="W1032" s="45">
        <v>0.48</v>
      </c>
      <c r="X1032" s="45">
        <v>0.92</v>
      </c>
      <c r="Y1032" s="45">
        <v>0.67</v>
      </c>
      <c r="Z1032" s="45">
        <v>0.48</v>
      </c>
      <c r="AA1032" s="155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B1033" s="31"/>
      <c r="C1033" s="20"/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BM1033" s="55"/>
    </row>
    <row r="1034" spans="1:65" ht="15">
      <c r="B1034" s="8" t="s">
        <v>553</v>
      </c>
      <c r="BM1034" s="28" t="s">
        <v>67</v>
      </c>
    </row>
    <row r="1035" spans="1:65" ht="15">
      <c r="A1035" s="25" t="s">
        <v>66</v>
      </c>
      <c r="B1035" s="18" t="s">
        <v>110</v>
      </c>
      <c r="C1035" s="15" t="s">
        <v>111</v>
      </c>
      <c r="D1035" s="16" t="s">
        <v>226</v>
      </c>
      <c r="E1035" s="17" t="s">
        <v>226</v>
      </c>
      <c r="F1035" s="17" t="s">
        <v>226</v>
      </c>
      <c r="G1035" s="17" t="s">
        <v>226</v>
      </c>
      <c r="H1035" s="17" t="s">
        <v>226</v>
      </c>
      <c r="I1035" s="17" t="s">
        <v>226</v>
      </c>
      <c r="J1035" s="17" t="s">
        <v>226</v>
      </c>
      <c r="K1035" s="17" t="s">
        <v>226</v>
      </c>
      <c r="L1035" s="17" t="s">
        <v>226</v>
      </c>
      <c r="M1035" s="17" t="s">
        <v>226</v>
      </c>
      <c r="N1035" s="17" t="s">
        <v>226</v>
      </c>
      <c r="O1035" s="17" t="s">
        <v>226</v>
      </c>
      <c r="P1035" s="17" t="s">
        <v>226</v>
      </c>
      <c r="Q1035" s="17" t="s">
        <v>226</v>
      </c>
      <c r="R1035" s="17" t="s">
        <v>226</v>
      </c>
      <c r="S1035" s="17" t="s">
        <v>226</v>
      </c>
      <c r="T1035" s="17" t="s">
        <v>226</v>
      </c>
      <c r="U1035" s="17" t="s">
        <v>226</v>
      </c>
      <c r="V1035" s="17" t="s">
        <v>226</v>
      </c>
      <c r="W1035" s="17" t="s">
        <v>226</v>
      </c>
      <c r="X1035" s="17" t="s">
        <v>226</v>
      </c>
      <c r="Y1035" s="17" t="s">
        <v>226</v>
      </c>
      <c r="Z1035" s="17" t="s">
        <v>226</v>
      </c>
      <c r="AA1035" s="17" t="s">
        <v>226</v>
      </c>
      <c r="AB1035" s="17" t="s">
        <v>226</v>
      </c>
      <c r="AC1035" s="155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1</v>
      </c>
    </row>
    <row r="1036" spans="1:65">
      <c r="A1036" s="30"/>
      <c r="B1036" s="19" t="s">
        <v>227</v>
      </c>
      <c r="C1036" s="9" t="s">
        <v>227</v>
      </c>
      <c r="D1036" s="153" t="s">
        <v>229</v>
      </c>
      <c r="E1036" s="154" t="s">
        <v>230</v>
      </c>
      <c r="F1036" s="154" t="s">
        <v>231</v>
      </c>
      <c r="G1036" s="154" t="s">
        <v>232</v>
      </c>
      <c r="H1036" s="154" t="s">
        <v>233</v>
      </c>
      <c r="I1036" s="154" t="s">
        <v>234</v>
      </c>
      <c r="J1036" s="154" t="s">
        <v>235</v>
      </c>
      <c r="K1036" s="154" t="s">
        <v>236</v>
      </c>
      <c r="L1036" s="154" t="s">
        <v>237</v>
      </c>
      <c r="M1036" s="154" t="s">
        <v>238</v>
      </c>
      <c r="N1036" s="154" t="s">
        <v>240</v>
      </c>
      <c r="O1036" s="154" t="s">
        <v>241</v>
      </c>
      <c r="P1036" s="154" t="s">
        <v>243</v>
      </c>
      <c r="Q1036" s="154" t="s">
        <v>244</v>
      </c>
      <c r="R1036" s="154" t="s">
        <v>246</v>
      </c>
      <c r="S1036" s="154" t="s">
        <v>247</v>
      </c>
      <c r="T1036" s="154" t="s">
        <v>248</v>
      </c>
      <c r="U1036" s="154" t="s">
        <v>249</v>
      </c>
      <c r="V1036" s="154" t="s">
        <v>251</v>
      </c>
      <c r="W1036" s="154" t="s">
        <v>253</v>
      </c>
      <c r="X1036" s="154" t="s">
        <v>255</v>
      </c>
      <c r="Y1036" s="154" t="s">
        <v>256</v>
      </c>
      <c r="Z1036" s="154" t="s">
        <v>257</v>
      </c>
      <c r="AA1036" s="154" t="s">
        <v>258</v>
      </c>
      <c r="AB1036" s="154" t="s">
        <v>259</v>
      </c>
      <c r="AC1036" s="155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 t="s">
        <v>3</v>
      </c>
    </row>
    <row r="1037" spans="1:65">
      <c r="A1037" s="30"/>
      <c r="B1037" s="19"/>
      <c r="C1037" s="9"/>
      <c r="D1037" s="10" t="s">
        <v>285</v>
      </c>
      <c r="E1037" s="11" t="s">
        <v>114</v>
      </c>
      <c r="F1037" s="11" t="s">
        <v>114</v>
      </c>
      <c r="G1037" s="11" t="s">
        <v>114</v>
      </c>
      <c r="H1037" s="11" t="s">
        <v>114</v>
      </c>
      <c r="I1037" s="11" t="s">
        <v>114</v>
      </c>
      <c r="J1037" s="11" t="s">
        <v>285</v>
      </c>
      <c r="K1037" s="11" t="s">
        <v>114</v>
      </c>
      <c r="L1037" s="11" t="s">
        <v>285</v>
      </c>
      <c r="M1037" s="11" t="s">
        <v>114</v>
      </c>
      <c r="N1037" s="11" t="s">
        <v>114</v>
      </c>
      <c r="O1037" s="11" t="s">
        <v>114</v>
      </c>
      <c r="P1037" s="11" t="s">
        <v>286</v>
      </c>
      <c r="Q1037" s="11" t="s">
        <v>285</v>
      </c>
      <c r="R1037" s="11" t="s">
        <v>285</v>
      </c>
      <c r="S1037" s="11" t="s">
        <v>114</v>
      </c>
      <c r="T1037" s="11" t="s">
        <v>285</v>
      </c>
      <c r="U1037" s="11" t="s">
        <v>114</v>
      </c>
      <c r="V1037" s="11" t="s">
        <v>285</v>
      </c>
      <c r="W1037" s="11" t="s">
        <v>286</v>
      </c>
      <c r="X1037" s="11" t="s">
        <v>286</v>
      </c>
      <c r="Y1037" s="11" t="s">
        <v>285</v>
      </c>
      <c r="Z1037" s="11" t="s">
        <v>285</v>
      </c>
      <c r="AA1037" s="11" t="s">
        <v>285</v>
      </c>
      <c r="AB1037" s="11" t="s">
        <v>285</v>
      </c>
      <c r="AC1037" s="155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0</v>
      </c>
    </row>
    <row r="1038" spans="1:65">
      <c r="A1038" s="30"/>
      <c r="B1038" s="19"/>
      <c r="C1038" s="9"/>
      <c r="D1038" s="26"/>
      <c r="E1038" s="26"/>
      <c r="F1038" s="26"/>
      <c r="G1038" s="26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  <c r="R1038" s="26"/>
      <c r="S1038" s="26"/>
      <c r="T1038" s="26"/>
      <c r="U1038" s="26"/>
      <c r="V1038" s="26"/>
      <c r="W1038" s="26"/>
      <c r="X1038" s="26"/>
      <c r="Y1038" s="26"/>
      <c r="Z1038" s="26"/>
      <c r="AA1038" s="26"/>
      <c r="AB1038" s="26"/>
      <c r="AC1038" s="155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0</v>
      </c>
    </row>
    <row r="1039" spans="1:65">
      <c r="A1039" s="30"/>
      <c r="B1039" s="18">
        <v>1</v>
      </c>
      <c r="C1039" s="14">
        <v>1</v>
      </c>
      <c r="D1039" s="213">
        <v>108</v>
      </c>
      <c r="E1039" s="213">
        <v>110</v>
      </c>
      <c r="F1039" s="213">
        <v>99</v>
      </c>
      <c r="G1039" s="213">
        <v>110</v>
      </c>
      <c r="H1039" s="215">
        <v>119</v>
      </c>
      <c r="I1039" s="213">
        <v>114</v>
      </c>
      <c r="J1039" s="215">
        <v>100</v>
      </c>
      <c r="K1039" s="213">
        <v>95</v>
      </c>
      <c r="L1039" s="213">
        <v>115</v>
      </c>
      <c r="M1039" s="213">
        <v>106</v>
      </c>
      <c r="N1039" s="213">
        <v>100</v>
      </c>
      <c r="O1039" s="213">
        <v>105</v>
      </c>
      <c r="P1039" s="213">
        <v>105</v>
      </c>
      <c r="Q1039" s="213">
        <v>103</v>
      </c>
      <c r="R1039" s="213">
        <v>103</v>
      </c>
      <c r="S1039" s="213">
        <v>100</v>
      </c>
      <c r="T1039" s="213">
        <v>105</v>
      </c>
      <c r="U1039" s="213">
        <v>96</v>
      </c>
      <c r="V1039" s="213">
        <v>108</v>
      </c>
      <c r="W1039" s="213">
        <v>105</v>
      </c>
      <c r="X1039" s="213">
        <v>103</v>
      </c>
      <c r="Y1039" s="213">
        <v>111</v>
      </c>
      <c r="Z1039" s="213">
        <v>110</v>
      </c>
      <c r="AA1039" s="213">
        <v>105</v>
      </c>
      <c r="AB1039" s="213">
        <v>108</v>
      </c>
      <c r="AC1039" s="216"/>
      <c r="AD1039" s="217"/>
      <c r="AE1039" s="217"/>
      <c r="AF1039" s="217"/>
      <c r="AG1039" s="217"/>
      <c r="AH1039" s="217"/>
      <c r="AI1039" s="217"/>
      <c r="AJ1039" s="217"/>
      <c r="AK1039" s="217"/>
      <c r="AL1039" s="217"/>
      <c r="AM1039" s="217"/>
      <c r="AN1039" s="217"/>
      <c r="AO1039" s="217"/>
      <c r="AP1039" s="217"/>
      <c r="AQ1039" s="217"/>
      <c r="AR1039" s="217"/>
      <c r="AS1039" s="217"/>
      <c r="AT1039" s="217"/>
      <c r="AU1039" s="217"/>
      <c r="AV1039" s="217"/>
      <c r="AW1039" s="217"/>
      <c r="AX1039" s="217"/>
      <c r="AY1039" s="217"/>
      <c r="AZ1039" s="217"/>
      <c r="BA1039" s="217"/>
      <c r="BB1039" s="217"/>
      <c r="BC1039" s="217"/>
      <c r="BD1039" s="217"/>
      <c r="BE1039" s="217"/>
      <c r="BF1039" s="217"/>
      <c r="BG1039" s="217"/>
      <c r="BH1039" s="217"/>
      <c r="BI1039" s="217"/>
      <c r="BJ1039" s="217"/>
      <c r="BK1039" s="217"/>
      <c r="BL1039" s="217"/>
      <c r="BM1039" s="218">
        <v>1</v>
      </c>
    </row>
    <row r="1040" spans="1:65">
      <c r="A1040" s="30"/>
      <c r="B1040" s="19">
        <v>1</v>
      </c>
      <c r="C1040" s="9">
        <v>2</v>
      </c>
      <c r="D1040" s="219">
        <v>109</v>
      </c>
      <c r="E1040" s="219">
        <v>105</v>
      </c>
      <c r="F1040" s="219">
        <v>102</v>
      </c>
      <c r="G1040" s="219">
        <v>116</v>
      </c>
      <c r="H1040" s="220">
        <v>122</v>
      </c>
      <c r="I1040" s="219">
        <v>117</v>
      </c>
      <c r="J1040" s="220">
        <v>100</v>
      </c>
      <c r="K1040" s="219">
        <v>100</v>
      </c>
      <c r="L1040" s="219">
        <v>114</v>
      </c>
      <c r="M1040" s="219">
        <v>107</v>
      </c>
      <c r="N1040" s="219">
        <v>104</v>
      </c>
      <c r="O1040" s="219">
        <v>105</v>
      </c>
      <c r="P1040" s="219">
        <v>105</v>
      </c>
      <c r="Q1040" s="219">
        <v>99</v>
      </c>
      <c r="R1040" s="219">
        <v>104</v>
      </c>
      <c r="S1040" s="219">
        <v>92</v>
      </c>
      <c r="T1040" s="219">
        <v>104</v>
      </c>
      <c r="U1040" s="219">
        <v>95</v>
      </c>
      <c r="V1040" s="219">
        <v>111</v>
      </c>
      <c r="W1040" s="219">
        <v>106</v>
      </c>
      <c r="X1040" s="219">
        <v>101</v>
      </c>
      <c r="Y1040" s="219">
        <v>112</v>
      </c>
      <c r="Z1040" s="219">
        <v>107</v>
      </c>
      <c r="AA1040" s="219">
        <v>104</v>
      </c>
      <c r="AB1040" s="219">
        <v>104</v>
      </c>
      <c r="AC1040" s="216"/>
      <c r="AD1040" s="217"/>
      <c r="AE1040" s="217"/>
      <c r="AF1040" s="217"/>
      <c r="AG1040" s="217"/>
      <c r="AH1040" s="217"/>
      <c r="AI1040" s="217"/>
      <c r="AJ1040" s="217"/>
      <c r="AK1040" s="217"/>
      <c r="AL1040" s="217"/>
      <c r="AM1040" s="217"/>
      <c r="AN1040" s="217"/>
      <c r="AO1040" s="217"/>
      <c r="AP1040" s="217"/>
      <c r="AQ1040" s="217"/>
      <c r="AR1040" s="217"/>
      <c r="AS1040" s="217"/>
      <c r="AT1040" s="217"/>
      <c r="AU1040" s="217"/>
      <c r="AV1040" s="217"/>
      <c r="AW1040" s="217"/>
      <c r="AX1040" s="217"/>
      <c r="AY1040" s="217"/>
      <c r="AZ1040" s="217"/>
      <c r="BA1040" s="217"/>
      <c r="BB1040" s="217"/>
      <c r="BC1040" s="217"/>
      <c r="BD1040" s="217"/>
      <c r="BE1040" s="217"/>
      <c r="BF1040" s="217"/>
      <c r="BG1040" s="217"/>
      <c r="BH1040" s="217"/>
      <c r="BI1040" s="217"/>
      <c r="BJ1040" s="217"/>
      <c r="BK1040" s="217"/>
      <c r="BL1040" s="217"/>
      <c r="BM1040" s="218">
        <v>30</v>
      </c>
    </row>
    <row r="1041" spans="1:65">
      <c r="A1041" s="30"/>
      <c r="B1041" s="19">
        <v>1</v>
      </c>
      <c r="C1041" s="9">
        <v>3</v>
      </c>
      <c r="D1041" s="219">
        <v>109</v>
      </c>
      <c r="E1041" s="219">
        <v>110</v>
      </c>
      <c r="F1041" s="219">
        <v>101</v>
      </c>
      <c r="G1041" s="219">
        <v>109</v>
      </c>
      <c r="H1041" s="220">
        <v>122</v>
      </c>
      <c r="I1041" s="219">
        <v>117</v>
      </c>
      <c r="J1041" s="220">
        <v>100</v>
      </c>
      <c r="K1041" s="219">
        <v>100</v>
      </c>
      <c r="L1041" s="219">
        <v>114</v>
      </c>
      <c r="M1041" s="219">
        <v>106</v>
      </c>
      <c r="N1041" s="219">
        <v>99</v>
      </c>
      <c r="O1041" s="219">
        <v>106</v>
      </c>
      <c r="P1041" s="219">
        <v>107</v>
      </c>
      <c r="Q1041" s="219">
        <v>103</v>
      </c>
      <c r="R1041" s="219">
        <v>106</v>
      </c>
      <c r="S1041" s="219">
        <v>100</v>
      </c>
      <c r="T1041" s="219">
        <v>104</v>
      </c>
      <c r="U1041" s="219">
        <v>95</v>
      </c>
      <c r="V1041" s="219">
        <v>109</v>
      </c>
      <c r="W1041" s="219">
        <v>103</v>
      </c>
      <c r="X1041" s="219">
        <v>104</v>
      </c>
      <c r="Y1041" s="219">
        <v>111</v>
      </c>
      <c r="Z1041" s="219">
        <v>105</v>
      </c>
      <c r="AA1041" s="219">
        <v>105</v>
      </c>
      <c r="AB1041" s="219">
        <v>103</v>
      </c>
      <c r="AC1041" s="216"/>
      <c r="AD1041" s="217"/>
      <c r="AE1041" s="217"/>
      <c r="AF1041" s="217"/>
      <c r="AG1041" s="217"/>
      <c r="AH1041" s="217"/>
      <c r="AI1041" s="217"/>
      <c r="AJ1041" s="217"/>
      <c r="AK1041" s="217"/>
      <c r="AL1041" s="217"/>
      <c r="AM1041" s="217"/>
      <c r="AN1041" s="217"/>
      <c r="AO1041" s="217"/>
      <c r="AP1041" s="217"/>
      <c r="AQ1041" s="217"/>
      <c r="AR1041" s="217"/>
      <c r="AS1041" s="217"/>
      <c r="AT1041" s="217"/>
      <c r="AU1041" s="217"/>
      <c r="AV1041" s="217"/>
      <c r="AW1041" s="217"/>
      <c r="AX1041" s="217"/>
      <c r="AY1041" s="217"/>
      <c r="AZ1041" s="217"/>
      <c r="BA1041" s="217"/>
      <c r="BB1041" s="217"/>
      <c r="BC1041" s="217"/>
      <c r="BD1041" s="217"/>
      <c r="BE1041" s="217"/>
      <c r="BF1041" s="217"/>
      <c r="BG1041" s="217"/>
      <c r="BH1041" s="217"/>
      <c r="BI1041" s="217"/>
      <c r="BJ1041" s="217"/>
      <c r="BK1041" s="217"/>
      <c r="BL1041" s="217"/>
      <c r="BM1041" s="218">
        <v>16</v>
      </c>
    </row>
    <row r="1042" spans="1:65">
      <c r="A1042" s="30"/>
      <c r="B1042" s="19">
        <v>1</v>
      </c>
      <c r="C1042" s="9">
        <v>4</v>
      </c>
      <c r="D1042" s="219">
        <v>111</v>
      </c>
      <c r="E1042" s="219">
        <v>110</v>
      </c>
      <c r="F1042" s="219">
        <v>99</v>
      </c>
      <c r="G1042" s="219">
        <v>115</v>
      </c>
      <c r="H1042" s="220">
        <v>119</v>
      </c>
      <c r="I1042" s="219">
        <v>112</v>
      </c>
      <c r="J1042" s="220">
        <v>100</v>
      </c>
      <c r="K1042" s="219">
        <v>95</v>
      </c>
      <c r="L1042" s="219">
        <v>115</v>
      </c>
      <c r="M1042" s="219">
        <v>109</v>
      </c>
      <c r="N1042" s="219">
        <v>100</v>
      </c>
      <c r="O1042" s="219">
        <v>106</v>
      </c>
      <c r="P1042" s="219">
        <v>105</v>
      </c>
      <c r="Q1042" s="219">
        <v>101</v>
      </c>
      <c r="R1042" s="219">
        <v>106</v>
      </c>
      <c r="S1042" s="219">
        <v>99</v>
      </c>
      <c r="T1042" s="219">
        <v>104</v>
      </c>
      <c r="U1042" s="219">
        <v>96</v>
      </c>
      <c r="V1042" s="219">
        <v>110</v>
      </c>
      <c r="W1042" s="219">
        <v>104</v>
      </c>
      <c r="X1042" s="219">
        <v>104</v>
      </c>
      <c r="Y1042" s="219">
        <v>111</v>
      </c>
      <c r="Z1042" s="219">
        <v>108</v>
      </c>
      <c r="AA1042" s="219">
        <v>104</v>
      </c>
      <c r="AB1042" s="219">
        <v>100</v>
      </c>
      <c r="AC1042" s="216"/>
      <c r="AD1042" s="217"/>
      <c r="AE1042" s="217"/>
      <c r="AF1042" s="217"/>
      <c r="AG1042" s="217"/>
      <c r="AH1042" s="217"/>
      <c r="AI1042" s="217"/>
      <c r="AJ1042" s="217"/>
      <c r="AK1042" s="217"/>
      <c r="AL1042" s="217"/>
      <c r="AM1042" s="217"/>
      <c r="AN1042" s="217"/>
      <c r="AO1042" s="217"/>
      <c r="AP1042" s="217"/>
      <c r="AQ1042" s="217"/>
      <c r="AR1042" s="217"/>
      <c r="AS1042" s="217"/>
      <c r="AT1042" s="217"/>
      <c r="AU1042" s="217"/>
      <c r="AV1042" s="217"/>
      <c r="AW1042" s="217"/>
      <c r="AX1042" s="217"/>
      <c r="AY1042" s="217"/>
      <c r="AZ1042" s="217"/>
      <c r="BA1042" s="217"/>
      <c r="BB1042" s="217"/>
      <c r="BC1042" s="217"/>
      <c r="BD1042" s="217"/>
      <c r="BE1042" s="217"/>
      <c r="BF1042" s="217"/>
      <c r="BG1042" s="217"/>
      <c r="BH1042" s="217"/>
      <c r="BI1042" s="217"/>
      <c r="BJ1042" s="217"/>
      <c r="BK1042" s="217"/>
      <c r="BL1042" s="217"/>
      <c r="BM1042" s="218">
        <v>105.3</v>
      </c>
    </row>
    <row r="1043" spans="1:65">
      <c r="A1043" s="30"/>
      <c r="B1043" s="19">
        <v>1</v>
      </c>
      <c r="C1043" s="9">
        <v>5</v>
      </c>
      <c r="D1043" s="219">
        <v>109</v>
      </c>
      <c r="E1043" s="219">
        <v>100</v>
      </c>
      <c r="F1043" s="219">
        <v>101</v>
      </c>
      <c r="G1043" s="219">
        <v>114</v>
      </c>
      <c r="H1043" s="220">
        <v>119</v>
      </c>
      <c r="I1043" s="219">
        <v>115</v>
      </c>
      <c r="J1043" s="220">
        <v>100</v>
      </c>
      <c r="K1043" s="219">
        <v>100</v>
      </c>
      <c r="L1043" s="219">
        <v>116</v>
      </c>
      <c r="M1043" s="219">
        <v>110</v>
      </c>
      <c r="N1043" s="219">
        <v>98</v>
      </c>
      <c r="O1043" s="219">
        <v>103</v>
      </c>
      <c r="P1043" s="219">
        <v>105</v>
      </c>
      <c r="Q1043" s="219">
        <v>100</v>
      </c>
      <c r="R1043" s="219">
        <v>105</v>
      </c>
      <c r="S1043" s="219">
        <v>93</v>
      </c>
      <c r="T1043" s="219">
        <v>103</v>
      </c>
      <c r="U1043" s="219">
        <v>96</v>
      </c>
      <c r="V1043" s="219">
        <v>109</v>
      </c>
      <c r="W1043" s="219">
        <v>104</v>
      </c>
      <c r="X1043" s="219">
        <v>107</v>
      </c>
      <c r="Y1043" s="219">
        <v>111</v>
      </c>
      <c r="Z1043" s="219">
        <v>108</v>
      </c>
      <c r="AA1043" s="219">
        <v>103</v>
      </c>
      <c r="AB1043" s="219">
        <v>106</v>
      </c>
      <c r="AC1043" s="216"/>
      <c r="AD1043" s="217"/>
      <c r="AE1043" s="217"/>
      <c r="AF1043" s="217"/>
      <c r="AG1043" s="217"/>
      <c r="AH1043" s="217"/>
      <c r="AI1043" s="217"/>
      <c r="AJ1043" s="217"/>
      <c r="AK1043" s="217"/>
      <c r="AL1043" s="217"/>
      <c r="AM1043" s="217"/>
      <c r="AN1043" s="217"/>
      <c r="AO1043" s="217"/>
      <c r="AP1043" s="217"/>
      <c r="AQ1043" s="217"/>
      <c r="AR1043" s="217"/>
      <c r="AS1043" s="217"/>
      <c r="AT1043" s="217"/>
      <c r="AU1043" s="217"/>
      <c r="AV1043" s="217"/>
      <c r="AW1043" s="217"/>
      <c r="AX1043" s="217"/>
      <c r="AY1043" s="217"/>
      <c r="AZ1043" s="217"/>
      <c r="BA1043" s="217"/>
      <c r="BB1043" s="217"/>
      <c r="BC1043" s="217"/>
      <c r="BD1043" s="217"/>
      <c r="BE1043" s="217"/>
      <c r="BF1043" s="217"/>
      <c r="BG1043" s="217"/>
      <c r="BH1043" s="217"/>
      <c r="BI1043" s="217"/>
      <c r="BJ1043" s="217"/>
      <c r="BK1043" s="217"/>
      <c r="BL1043" s="217"/>
      <c r="BM1043" s="218">
        <v>64</v>
      </c>
    </row>
    <row r="1044" spans="1:65">
      <c r="A1044" s="30"/>
      <c r="B1044" s="19">
        <v>1</v>
      </c>
      <c r="C1044" s="9">
        <v>6</v>
      </c>
      <c r="D1044" s="219">
        <v>111</v>
      </c>
      <c r="E1044" s="219">
        <v>105</v>
      </c>
      <c r="F1044" s="223">
        <v>110</v>
      </c>
      <c r="G1044" s="219">
        <v>104</v>
      </c>
      <c r="H1044" s="220">
        <v>122</v>
      </c>
      <c r="I1044" s="219">
        <v>112</v>
      </c>
      <c r="J1044" s="220">
        <v>100</v>
      </c>
      <c r="K1044" s="219">
        <v>100</v>
      </c>
      <c r="L1044" s="219">
        <v>113</v>
      </c>
      <c r="M1044" s="219">
        <v>108</v>
      </c>
      <c r="N1044" s="219">
        <v>103</v>
      </c>
      <c r="O1044" s="219">
        <v>104</v>
      </c>
      <c r="P1044" s="219">
        <v>106</v>
      </c>
      <c r="Q1044" s="219">
        <v>103</v>
      </c>
      <c r="R1044" s="219">
        <v>106</v>
      </c>
      <c r="S1044" s="219">
        <v>97</v>
      </c>
      <c r="T1044" s="219">
        <v>104</v>
      </c>
      <c r="U1044" s="219">
        <v>96</v>
      </c>
      <c r="V1044" s="219">
        <v>107</v>
      </c>
      <c r="W1044" s="219">
        <v>103</v>
      </c>
      <c r="X1044" s="219">
        <v>107</v>
      </c>
      <c r="Y1044" s="219">
        <v>111</v>
      </c>
      <c r="Z1044" s="219">
        <v>108</v>
      </c>
      <c r="AA1044" s="219">
        <v>103</v>
      </c>
      <c r="AB1044" s="219">
        <v>107</v>
      </c>
      <c r="AC1044" s="216"/>
      <c r="AD1044" s="217"/>
      <c r="AE1044" s="217"/>
      <c r="AF1044" s="217"/>
      <c r="AG1044" s="217"/>
      <c r="AH1044" s="217"/>
      <c r="AI1044" s="217"/>
      <c r="AJ1044" s="217"/>
      <c r="AK1044" s="217"/>
      <c r="AL1044" s="217"/>
      <c r="AM1044" s="217"/>
      <c r="AN1044" s="217"/>
      <c r="AO1044" s="217"/>
      <c r="AP1044" s="217"/>
      <c r="AQ1044" s="217"/>
      <c r="AR1044" s="217"/>
      <c r="AS1044" s="217"/>
      <c r="AT1044" s="217"/>
      <c r="AU1044" s="217"/>
      <c r="AV1044" s="217"/>
      <c r="AW1044" s="217"/>
      <c r="AX1044" s="217"/>
      <c r="AY1044" s="217"/>
      <c r="AZ1044" s="217"/>
      <c r="BA1044" s="217"/>
      <c r="BB1044" s="217"/>
      <c r="BC1044" s="217"/>
      <c r="BD1044" s="217"/>
      <c r="BE1044" s="217"/>
      <c r="BF1044" s="217"/>
      <c r="BG1044" s="217"/>
      <c r="BH1044" s="217"/>
      <c r="BI1044" s="217"/>
      <c r="BJ1044" s="217"/>
      <c r="BK1044" s="217"/>
      <c r="BL1044" s="217"/>
      <c r="BM1044" s="221"/>
    </row>
    <row r="1045" spans="1:65">
      <c r="A1045" s="30"/>
      <c r="B1045" s="20" t="s">
        <v>269</v>
      </c>
      <c r="C1045" s="12"/>
      <c r="D1045" s="222">
        <v>109.5</v>
      </c>
      <c r="E1045" s="222">
        <v>106.66666666666667</v>
      </c>
      <c r="F1045" s="222">
        <v>102</v>
      </c>
      <c r="G1045" s="222">
        <v>111.33333333333333</v>
      </c>
      <c r="H1045" s="222">
        <v>120.5</v>
      </c>
      <c r="I1045" s="222">
        <v>114.5</v>
      </c>
      <c r="J1045" s="222">
        <v>100</v>
      </c>
      <c r="K1045" s="222">
        <v>98.333333333333329</v>
      </c>
      <c r="L1045" s="222">
        <v>114.5</v>
      </c>
      <c r="M1045" s="222">
        <v>107.66666666666667</v>
      </c>
      <c r="N1045" s="222">
        <v>100.66666666666667</v>
      </c>
      <c r="O1045" s="222">
        <v>104.83333333333333</v>
      </c>
      <c r="P1045" s="222">
        <v>105.5</v>
      </c>
      <c r="Q1045" s="222">
        <v>101.5</v>
      </c>
      <c r="R1045" s="222">
        <v>105</v>
      </c>
      <c r="S1045" s="222">
        <v>96.833333333333329</v>
      </c>
      <c r="T1045" s="222">
        <v>104</v>
      </c>
      <c r="U1045" s="222">
        <v>95.666666666666671</v>
      </c>
      <c r="V1045" s="222">
        <v>109</v>
      </c>
      <c r="W1045" s="222">
        <v>104.16666666666667</v>
      </c>
      <c r="X1045" s="222">
        <v>104.33333333333333</v>
      </c>
      <c r="Y1045" s="222">
        <v>111.16666666666667</v>
      </c>
      <c r="Z1045" s="222">
        <v>107.66666666666667</v>
      </c>
      <c r="AA1045" s="222">
        <v>104</v>
      </c>
      <c r="AB1045" s="222">
        <v>104.66666666666667</v>
      </c>
      <c r="AC1045" s="216"/>
      <c r="AD1045" s="217"/>
      <c r="AE1045" s="217"/>
      <c r="AF1045" s="217"/>
      <c r="AG1045" s="217"/>
      <c r="AH1045" s="217"/>
      <c r="AI1045" s="217"/>
      <c r="AJ1045" s="217"/>
      <c r="AK1045" s="217"/>
      <c r="AL1045" s="217"/>
      <c r="AM1045" s="217"/>
      <c r="AN1045" s="217"/>
      <c r="AO1045" s="217"/>
      <c r="AP1045" s="217"/>
      <c r="AQ1045" s="217"/>
      <c r="AR1045" s="217"/>
      <c r="AS1045" s="217"/>
      <c r="AT1045" s="217"/>
      <c r="AU1045" s="217"/>
      <c r="AV1045" s="217"/>
      <c r="AW1045" s="217"/>
      <c r="AX1045" s="217"/>
      <c r="AY1045" s="217"/>
      <c r="AZ1045" s="217"/>
      <c r="BA1045" s="217"/>
      <c r="BB1045" s="217"/>
      <c r="BC1045" s="217"/>
      <c r="BD1045" s="217"/>
      <c r="BE1045" s="217"/>
      <c r="BF1045" s="217"/>
      <c r="BG1045" s="217"/>
      <c r="BH1045" s="217"/>
      <c r="BI1045" s="217"/>
      <c r="BJ1045" s="217"/>
      <c r="BK1045" s="217"/>
      <c r="BL1045" s="217"/>
      <c r="BM1045" s="221"/>
    </row>
    <row r="1046" spans="1:65">
      <c r="A1046" s="30"/>
      <c r="B1046" s="3" t="s">
        <v>270</v>
      </c>
      <c r="C1046" s="29"/>
      <c r="D1046" s="219">
        <v>109</v>
      </c>
      <c r="E1046" s="219">
        <v>107.5</v>
      </c>
      <c r="F1046" s="219">
        <v>101</v>
      </c>
      <c r="G1046" s="219">
        <v>112</v>
      </c>
      <c r="H1046" s="219">
        <v>120.5</v>
      </c>
      <c r="I1046" s="219">
        <v>114.5</v>
      </c>
      <c r="J1046" s="219">
        <v>100</v>
      </c>
      <c r="K1046" s="219">
        <v>100</v>
      </c>
      <c r="L1046" s="219">
        <v>114.5</v>
      </c>
      <c r="M1046" s="219">
        <v>107.5</v>
      </c>
      <c r="N1046" s="219">
        <v>100</v>
      </c>
      <c r="O1046" s="219">
        <v>105</v>
      </c>
      <c r="P1046" s="219">
        <v>105</v>
      </c>
      <c r="Q1046" s="219">
        <v>102</v>
      </c>
      <c r="R1046" s="219">
        <v>105.5</v>
      </c>
      <c r="S1046" s="219">
        <v>98</v>
      </c>
      <c r="T1046" s="219">
        <v>104</v>
      </c>
      <c r="U1046" s="219">
        <v>96</v>
      </c>
      <c r="V1046" s="219">
        <v>109</v>
      </c>
      <c r="W1046" s="219">
        <v>104</v>
      </c>
      <c r="X1046" s="219">
        <v>104</v>
      </c>
      <c r="Y1046" s="219">
        <v>111</v>
      </c>
      <c r="Z1046" s="219">
        <v>108</v>
      </c>
      <c r="AA1046" s="219">
        <v>104</v>
      </c>
      <c r="AB1046" s="219">
        <v>105</v>
      </c>
      <c r="AC1046" s="216"/>
      <c r="AD1046" s="217"/>
      <c r="AE1046" s="217"/>
      <c r="AF1046" s="217"/>
      <c r="AG1046" s="217"/>
      <c r="AH1046" s="217"/>
      <c r="AI1046" s="217"/>
      <c r="AJ1046" s="217"/>
      <c r="AK1046" s="217"/>
      <c r="AL1046" s="217"/>
      <c r="AM1046" s="217"/>
      <c r="AN1046" s="217"/>
      <c r="AO1046" s="217"/>
      <c r="AP1046" s="217"/>
      <c r="AQ1046" s="217"/>
      <c r="AR1046" s="217"/>
      <c r="AS1046" s="217"/>
      <c r="AT1046" s="217"/>
      <c r="AU1046" s="217"/>
      <c r="AV1046" s="217"/>
      <c r="AW1046" s="217"/>
      <c r="AX1046" s="217"/>
      <c r="AY1046" s="217"/>
      <c r="AZ1046" s="217"/>
      <c r="BA1046" s="217"/>
      <c r="BB1046" s="217"/>
      <c r="BC1046" s="217"/>
      <c r="BD1046" s="217"/>
      <c r="BE1046" s="217"/>
      <c r="BF1046" s="217"/>
      <c r="BG1046" s="217"/>
      <c r="BH1046" s="217"/>
      <c r="BI1046" s="217"/>
      <c r="BJ1046" s="217"/>
      <c r="BK1046" s="217"/>
      <c r="BL1046" s="217"/>
      <c r="BM1046" s="221"/>
    </row>
    <row r="1047" spans="1:65">
      <c r="A1047" s="30"/>
      <c r="B1047" s="3" t="s">
        <v>271</v>
      </c>
      <c r="C1047" s="29"/>
      <c r="D1047" s="219">
        <v>1.2247448713915889</v>
      </c>
      <c r="E1047" s="219">
        <v>4.0824829046386304</v>
      </c>
      <c r="F1047" s="219">
        <v>4.0987803063838397</v>
      </c>
      <c r="G1047" s="219">
        <v>4.5460605656619517</v>
      </c>
      <c r="H1047" s="219">
        <v>1.6431676725154984</v>
      </c>
      <c r="I1047" s="219">
        <v>2.2583179581272428</v>
      </c>
      <c r="J1047" s="219">
        <v>0</v>
      </c>
      <c r="K1047" s="219">
        <v>2.5819888974716112</v>
      </c>
      <c r="L1047" s="219">
        <v>1.0488088481701516</v>
      </c>
      <c r="M1047" s="219">
        <v>1.6329931618554521</v>
      </c>
      <c r="N1047" s="219">
        <v>2.338090388900024</v>
      </c>
      <c r="O1047" s="219">
        <v>1.1690451944500122</v>
      </c>
      <c r="P1047" s="219">
        <v>0.83666002653407556</v>
      </c>
      <c r="Q1047" s="219">
        <v>1.7606816861659009</v>
      </c>
      <c r="R1047" s="219">
        <v>1.2649110640673518</v>
      </c>
      <c r="S1047" s="219">
        <v>3.5449494589721118</v>
      </c>
      <c r="T1047" s="219">
        <v>0.63245553203367588</v>
      </c>
      <c r="U1047" s="219">
        <v>0.51639777949432231</v>
      </c>
      <c r="V1047" s="219">
        <v>1.4142135623730951</v>
      </c>
      <c r="W1047" s="219">
        <v>1.1690451944500122</v>
      </c>
      <c r="X1047" s="219">
        <v>2.338090388900024</v>
      </c>
      <c r="Y1047" s="219">
        <v>0.40824829046386302</v>
      </c>
      <c r="Z1047" s="219">
        <v>1.6329931618554521</v>
      </c>
      <c r="AA1047" s="219">
        <v>0.89442719099991586</v>
      </c>
      <c r="AB1047" s="219">
        <v>2.9439202887759488</v>
      </c>
      <c r="AC1047" s="216"/>
      <c r="AD1047" s="217"/>
      <c r="AE1047" s="217"/>
      <c r="AF1047" s="217"/>
      <c r="AG1047" s="217"/>
      <c r="AH1047" s="217"/>
      <c r="AI1047" s="217"/>
      <c r="AJ1047" s="217"/>
      <c r="AK1047" s="217"/>
      <c r="AL1047" s="217"/>
      <c r="AM1047" s="217"/>
      <c r="AN1047" s="217"/>
      <c r="AO1047" s="217"/>
      <c r="AP1047" s="217"/>
      <c r="AQ1047" s="217"/>
      <c r="AR1047" s="217"/>
      <c r="AS1047" s="217"/>
      <c r="AT1047" s="217"/>
      <c r="AU1047" s="217"/>
      <c r="AV1047" s="217"/>
      <c r="AW1047" s="217"/>
      <c r="AX1047" s="217"/>
      <c r="AY1047" s="217"/>
      <c r="AZ1047" s="217"/>
      <c r="BA1047" s="217"/>
      <c r="BB1047" s="217"/>
      <c r="BC1047" s="217"/>
      <c r="BD1047" s="217"/>
      <c r="BE1047" s="217"/>
      <c r="BF1047" s="217"/>
      <c r="BG1047" s="217"/>
      <c r="BH1047" s="217"/>
      <c r="BI1047" s="217"/>
      <c r="BJ1047" s="217"/>
      <c r="BK1047" s="217"/>
      <c r="BL1047" s="217"/>
      <c r="BM1047" s="221"/>
    </row>
    <row r="1048" spans="1:65">
      <c r="A1048" s="30"/>
      <c r="B1048" s="3" t="s">
        <v>87</v>
      </c>
      <c r="C1048" s="29"/>
      <c r="D1048" s="13">
        <v>1.1184884670242822E-2</v>
      </c>
      <c r="E1048" s="13">
        <v>3.8273277230987161E-2</v>
      </c>
      <c r="F1048" s="13">
        <v>4.0184120650821956E-2</v>
      </c>
      <c r="G1048" s="13">
        <v>4.083287933229298E-2</v>
      </c>
      <c r="H1048" s="13">
        <v>1.3636246244941896E-2</v>
      </c>
      <c r="I1048" s="13">
        <v>1.9723300944342732E-2</v>
      </c>
      <c r="J1048" s="13">
        <v>0</v>
      </c>
      <c r="K1048" s="13">
        <v>2.6257514211575708E-2</v>
      </c>
      <c r="L1048" s="13">
        <v>9.1599026041061272E-3</v>
      </c>
      <c r="M1048" s="13">
        <v>1.5167119150360234E-2</v>
      </c>
      <c r="N1048" s="13">
        <v>2.3226063465894276E-2</v>
      </c>
      <c r="O1048" s="13">
        <v>1.1151464493958782E-2</v>
      </c>
      <c r="P1048" s="13">
        <v>7.9304267917921847E-3</v>
      </c>
      <c r="Q1048" s="13">
        <v>1.7346617597693605E-2</v>
      </c>
      <c r="R1048" s="13">
        <v>1.2046772038736683E-2</v>
      </c>
      <c r="S1048" s="13">
        <v>3.660877238181183E-2</v>
      </c>
      <c r="T1048" s="13">
        <v>6.081303192631499E-3</v>
      </c>
      <c r="U1048" s="13">
        <v>5.3978861968047628E-3</v>
      </c>
      <c r="V1048" s="13">
        <v>1.2974436352046745E-2</v>
      </c>
      <c r="W1048" s="13">
        <v>1.1222833866720117E-2</v>
      </c>
      <c r="X1048" s="13">
        <v>2.2409812034185534E-2</v>
      </c>
      <c r="Y1048" s="13">
        <v>3.6723984149672835E-3</v>
      </c>
      <c r="Z1048" s="13">
        <v>1.5167119150360234E-2</v>
      </c>
      <c r="AA1048" s="13">
        <v>8.6002614519222684E-3</v>
      </c>
      <c r="AB1048" s="13">
        <v>2.8126626962827535E-2</v>
      </c>
      <c r="AC1048" s="155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30"/>
      <c r="B1049" s="3" t="s">
        <v>272</v>
      </c>
      <c r="C1049" s="29"/>
      <c r="D1049" s="13">
        <v>3.9886039886039892E-2</v>
      </c>
      <c r="E1049" s="13">
        <v>1.2978790756568603E-2</v>
      </c>
      <c r="F1049" s="13">
        <v>-3.1339031339031265E-2</v>
      </c>
      <c r="G1049" s="13">
        <v>5.729661285216836E-2</v>
      </c>
      <c r="H1049" s="13">
        <v>0.14434947768281114</v>
      </c>
      <c r="I1049" s="13">
        <v>8.7369420702753997E-2</v>
      </c>
      <c r="J1049" s="13">
        <v>-5.0332383665717018E-2</v>
      </c>
      <c r="K1049" s="13">
        <v>-6.6160177271288423E-2</v>
      </c>
      <c r="L1049" s="13">
        <v>8.7369420702753997E-2</v>
      </c>
      <c r="M1049" s="13">
        <v>2.2475466919911424E-2</v>
      </c>
      <c r="N1049" s="13">
        <v>-4.4001266223488322E-2</v>
      </c>
      <c r="O1049" s="13">
        <v>-4.4317822095599757E-3</v>
      </c>
      <c r="P1049" s="13">
        <v>1.8993352326686086E-3</v>
      </c>
      <c r="Q1049" s="13">
        <v>-3.6087369420702675E-2</v>
      </c>
      <c r="R1049" s="13">
        <v>-2.8490028490028019E-3</v>
      </c>
      <c r="S1049" s="13">
        <v>-8.0405191516302654E-2</v>
      </c>
      <c r="T1049" s="13">
        <v>-1.2345679012345623E-2</v>
      </c>
      <c r="U1049" s="13">
        <v>-9.1484647040202538E-2</v>
      </c>
      <c r="V1049" s="13">
        <v>3.5137701804368593E-2</v>
      </c>
      <c r="W1049" s="13">
        <v>-1.0762899651788449E-2</v>
      </c>
      <c r="X1049" s="13">
        <v>-9.1801202912313862E-3</v>
      </c>
      <c r="Y1049" s="13">
        <v>5.5713833491611409E-2</v>
      </c>
      <c r="Z1049" s="13">
        <v>2.2475466919911424E-2</v>
      </c>
      <c r="AA1049" s="13">
        <v>-1.2345679012345623E-2</v>
      </c>
      <c r="AB1049" s="13">
        <v>-6.0145615701170385E-3</v>
      </c>
      <c r="AC1049" s="155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46" t="s">
        <v>273</v>
      </c>
      <c r="C1050" s="47"/>
      <c r="D1050" s="45">
        <v>0.98</v>
      </c>
      <c r="E1050" s="45">
        <v>0.37</v>
      </c>
      <c r="F1050" s="45">
        <v>0.62</v>
      </c>
      <c r="G1050" s="45">
        <v>1.37</v>
      </c>
      <c r="H1050" s="45">
        <v>3.32</v>
      </c>
      <c r="I1050" s="45">
        <v>2.04</v>
      </c>
      <c r="J1050" s="45" t="s">
        <v>274</v>
      </c>
      <c r="K1050" s="45">
        <v>1.4</v>
      </c>
      <c r="L1050" s="45">
        <v>2.04</v>
      </c>
      <c r="M1050" s="45">
        <v>0.59</v>
      </c>
      <c r="N1050" s="45">
        <v>0.9</v>
      </c>
      <c r="O1050" s="45">
        <v>0.02</v>
      </c>
      <c r="P1050" s="45">
        <v>0.12</v>
      </c>
      <c r="Q1050" s="45">
        <v>0.73</v>
      </c>
      <c r="R1050" s="45">
        <v>0.02</v>
      </c>
      <c r="S1050" s="45">
        <v>1.72</v>
      </c>
      <c r="T1050" s="45">
        <v>0.2</v>
      </c>
      <c r="U1050" s="45">
        <v>1.97</v>
      </c>
      <c r="V1050" s="45">
        <v>0.87</v>
      </c>
      <c r="W1050" s="45">
        <v>0.16</v>
      </c>
      <c r="X1050" s="45">
        <v>0.12</v>
      </c>
      <c r="Y1050" s="45">
        <v>1.33</v>
      </c>
      <c r="Z1050" s="45">
        <v>0.59</v>
      </c>
      <c r="AA1050" s="45">
        <v>0.2</v>
      </c>
      <c r="AB1050" s="45">
        <v>0.05</v>
      </c>
      <c r="AC1050" s="155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B1051" s="31" t="s">
        <v>299</v>
      </c>
      <c r="C1051" s="20"/>
      <c r="D1051" s="20"/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  <c r="Z1051" s="20"/>
      <c r="AA1051" s="20"/>
      <c r="AB1051" s="20"/>
      <c r="BM1051" s="55"/>
    </row>
    <row r="1052" spans="1:65">
      <c r="BM1052" s="55"/>
    </row>
    <row r="1053" spans="1:65" ht="15">
      <c r="B1053" s="8" t="s">
        <v>554</v>
      </c>
      <c r="BM1053" s="28" t="s">
        <v>67</v>
      </c>
    </row>
    <row r="1054" spans="1:65" ht="15">
      <c r="A1054" s="25" t="s">
        <v>35</v>
      </c>
      <c r="B1054" s="18" t="s">
        <v>110</v>
      </c>
      <c r="C1054" s="15" t="s">
        <v>111</v>
      </c>
      <c r="D1054" s="16" t="s">
        <v>226</v>
      </c>
      <c r="E1054" s="17" t="s">
        <v>226</v>
      </c>
      <c r="F1054" s="17" t="s">
        <v>226</v>
      </c>
      <c r="G1054" s="17" t="s">
        <v>226</v>
      </c>
      <c r="H1054" s="17" t="s">
        <v>226</v>
      </c>
      <c r="I1054" s="17" t="s">
        <v>226</v>
      </c>
      <c r="J1054" s="17" t="s">
        <v>226</v>
      </c>
      <c r="K1054" s="17" t="s">
        <v>226</v>
      </c>
      <c r="L1054" s="17" t="s">
        <v>226</v>
      </c>
      <c r="M1054" s="17" t="s">
        <v>226</v>
      </c>
      <c r="N1054" s="17" t="s">
        <v>226</v>
      </c>
      <c r="O1054" s="17" t="s">
        <v>226</v>
      </c>
      <c r="P1054" s="17" t="s">
        <v>226</v>
      </c>
      <c r="Q1054" s="17" t="s">
        <v>226</v>
      </c>
      <c r="R1054" s="17" t="s">
        <v>226</v>
      </c>
      <c r="S1054" s="17" t="s">
        <v>226</v>
      </c>
      <c r="T1054" s="17" t="s">
        <v>226</v>
      </c>
      <c r="U1054" s="17" t="s">
        <v>226</v>
      </c>
      <c r="V1054" s="17" t="s">
        <v>226</v>
      </c>
      <c r="W1054" s="17" t="s">
        <v>226</v>
      </c>
      <c r="X1054" s="17" t="s">
        <v>226</v>
      </c>
      <c r="Y1054" s="17" t="s">
        <v>226</v>
      </c>
      <c r="Z1054" s="17" t="s">
        <v>226</v>
      </c>
      <c r="AA1054" s="155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1</v>
      </c>
    </row>
    <row r="1055" spans="1:65">
      <c r="A1055" s="30"/>
      <c r="B1055" s="19" t="s">
        <v>227</v>
      </c>
      <c r="C1055" s="9" t="s">
        <v>227</v>
      </c>
      <c r="D1055" s="153" t="s">
        <v>229</v>
      </c>
      <c r="E1055" s="154" t="s">
        <v>230</v>
      </c>
      <c r="F1055" s="154" t="s">
        <v>231</v>
      </c>
      <c r="G1055" s="154" t="s">
        <v>232</v>
      </c>
      <c r="H1055" s="154" t="s">
        <v>233</v>
      </c>
      <c r="I1055" s="154" t="s">
        <v>235</v>
      </c>
      <c r="J1055" s="154" t="s">
        <v>236</v>
      </c>
      <c r="K1055" s="154" t="s">
        <v>237</v>
      </c>
      <c r="L1055" s="154" t="s">
        <v>238</v>
      </c>
      <c r="M1055" s="154" t="s">
        <v>240</v>
      </c>
      <c r="N1055" s="154" t="s">
        <v>241</v>
      </c>
      <c r="O1055" s="154" t="s">
        <v>243</v>
      </c>
      <c r="P1055" s="154" t="s">
        <v>244</v>
      </c>
      <c r="Q1055" s="154" t="s">
        <v>246</v>
      </c>
      <c r="R1055" s="154" t="s">
        <v>247</v>
      </c>
      <c r="S1055" s="154" t="s">
        <v>248</v>
      </c>
      <c r="T1055" s="154" t="s">
        <v>249</v>
      </c>
      <c r="U1055" s="154" t="s">
        <v>251</v>
      </c>
      <c r="V1055" s="154" t="s">
        <v>255</v>
      </c>
      <c r="W1055" s="154" t="s">
        <v>256</v>
      </c>
      <c r="X1055" s="154" t="s">
        <v>257</v>
      </c>
      <c r="Y1055" s="154" t="s">
        <v>258</v>
      </c>
      <c r="Z1055" s="154" t="s">
        <v>259</v>
      </c>
      <c r="AA1055" s="155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 t="s">
        <v>3</v>
      </c>
    </row>
    <row r="1056" spans="1:65">
      <c r="A1056" s="30"/>
      <c r="B1056" s="19"/>
      <c r="C1056" s="9"/>
      <c r="D1056" s="10" t="s">
        <v>285</v>
      </c>
      <c r="E1056" s="11" t="s">
        <v>286</v>
      </c>
      <c r="F1056" s="11" t="s">
        <v>114</v>
      </c>
      <c r="G1056" s="11" t="s">
        <v>285</v>
      </c>
      <c r="H1056" s="11" t="s">
        <v>286</v>
      </c>
      <c r="I1056" s="11" t="s">
        <v>285</v>
      </c>
      <c r="J1056" s="11" t="s">
        <v>286</v>
      </c>
      <c r="K1056" s="11" t="s">
        <v>285</v>
      </c>
      <c r="L1056" s="11" t="s">
        <v>286</v>
      </c>
      <c r="M1056" s="11" t="s">
        <v>286</v>
      </c>
      <c r="N1056" s="11" t="s">
        <v>114</v>
      </c>
      <c r="O1056" s="11" t="s">
        <v>286</v>
      </c>
      <c r="P1056" s="11" t="s">
        <v>285</v>
      </c>
      <c r="Q1056" s="11" t="s">
        <v>286</v>
      </c>
      <c r="R1056" s="11" t="s">
        <v>286</v>
      </c>
      <c r="S1056" s="11" t="s">
        <v>285</v>
      </c>
      <c r="T1056" s="11" t="s">
        <v>286</v>
      </c>
      <c r="U1056" s="11" t="s">
        <v>285</v>
      </c>
      <c r="V1056" s="11" t="s">
        <v>286</v>
      </c>
      <c r="W1056" s="11" t="s">
        <v>286</v>
      </c>
      <c r="X1056" s="11" t="s">
        <v>285</v>
      </c>
      <c r="Y1056" s="11" t="s">
        <v>285</v>
      </c>
      <c r="Z1056" s="11" t="s">
        <v>285</v>
      </c>
      <c r="AA1056" s="155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1</v>
      </c>
    </row>
    <row r="1057" spans="1:65">
      <c r="A1057" s="30"/>
      <c r="B1057" s="19"/>
      <c r="C1057" s="9"/>
      <c r="D1057" s="26"/>
      <c r="E1057" s="26"/>
      <c r="F1057" s="26"/>
      <c r="G1057" s="26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  <c r="Z1057" s="26"/>
      <c r="AA1057" s="155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2</v>
      </c>
    </row>
    <row r="1058" spans="1:65">
      <c r="A1058" s="30"/>
      <c r="B1058" s="18">
        <v>1</v>
      </c>
      <c r="C1058" s="14">
        <v>1</v>
      </c>
      <c r="D1058" s="229">
        <v>25.9</v>
      </c>
      <c r="E1058" s="229">
        <v>25</v>
      </c>
      <c r="F1058" s="228">
        <v>49</v>
      </c>
      <c r="G1058" s="229">
        <v>25.4</v>
      </c>
      <c r="H1058" s="229">
        <v>29.6</v>
      </c>
      <c r="I1058" s="229">
        <v>23</v>
      </c>
      <c r="J1058" s="229">
        <v>28</v>
      </c>
      <c r="K1058" s="229">
        <v>24.5</v>
      </c>
      <c r="L1058" s="229">
        <v>27</v>
      </c>
      <c r="M1058" s="229">
        <v>24.95</v>
      </c>
      <c r="N1058" s="229">
        <v>24.5</v>
      </c>
      <c r="O1058" s="229">
        <v>28.6</v>
      </c>
      <c r="P1058" s="229">
        <v>27.9</v>
      </c>
      <c r="Q1058" s="229">
        <v>25.8</v>
      </c>
      <c r="R1058" s="229">
        <v>27.3</v>
      </c>
      <c r="S1058" s="229">
        <v>26.1</v>
      </c>
      <c r="T1058" s="229">
        <v>24.1</v>
      </c>
      <c r="U1058" s="229">
        <v>24.2</v>
      </c>
      <c r="V1058" s="234">
        <v>23.3</v>
      </c>
      <c r="W1058" s="229">
        <v>25.8</v>
      </c>
      <c r="X1058" s="229">
        <v>26.7</v>
      </c>
      <c r="Y1058" s="229">
        <v>26.7</v>
      </c>
      <c r="Z1058" s="229">
        <v>28.6</v>
      </c>
      <c r="AA1058" s="225"/>
      <c r="AB1058" s="226"/>
      <c r="AC1058" s="226"/>
      <c r="AD1058" s="226"/>
      <c r="AE1058" s="226"/>
      <c r="AF1058" s="226"/>
      <c r="AG1058" s="226"/>
      <c r="AH1058" s="226"/>
      <c r="AI1058" s="226"/>
      <c r="AJ1058" s="226"/>
      <c r="AK1058" s="226"/>
      <c r="AL1058" s="226"/>
      <c r="AM1058" s="226"/>
      <c r="AN1058" s="226"/>
      <c r="AO1058" s="226"/>
      <c r="AP1058" s="226"/>
      <c r="AQ1058" s="226"/>
      <c r="AR1058" s="226"/>
      <c r="AS1058" s="226"/>
      <c r="AT1058" s="226"/>
      <c r="AU1058" s="226"/>
      <c r="AV1058" s="226"/>
      <c r="AW1058" s="226"/>
      <c r="AX1058" s="226"/>
      <c r="AY1058" s="226"/>
      <c r="AZ1058" s="226"/>
      <c r="BA1058" s="226"/>
      <c r="BB1058" s="226"/>
      <c r="BC1058" s="226"/>
      <c r="BD1058" s="226"/>
      <c r="BE1058" s="226"/>
      <c r="BF1058" s="226"/>
      <c r="BG1058" s="226"/>
      <c r="BH1058" s="226"/>
      <c r="BI1058" s="226"/>
      <c r="BJ1058" s="226"/>
      <c r="BK1058" s="226"/>
      <c r="BL1058" s="226"/>
      <c r="BM1058" s="230">
        <v>1</v>
      </c>
    </row>
    <row r="1059" spans="1:65">
      <c r="A1059" s="30"/>
      <c r="B1059" s="19">
        <v>1</v>
      </c>
      <c r="C1059" s="9">
        <v>2</v>
      </c>
      <c r="D1059" s="224">
        <v>25.2</v>
      </c>
      <c r="E1059" s="224">
        <v>26</v>
      </c>
      <c r="F1059" s="231">
        <v>46</v>
      </c>
      <c r="G1059" s="224">
        <v>26.7</v>
      </c>
      <c r="H1059" s="224">
        <v>29.3</v>
      </c>
      <c r="I1059" s="224">
        <v>22</v>
      </c>
      <c r="J1059" s="224">
        <v>28</v>
      </c>
      <c r="K1059" s="224">
        <v>24.2</v>
      </c>
      <c r="L1059" s="224">
        <v>26.5</v>
      </c>
      <c r="M1059" s="224">
        <v>24.7</v>
      </c>
      <c r="N1059" s="224">
        <v>24.4</v>
      </c>
      <c r="O1059" s="224">
        <v>28.4</v>
      </c>
      <c r="P1059" s="224">
        <v>26.6</v>
      </c>
      <c r="Q1059" s="224">
        <v>26</v>
      </c>
      <c r="R1059" s="224">
        <v>26.4</v>
      </c>
      <c r="S1059" s="224">
        <v>26</v>
      </c>
      <c r="T1059" s="224">
        <v>24.4</v>
      </c>
      <c r="U1059" s="224">
        <v>24.7</v>
      </c>
      <c r="V1059" s="224">
        <v>24.5</v>
      </c>
      <c r="W1059" s="224">
        <v>25.4</v>
      </c>
      <c r="X1059" s="224">
        <v>25.4</v>
      </c>
      <c r="Y1059" s="224">
        <v>26.5</v>
      </c>
      <c r="Z1059" s="224">
        <v>27.1</v>
      </c>
      <c r="AA1059" s="225"/>
      <c r="AB1059" s="226"/>
      <c r="AC1059" s="226"/>
      <c r="AD1059" s="226"/>
      <c r="AE1059" s="226"/>
      <c r="AF1059" s="226"/>
      <c r="AG1059" s="226"/>
      <c r="AH1059" s="226"/>
      <c r="AI1059" s="226"/>
      <c r="AJ1059" s="226"/>
      <c r="AK1059" s="226"/>
      <c r="AL1059" s="226"/>
      <c r="AM1059" s="226"/>
      <c r="AN1059" s="226"/>
      <c r="AO1059" s="226"/>
      <c r="AP1059" s="226"/>
      <c r="AQ1059" s="226"/>
      <c r="AR1059" s="226"/>
      <c r="AS1059" s="226"/>
      <c r="AT1059" s="226"/>
      <c r="AU1059" s="226"/>
      <c r="AV1059" s="226"/>
      <c r="AW1059" s="226"/>
      <c r="AX1059" s="226"/>
      <c r="AY1059" s="226"/>
      <c r="AZ1059" s="226"/>
      <c r="BA1059" s="226"/>
      <c r="BB1059" s="226"/>
      <c r="BC1059" s="226"/>
      <c r="BD1059" s="226"/>
      <c r="BE1059" s="226"/>
      <c r="BF1059" s="226"/>
      <c r="BG1059" s="226"/>
      <c r="BH1059" s="226"/>
      <c r="BI1059" s="226"/>
      <c r="BJ1059" s="226"/>
      <c r="BK1059" s="226"/>
      <c r="BL1059" s="226"/>
      <c r="BM1059" s="230">
        <v>31</v>
      </c>
    </row>
    <row r="1060" spans="1:65">
      <c r="A1060" s="30"/>
      <c r="B1060" s="19">
        <v>1</v>
      </c>
      <c r="C1060" s="9">
        <v>3</v>
      </c>
      <c r="D1060" s="224">
        <v>25.2</v>
      </c>
      <c r="E1060" s="224">
        <v>26</v>
      </c>
      <c r="F1060" s="231">
        <v>44</v>
      </c>
      <c r="G1060" s="224">
        <v>25</v>
      </c>
      <c r="H1060" s="224">
        <v>28.8</v>
      </c>
      <c r="I1060" s="224">
        <v>24</v>
      </c>
      <c r="J1060" s="224">
        <v>28</v>
      </c>
      <c r="K1060" s="224">
        <v>24.6</v>
      </c>
      <c r="L1060" s="224">
        <v>27.1</v>
      </c>
      <c r="M1060" s="224">
        <v>25.44</v>
      </c>
      <c r="N1060" s="224">
        <v>23.8</v>
      </c>
      <c r="O1060" s="224">
        <v>28.7</v>
      </c>
      <c r="P1060" s="224">
        <v>28.3</v>
      </c>
      <c r="Q1060" s="224">
        <v>25.7</v>
      </c>
      <c r="R1060" s="224">
        <v>27.3</v>
      </c>
      <c r="S1060" s="224">
        <v>25.2</v>
      </c>
      <c r="T1060" s="224">
        <v>23.8</v>
      </c>
      <c r="U1060" s="224">
        <v>24.2</v>
      </c>
      <c r="V1060" s="224">
        <v>23.9</v>
      </c>
      <c r="W1060" s="224">
        <v>25.6</v>
      </c>
      <c r="X1060" s="224">
        <v>25.3</v>
      </c>
      <c r="Y1060" s="224">
        <v>26.4</v>
      </c>
      <c r="Z1060" s="224">
        <v>27</v>
      </c>
      <c r="AA1060" s="225"/>
      <c r="AB1060" s="226"/>
      <c r="AC1060" s="226"/>
      <c r="AD1060" s="226"/>
      <c r="AE1060" s="226"/>
      <c r="AF1060" s="226"/>
      <c r="AG1060" s="226"/>
      <c r="AH1060" s="226"/>
      <c r="AI1060" s="226"/>
      <c r="AJ1060" s="226"/>
      <c r="AK1060" s="226"/>
      <c r="AL1060" s="226"/>
      <c r="AM1060" s="226"/>
      <c r="AN1060" s="226"/>
      <c r="AO1060" s="226"/>
      <c r="AP1060" s="226"/>
      <c r="AQ1060" s="226"/>
      <c r="AR1060" s="226"/>
      <c r="AS1060" s="226"/>
      <c r="AT1060" s="226"/>
      <c r="AU1060" s="226"/>
      <c r="AV1060" s="226"/>
      <c r="AW1060" s="226"/>
      <c r="AX1060" s="226"/>
      <c r="AY1060" s="226"/>
      <c r="AZ1060" s="226"/>
      <c r="BA1060" s="226"/>
      <c r="BB1060" s="226"/>
      <c r="BC1060" s="226"/>
      <c r="BD1060" s="226"/>
      <c r="BE1060" s="226"/>
      <c r="BF1060" s="226"/>
      <c r="BG1060" s="226"/>
      <c r="BH1060" s="226"/>
      <c r="BI1060" s="226"/>
      <c r="BJ1060" s="226"/>
      <c r="BK1060" s="226"/>
      <c r="BL1060" s="226"/>
      <c r="BM1060" s="230">
        <v>16</v>
      </c>
    </row>
    <row r="1061" spans="1:65">
      <c r="A1061" s="30"/>
      <c r="B1061" s="19">
        <v>1</v>
      </c>
      <c r="C1061" s="9">
        <v>4</v>
      </c>
      <c r="D1061" s="224">
        <v>26.5</v>
      </c>
      <c r="E1061" s="224">
        <v>25.5</v>
      </c>
      <c r="F1061" s="231">
        <v>46</v>
      </c>
      <c r="G1061" s="224">
        <v>26.6</v>
      </c>
      <c r="H1061" s="224">
        <v>29.5</v>
      </c>
      <c r="I1061" s="224">
        <v>23</v>
      </c>
      <c r="J1061" s="224">
        <v>27</v>
      </c>
      <c r="K1061" s="224">
        <v>24.5</v>
      </c>
      <c r="L1061" s="224">
        <v>27.1</v>
      </c>
      <c r="M1061" s="224">
        <v>24.89</v>
      </c>
      <c r="N1061" s="224">
        <v>24.3</v>
      </c>
      <c r="O1061" s="224">
        <v>28.7</v>
      </c>
      <c r="P1061" s="224">
        <v>28</v>
      </c>
      <c r="Q1061" s="224">
        <v>26.5</v>
      </c>
      <c r="R1061" s="224">
        <v>25.9</v>
      </c>
      <c r="S1061" s="224">
        <v>25.9</v>
      </c>
      <c r="T1061" s="224">
        <v>23.4</v>
      </c>
      <c r="U1061" s="224">
        <v>25</v>
      </c>
      <c r="V1061" s="224">
        <v>24.5</v>
      </c>
      <c r="W1061" s="224">
        <v>25.2</v>
      </c>
      <c r="X1061" s="224">
        <v>25.4</v>
      </c>
      <c r="Y1061" s="224">
        <v>26.1</v>
      </c>
      <c r="Z1061" s="224">
        <v>25.7</v>
      </c>
      <c r="AA1061" s="225"/>
      <c r="AB1061" s="226"/>
      <c r="AC1061" s="226"/>
      <c r="AD1061" s="226"/>
      <c r="AE1061" s="226"/>
      <c r="AF1061" s="226"/>
      <c r="AG1061" s="226"/>
      <c r="AH1061" s="226"/>
      <c r="AI1061" s="226"/>
      <c r="AJ1061" s="226"/>
      <c r="AK1061" s="226"/>
      <c r="AL1061" s="226"/>
      <c r="AM1061" s="226"/>
      <c r="AN1061" s="226"/>
      <c r="AO1061" s="226"/>
      <c r="AP1061" s="226"/>
      <c r="AQ1061" s="226"/>
      <c r="AR1061" s="226"/>
      <c r="AS1061" s="226"/>
      <c r="AT1061" s="226"/>
      <c r="AU1061" s="226"/>
      <c r="AV1061" s="226"/>
      <c r="AW1061" s="226"/>
      <c r="AX1061" s="226"/>
      <c r="AY1061" s="226"/>
      <c r="AZ1061" s="226"/>
      <c r="BA1061" s="226"/>
      <c r="BB1061" s="226"/>
      <c r="BC1061" s="226"/>
      <c r="BD1061" s="226"/>
      <c r="BE1061" s="226"/>
      <c r="BF1061" s="226"/>
      <c r="BG1061" s="226"/>
      <c r="BH1061" s="226"/>
      <c r="BI1061" s="226"/>
      <c r="BJ1061" s="226"/>
      <c r="BK1061" s="226"/>
      <c r="BL1061" s="226"/>
      <c r="BM1061" s="230">
        <v>25.924393939393948</v>
      </c>
    </row>
    <row r="1062" spans="1:65">
      <c r="A1062" s="30"/>
      <c r="B1062" s="19">
        <v>1</v>
      </c>
      <c r="C1062" s="9">
        <v>5</v>
      </c>
      <c r="D1062" s="224">
        <v>25.9</v>
      </c>
      <c r="E1062" s="224">
        <v>25</v>
      </c>
      <c r="F1062" s="231">
        <v>46</v>
      </c>
      <c r="G1062" s="224">
        <v>25.5</v>
      </c>
      <c r="H1062" s="224">
        <v>29.3</v>
      </c>
      <c r="I1062" s="224">
        <v>23</v>
      </c>
      <c r="J1062" s="224">
        <v>27</v>
      </c>
      <c r="K1062" s="224">
        <v>24.6</v>
      </c>
      <c r="L1062" s="224">
        <v>27.3</v>
      </c>
      <c r="M1062" s="224">
        <v>25.32</v>
      </c>
      <c r="N1062" s="224">
        <v>23.9</v>
      </c>
      <c r="O1062" s="224">
        <v>28.1</v>
      </c>
      <c r="P1062" s="224">
        <v>27.3</v>
      </c>
      <c r="Q1062" s="224">
        <v>26.3</v>
      </c>
      <c r="R1062" s="224">
        <v>26.3</v>
      </c>
      <c r="S1062" s="224">
        <v>25.5</v>
      </c>
      <c r="T1062" s="224">
        <v>24.1</v>
      </c>
      <c r="U1062" s="224">
        <v>25</v>
      </c>
      <c r="V1062" s="224">
        <v>24.7</v>
      </c>
      <c r="W1062" s="224">
        <v>25</v>
      </c>
      <c r="X1062" s="224">
        <v>26.6</v>
      </c>
      <c r="Y1062" s="224">
        <v>26.1</v>
      </c>
      <c r="Z1062" s="224">
        <v>27.3</v>
      </c>
      <c r="AA1062" s="225"/>
      <c r="AB1062" s="226"/>
      <c r="AC1062" s="226"/>
      <c r="AD1062" s="226"/>
      <c r="AE1062" s="226"/>
      <c r="AF1062" s="226"/>
      <c r="AG1062" s="226"/>
      <c r="AH1062" s="226"/>
      <c r="AI1062" s="226"/>
      <c r="AJ1062" s="226"/>
      <c r="AK1062" s="226"/>
      <c r="AL1062" s="226"/>
      <c r="AM1062" s="226"/>
      <c r="AN1062" s="226"/>
      <c r="AO1062" s="226"/>
      <c r="AP1062" s="226"/>
      <c r="AQ1062" s="226"/>
      <c r="AR1062" s="226"/>
      <c r="AS1062" s="226"/>
      <c r="AT1062" s="226"/>
      <c r="AU1062" s="226"/>
      <c r="AV1062" s="226"/>
      <c r="AW1062" s="226"/>
      <c r="AX1062" s="226"/>
      <c r="AY1062" s="226"/>
      <c r="AZ1062" s="226"/>
      <c r="BA1062" s="226"/>
      <c r="BB1062" s="226"/>
      <c r="BC1062" s="226"/>
      <c r="BD1062" s="226"/>
      <c r="BE1062" s="226"/>
      <c r="BF1062" s="226"/>
      <c r="BG1062" s="226"/>
      <c r="BH1062" s="226"/>
      <c r="BI1062" s="226"/>
      <c r="BJ1062" s="226"/>
      <c r="BK1062" s="226"/>
      <c r="BL1062" s="226"/>
      <c r="BM1062" s="230">
        <v>65</v>
      </c>
    </row>
    <row r="1063" spans="1:65">
      <c r="A1063" s="30"/>
      <c r="B1063" s="19">
        <v>1</v>
      </c>
      <c r="C1063" s="9">
        <v>6</v>
      </c>
      <c r="D1063" s="224">
        <v>25.4</v>
      </c>
      <c r="E1063" s="224">
        <v>26.5</v>
      </c>
      <c r="F1063" s="231">
        <v>47</v>
      </c>
      <c r="G1063" s="224">
        <v>24.7</v>
      </c>
      <c r="H1063" s="224">
        <v>30</v>
      </c>
      <c r="I1063" s="224">
        <v>22</v>
      </c>
      <c r="J1063" s="224">
        <v>27.5</v>
      </c>
      <c r="K1063" s="224">
        <v>24.5</v>
      </c>
      <c r="L1063" s="224">
        <v>26.8</v>
      </c>
      <c r="M1063" s="224">
        <v>25.74</v>
      </c>
      <c r="N1063" s="224">
        <v>23.8</v>
      </c>
      <c r="O1063" s="224">
        <v>29</v>
      </c>
      <c r="P1063" s="224">
        <v>26.7</v>
      </c>
      <c r="Q1063" s="224">
        <v>26.1</v>
      </c>
      <c r="R1063" s="224">
        <v>27</v>
      </c>
      <c r="S1063" s="224">
        <v>26.1</v>
      </c>
      <c r="T1063" s="224">
        <v>23.7</v>
      </c>
      <c r="U1063" s="224">
        <v>24.6</v>
      </c>
      <c r="V1063" s="224">
        <v>24.8</v>
      </c>
      <c r="W1063" s="224">
        <v>25.5</v>
      </c>
      <c r="X1063" s="224">
        <v>26.7</v>
      </c>
      <c r="Y1063" s="224">
        <v>26.4</v>
      </c>
      <c r="Z1063" s="224">
        <v>28.3</v>
      </c>
      <c r="AA1063" s="225"/>
      <c r="AB1063" s="226"/>
      <c r="AC1063" s="226"/>
      <c r="AD1063" s="226"/>
      <c r="AE1063" s="226"/>
      <c r="AF1063" s="226"/>
      <c r="AG1063" s="226"/>
      <c r="AH1063" s="226"/>
      <c r="AI1063" s="226"/>
      <c r="AJ1063" s="226"/>
      <c r="AK1063" s="226"/>
      <c r="AL1063" s="226"/>
      <c r="AM1063" s="226"/>
      <c r="AN1063" s="226"/>
      <c r="AO1063" s="226"/>
      <c r="AP1063" s="226"/>
      <c r="AQ1063" s="226"/>
      <c r="AR1063" s="226"/>
      <c r="AS1063" s="226"/>
      <c r="AT1063" s="226"/>
      <c r="AU1063" s="226"/>
      <c r="AV1063" s="226"/>
      <c r="AW1063" s="226"/>
      <c r="AX1063" s="226"/>
      <c r="AY1063" s="226"/>
      <c r="AZ1063" s="226"/>
      <c r="BA1063" s="226"/>
      <c r="BB1063" s="226"/>
      <c r="BC1063" s="226"/>
      <c r="BD1063" s="226"/>
      <c r="BE1063" s="226"/>
      <c r="BF1063" s="226"/>
      <c r="BG1063" s="226"/>
      <c r="BH1063" s="226"/>
      <c r="BI1063" s="226"/>
      <c r="BJ1063" s="226"/>
      <c r="BK1063" s="226"/>
      <c r="BL1063" s="226"/>
      <c r="BM1063" s="227"/>
    </row>
    <row r="1064" spans="1:65">
      <c r="A1064" s="30"/>
      <c r="B1064" s="20" t="s">
        <v>269</v>
      </c>
      <c r="C1064" s="12"/>
      <c r="D1064" s="233">
        <v>25.683333333333334</v>
      </c>
      <c r="E1064" s="233">
        <v>25.666666666666668</v>
      </c>
      <c r="F1064" s="233">
        <v>46.333333333333336</v>
      </c>
      <c r="G1064" s="233">
        <v>25.649999999999995</v>
      </c>
      <c r="H1064" s="233">
        <v>29.416666666666668</v>
      </c>
      <c r="I1064" s="233">
        <v>22.833333333333332</v>
      </c>
      <c r="J1064" s="233">
        <v>27.583333333333332</v>
      </c>
      <c r="K1064" s="233">
        <v>24.483333333333334</v>
      </c>
      <c r="L1064" s="233">
        <v>26.966666666666669</v>
      </c>
      <c r="M1064" s="233">
        <v>25.173333333333336</v>
      </c>
      <c r="N1064" s="233">
        <v>24.116666666666671</v>
      </c>
      <c r="O1064" s="233">
        <v>28.583333333333332</v>
      </c>
      <c r="P1064" s="233">
        <v>27.466666666666665</v>
      </c>
      <c r="Q1064" s="233">
        <v>26.066666666666666</v>
      </c>
      <c r="R1064" s="233">
        <v>26.700000000000003</v>
      </c>
      <c r="S1064" s="233">
        <v>25.799999999999997</v>
      </c>
      <c r="T1064" s="233">
        <v>23.916666666666661</v>
      </c>
      <c r="U1064" s="233">
        <v>24.616666666666664</v>
      </c>
      <c r="V1064" s="233">
        <v>24.283333333333331</v>
      </c>
      <c r="W1064" s="233">
        <v>25.416666666666668</v>
      </c>
      <c r="X1064" s="233">
        <v>26.016666666666662</v>
      </c>
      <c r="Y1064" s="233">
        <v>26.366666666666664</v>
      </c>
      <c r="Z1064" s="233">
        <v>27.333333333333339</v>
      </c>
      <c r="AA1064" s="225"/>
      <c r="AB1064" s="226"/>
      <c r="AC1064" s="226"/>
      <c r="AD1064" s="226"/>
      <c r="AE1064" s="226"/>
      <c r="AF1064" s="226"/>
      <c r="AG1064" s="226"/>
      <c r="AH1064" s="226"/>
      <c r="AI1064" s="226"/>
      <c r="AJ1064" s="226"/>
      <c r="AK1064" s="226"/>
      <c r="AL1064" s="226"/>
      <c r="AM1064" s="226"/>
      <c r="AN1064" s="226"/>
      <c r="AO1064" s="226"/>
      <c r="AP1064" s="226"/>
      <c r="AQ1064" s="226"/>
      <c r="AR1064" s="226"/>
      <c r="AS1064" s="226"/>
      <c r="AT1064" s="226"/>
      <c r="AU1064" s="226"/>
      <c r="AV1064" s="226"/>
      <c r="AW1064" s="226"/>
      <c r="AX1064" s="226"/>
      <c r="AY1064" s="226"/>
      <c r="AZ1064" s="226"/>
      <c r="BA1064" s="226"/>
      <c r="BB1064" s="226"/>
      <c r="BC1064" s="226"/>
      <c r="BD1064" s="226"/>
      <c r="BE1064" s="226"/>
      <c r="BF1064" s="226"/>
      <c r="BG1064" s="226"/>
      <c r="BH1064" s="226"/>
      <c r="BI1064" s="226"/>
      <c r="BJ1064" s="226"/>
      <c r="BK1064" s="226"/>
      <c r="BL1064" s="226"/>
      <c r="BM1064" s="227"/>
    </row>
    <row r="1065" spans="1:65">
      <c r="A1065" s="30"/>
      <c r="B1065" s="3" t="s">
        <v>270</v>
      </c>
      <c r="C1065" s="29"/>
      <c r="D1065" s="224">
        <v>25.65</v>
      </c>
      <c r="E1065" s="224">
        <v>25.75</v>
      </c>
      <c r="F1065" s="224">
        <v>46</v>
      </c>
      <c r="G1065" s="224">
        <v>25.45</v>
      </c>
      <c r="H1065" s="224">
        <v>29.4</v>
      </c>
      <c r="I1065" s="224">
        <v>23</v>
      </c>
      <c r="J1065" s="224">
        <v>27.75</v>
      </c>
      <c r="K1065" s="224">
        <v>24.5</v>
      </c>
      <c r="L1065" s="224">
        <v>27.05</v>
      </c>
      <c r="M1065" s="224">
        <v>25.134999999999998</v>
      </c>
      <c r="N1065" s="224">
        <v>24.1</v>
      </c>
      <c r="O1065" s="224">
        <v>28.65</v>
      </c>
      <c r="P1065" s="224">
        <v>27.6</v>
      </c>
      <c r="Q1065" s="224">
        <v>26.05</v>
      </c>
      <c r="R1065" s="224">
        <v>26.7</v>
      </c>
      <c r="S1065" s="224">
        <v>25.95</v>
      </c>
      <c r="T1065" s="224">
        <v>23.950000000000003</v>
      </c>
      <c r="U1065" s="224">
        <v>24.65</v>
      </c>
      <c r="V1065" s="224">
        <v>24.5</v>
      </c>
      <c r="W1065" s="224">
        <v>25.45</v>
      </c>
      <c r="X1065" s="224">
        <v>26</v>
      </c>
      <c r="Y1065" s="224">
        <v>26.4</v>
      </c>
      <c r="Z1065" s="224">
        <v>27.200000000000003</v>
      </c>
      <c r="AA1065" s="225"/>
      <c r="AB1065" s="226"/>
      <c r="AC1065" s="226"/>
      <c r="AD1065" s="226"/>
      <c r="AE1065" s="226"/>
      <c r="AF1065" s="226"/>
      <c r="AG1065" s="226"/>
      <c r="AH1065" s="226"/>
      <c r="AI1065" s="226"/>
      <c r="AJ1065" s="226"/>
      <c r="AK1065" s="226"/>
      <c r="AL1065" s="226"/>
      <c r="AM1065" s="226"/>
      <c r="AN1065" s="226"/>
      <c r="AO1065" s="226"/>
      <c r="AP1065" s="226"/>
      <c r="AQ1065" s="226"/>
      <c r="AR1065" s="226"/>
      <c r="AS1065" s="226"/>
      <c r="AT1065" s="226"/>
      <c r="AU1065" s="226"/>
      <c r="AV1065" s="226"/>
      <c r="AW1065" s="226"/>
      <c r="AX1065" s="226"/>
      <c r="AY1065" s="226"/>
      <c r="AZ1065" s="226"/>
      <c r="BA1065" s="226"/>
      <c r="BB1065" s="226"/>
      <c r="BC1065" s="226"/>
      <c r="BD1065" s="226"/>
      <c r="BE1065" s="226"/>
      <c r="BF1065" s="226"/>
      <c r="BG1065" s="226"/>
      <c r="BH1065" s="226"/>
      <c r="BI1065" s="226"/>
      <c r="BJ1065" s="226"/>
      <c r="BK1065" s="226"/>
      <c r="BL1065" s="226"/>
      <c r="BM1065" s="227"/>
    </row>
    <row r="1066" spans="1:65">
      <c r="A1066" s="30"/>
      <c r="B1066" s="3" t="s">
        <v>271</v>
      </c>
      <c r="C1066" s="29"/>
      <c r="D1066" s="24">
        <v>0.51153364177409377</v>
      </c>
      <c r="E1066" s="24">
        <v>0.60553007081949828</v>
      </c>
      <c r="F1066" s="24">
        <v>1.6329931618554521</v>
      </c>
      <c r="G1066" s="24">
        <v>0.8264381404557759</v>
      </c>
      <c r="H1066" s="24">
        <v>0.39707262140150956</v>
      </c>
      <c r="I1066" s="24">
        <v>0.752772652709081</v>
      </c>
      <c r="J1066" s="24">
        <v>0.49159604012508751</v>
      </c>
      <c r="K1066" s="24">
        <v>0.14719601443879818</v>
      </c>
      <c r="L1066" s="24">
        <v>0.28047578623950209</v>
      </c>
      <c r="M1066" s="24">
        <v>0.39190134813070826</v>
      </c>
      <c r="N1066" s="24">
        <v>0.31885210782848294</v>
      </c>
      <c r="O1066" s="24">
        <v>0.30605010483034706</v>
      </c>
      <c r="P1066" s="24">
        <v>0.71180521680208719</v>
      </c>
      <c r="Q1066" s="24">
        <v>0.30110906108363261</v>
      </c>
      <c r="R1066" s="24">
        <v>0.58309518948453076</v>
      </c>
      <c r="S1066" s="24">
        <v>0.36878177829171604</v>
      </c>
      <c r="T1066" s="24">
        <v>0.35449494589721153</v>
      </c>
      <c r="U1066" s="24">
        <v>0.36009258068817085</v>
      </c>
      <c r="V1066" s="24">
        <v>0.57416606192517738</v>
      </c>
      <c r="W1066" s="24">
        <v>0.28577380332470464</v>
      </c>
      <c r="X1066" s="24">
        <v>0.71390942469382423</v>
      </c>
      <c r="Y1066" s="24">
        <v>0.23380903889000149</v>
      </c>
      <c r="Z1066" s="24">
        <v>1.0366613075960094</v>
      </c>
      <c r="AA1066" s="155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30"/>
      <c r="B1067" s="3" t="s">
        <v>87</v>
      </c>
      <c r="C1067" s="29"/>
      <c r="D1067" s="13">
        <v>1.991694906323532E-2</v>
      </c>
      <c r="E1067" s="13">
        <v>2.3592080681279153E-2</v>
      </c>
      <c r="F1067" s="13">
        <v>3.5244456730693208E-2</v>
      </c>
      <c r="G1067" s="13">
        <v>3.2219810544084834E-2</v>
      </c>
      <c r="H1067" s="13">
        <v>1.3498219424413923E-2</v>
      </c>
      <c r="I1067" s="13">
        <v>3.2968145374120336E-2</v>
      </c>
      <c r="J1067" s="13">
        <v>1.782221293504849E-2</v>
      </c>
      <c r="K1067" s="13">
        <v>6.0120904467854935E-3</v>
      </c>
      <c r="L1067" s="13">
        <v>1.0400832617039632E-2</v>
      </c>
      <c r="M1067" s="13">
        <v>1.5568114994599109E-2</v>
      </c>
      <c r="N1067" s="13">
        <v>1.3221234602424999E-2</v>
      </c>
      <c r="O1067" s="13">
        <v>1.0707292297271617E-2</v>
      </c>
      <c r="P1067" s="13">
        <v>2.5915238475804146E-2</v>
      </c>
      <c r="Q1067" s="13">
        <v>1.1551498507044729E-2</v>
      </c>
      <c r="R1067" s="13">
        <v>2.1838771141742722E-2</v>
      </c>
      <c r="S1067" s="13">
        <v>1.429386737564791E-2</v>
      </c>
      <c r="T1067" s="13">
        <v>1.4822088330197002E-2</v>
      </c>
      <c r="U1067" s="13">
        <v>1.4627999215497803E-2</v>
      </c>
      <c r="V1067" s="13">
        <v>2.3644450044962694E-2</v>
      </c>
      <c r="W1067" s="13">
        <v>1.1243559475070346E-2</v>
      </c>
      <c r="X1067" s="13">
        <v>2.7440464754407087E-2</v>
      </c>
      <c r="Y1067" s="13">
        <v>8.8675994522124466E-3</v>
      </c>
      <c r="Z1067" s="13">
        <v>3.7926633204732045E-2</v>
      </c>
      <c r="AA1067" s="155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272</v>
      </c>
      <c r="C1068" s="29"/>
      <c r="D1068" s="13">
        <v>-9.2986014108629167E-3</v>
      </c>
      <c r="E1068" s="13">
        <v>-9.9414965429778235E-3</v>
      </c>
      <c r="F1068" s="13">
        <v>0.78724846727955944</v>
      </c>
      <c r="G1068" s="13">
        <v>-1.0584391675092952E-2</v>
      </c>
      <c r="H1068" s="13">
        <v>0.13470990818288575</v>
      </c>
      <c r="I1068" s="13">
        <v>-0.1192336690025193</v>
      </c>
      <c r="J1068" s="13">
        <v>6.3991443650241342E-2</v>
      </c>
      <c r="K1068" s="13">
        <v>-5.5587050923139203E-2</v>
      </c>
      <c r="L1068" s="13">
        <v>4.0204323761988237E-2</v>
      </c>
      <c r="M1068" s="13">
        <v>-2.8971192453580263E-2</v>
      </c>
      <c r="N1068" s="13">
        <v>-6.973074382966804E-2</v>
      </c>
      <c r="O1068" s="13">
        <v>0.10256515157713819</v>
      </c>
      <c r="P1068" s="13">
        <v>5.949117772543655E-2</v>
      </c>
      <c r="Q1068" s="13">
        <v>5.4879866277808276E-3</v>
      </c>
      <c r="R1068" s="13">
        <v>2.9918001648149062E-2</v>
      </c>
      <c r="S1068" s="13">
        <v>-4.7983354860583471E-3</v>
      </c>
      <c r="T1068" s="13">
        <v>-7.744548541504781E-2</v>
      </c>
      <c r="U1068" s="13">
        <v>-5.0443889866219838E-2</v>
      </c>
      <c r="V1068" s="13">
        <v>-6.3301792508518751E-2</v>
      </c>
      <c r="W1068" s="13">
        <v>-1.9584923524702091E-2</v>
      </c>
      <c r="X1068" s="13">
        <v>3.5593012314358852E-3</v>
      </c>
      <c r="Y1068" s="13">
        <v>1.7060099005849816E-2</v>
      </c>
      <c r="Z1068" s="13">
        <v>5.4348016668517296E-2</v>
      </c>
      <c r="AA1068" s="155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46" t="s">
        <v>273</v>
      </c>
      <c r="C1069" s="47"/>
      <c r="D1069" s="45">
        <v>7.0000000000000007E-2</v>
      </c>
      <c r="E1069" s="45">
        <v>0.08</v>
      </c>
      <c r="F1069" s="45">
        <v>11.7</v>
      </c>
      <c r="G1069" s="45">
        <v>0.09</v>
      </c>
      <c r="H1069" s="45">
        <v>2.06</v>
      </c>
      <c r="I1069" s="45">
        <v>1.69</v>
      </c>
      <c r="J1069" s="45">
        <v>1.02</v>
      </c>
      <c r="K1069" s="45">
        <v>0.75</v>
      </c>
      <c r="L1069" s="45">
        <v>0.66</v>
      </c>
      <c r="M1069" s="45">
        <v>0.36</v>
      </c>
      <c r="N1069" s="45">
        <v>0.96</v>
      </c>
      <c r="O1069" s="45">
        <v>1.59</v>
      </c>
      <c r="P1069" s="45">
        <v>0.95</v>
      </c>
      <c r="Q1069" s="45">
        <v>0.15</v>
      </c>
      <c r="R1069" s="45">
        <v>0.51</v>
      </c>
      <c r="S1069" s="45">
        <v>0</v>
      </c>
      <c r="T1069" s="45">
        <v>1.07</v>
      </c>
      <c r="U1069" s="45">
        <v>0.67</v>
      </c>
      <c r="V1069" s="45">
        <v>0.86</v>
      </c>
      <c r="W1069" s="45">
        <v>0.22</v>
      </c>
      <c r="X1069" s="45">
        <v>0.12</v>
      </c>
      <c r="Y1069" s="45">
        <v>0.32</v>
      </c>
      <c r="Z1069" s="45">
        <v>0.87</v>
      </c>
      <c r="AA1069" s="155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B1070" s="31"/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  <c r="BM1070" s="55"/>
    </row>
    <row r="1071" spans="1:65" ht="15">
      <c r="B1071" s="8" t="s">
        <v>555</v>
      </c>
      <c r="BM1071" s="28" t="s">
        <v>67</v>
      </c>
    </row>
    <row r="1072" spans="1:65" ht="15">
      <c r="A1072" s="25" t="s">
        <v>38</v>
      </c>
      <c r="B1072" s="18" t="s">
        <v>110</v>
      </c>
      <c r="C1072" s="15" t="s">
        <v>111</v>
      </c>
      <c r="D1072" s="16" t="s">
        <v>226</v>
      </c>
      <c r="E1072" s="17" t="s">
        <v>226</v>
      </c>
      <c r="F1072" s="17" t="s">
        <v>226</v>
      </c>
      <c r="G1072" s="17" t="s">
        <v>226</v>
      </c>
      <c r="H1072" s="17" t="s">
        <v>226</v>
      </c>
      <c r="I1072" s="17" t="s">
        <v>226</v>
      </c>
      <c r="J1072" s="17" t="s">
        <v>226</v>
      </c>
      <c r="K1072" s="17" t="s">
        <v>226</v>
      </c>
      <c r="L1072" s="17" t="s">
        <v>226</v>
      </c>
      <c r="M1072" s="17" t="s">
        <v>226</v>
      </c>
      <c r="N1072" s="17" t="s">
        <v>226</v>
      </c>
      <c r="O1072" s="17" t="s">
        <v>226</v>
      </c>
      <c r="P1072" s="17" t="s">
        <v>226</v>
      </c>
      <c r="Q1072" s="17" t="s">
        <v>226</v>
      </c>
      <c r="R1072" s="17" t="s">
        <v>226</v>
      </c>
      <c r="S1072" s="17" t="s">
        <v>226</v>
      </c>
      <c r="T1072" s="17" t="s">
        <v>226</v>
      </c>
      <c r="U1072" s="17" t="s">
        <v>226</v>
      </c>
      <c r="V1072" s="17" t="s">
        <v>226</v>
      </c>
      <c r="W1072" s="17" t="s">
        <v>226</v>
      </c>
      <c r="X1072" s="17" t="s">
        <v>226</v>
      </c>
      <c r="Y1072" s="17" t="s">
        <v>226</v>
      </c>
      <c r="Z1072" s="17" t="s">
        <v>226</v>
      </c>
      <c r="AA1072" s="17" t="s">
        <v>226</v>
      </c>
      <c r="AB1072" s="17" t="s">
        <v>226</v>
      </c>
      <c r="AC1072" s="155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1</v>
      </c>
    </row>
    <row r="1073" spans="1:65">
      <c r="A1073" s="30"/>
      <c r="B1073" s="19" t="s">
        <v>227</v>
      </c>
      <c r="C1073" s="9" t="s">
        <v>227</v>
      </c>
      <c r="D1073" s="153" t="s">
        <v>229</v>
      </c>
      <c r="E1073" s="154" t="s">
        <v>230</v>
      </c>
      <c r="F1073" s="154" t="s">
        <v>231</v>
      </c>
      <c r="G1073" s="154" t="s">
        <v>232</v>
      </c>
      <c r="H1073" s="154" t="s">
        <v>233</v>
      </c>
      <c r="I1073" s="154" t="s">
        <v>234</v>
      </c>
      <c r="J1073" s="154" t="s">
        <v>235</v>
      </c>
      <c r="K1073" s="154" t="s">
        <v>236</v>
      </c>
      <c r="L1073" s="154" t="s">
        <v>237</v>
      </c>
      <c r="M1073" s="154" t="s">
        <v>238</v>
      </c>
      <c r="N1073" s="154" t="s">
        <v>240</v>
      </c>
      <c r="O1073" s="154" t="s">
        <v>241</v>
      </c>
      <c r="P1073" s="154" t="s">
        <v>243</v>
      </c>
      <c r="Q1073" s="154" t="s">
        <v>244</v>
      </c>
      <c r="R1073" s="154" t="s">
        <v>246</v>
      </c>
      <c r="S1073" s="154" t="s">
        <v>247</v>
      </c>
      <c r="T1073" s="154" t="s">
        <v>248</v>
      </c>
      <c r="U1073" s="154" t="s">
        <v>249</v>
      </c>
      <c r="V1073" s="154" t="s">
        <v>251</v>
      </c>
      <c r="W1073" s="154" t="s">
        <v>253</v>
      </c>
      <c r="X1073" s="154" t="s">
        <v>255</v>
      </c>
      <c r="Y1073" s="154" t="s">
        <v>256</v>
      </c>
      <c r="Z1073" s="154" t="s">
        <v>257</v>
      </c>
      <c r="AA1073" s="154" t="s">
        <v>258</v>
      </c>
      <c r="AB1073" s="154" t="s">
        <v>259</v>
      </c>
      <c r="AC1073" s="155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 t="s">
        <v>3</v>
      </c>
    </row>
    <row r="1074" spans="1:65">
      <c r="A1074" s="30"/>
      <c r="B1074" s="19"/>
      <c r="C1074" s="9"/>
      <c r="D1074" s="10" t="s">
        <v>285</v>
      </c>
      <c r="E1074" s="11" t="s">
        <v>286</v>
      </c>
      <c r="F1074" s="11" t="s">
        <v>114</v>
      </c>
      <c r="G1074" s="11" t="s">
        <v>285</v>
      </c>
      <c r="H1074" s="11" t="s">
        <v>286</v>
      </c>
      <c r="I1074" s="11" t="s">
        <v>286</v>
      </c>
      <c r="J1074" s="11" t="s">
        <v>285</v>
      </c>
      <c r="K1074" s="11" t="s">
        <v>286</v>
      </c>
      <c r="L1074" s="11" t="s">
        <v>285</v>
      </c>
      <c r="M1074" s="11" t="s">
        <v>286</v>
      </c>
      <c r="N1074" s="11" t="s">
        <v>286</v>
      </c>
      <c r="O1074" s="11" t="s">
        <v>114</v>
      </c>
      <c r="P1074" s="11" t="s">
        <v>286</v>
      </c>
      <c r="Q1074" s="11" t="s">
        <v>285</v>
      </c>
      <c r="R1074" s="11" t="s">
        <v>286</v>
      </c>
      <c r="S1074" s="11" t="s">
        <v>286</v>
      </c>
      <c r="T1074" s="11" t="s">
        <v>285</v>
      </c>
      <c r="U1074" s="11" t="s">
        <v>286</v>
      </c>
      <c r="V1074" s="11" t="s">
        <v>285</v>
      </c>
      <c r="W1074" s="11" t="s">
        <v>286</v>
      </c>
      <c r="X1074" s="11" t="s">
        <v>286</v>
      </c>
      <c r="Y1074" s="11" t="s">
        <v>285</v>
      </c>
      <c r="Z1074" s="11" t="s">
        <v>285</v>
      </c>
      <c r="AA1074" s="11" t="s">
        <v>285</v>
      </c>
      <c r="AB1074" s="11" t="s">
        <v>285</v>
      </c>
      <c r="AC1074" s="155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1</v>
      </c>
    </row>
    <row r="1075" spans="1:65">
      <c r="A1075" s="30"/>
      <c r="B1075" s="19"/>
      <c r="C1075" s="9"/>
      <c r="D1075" s="26"/>
      <c r="E1075" s="26"/>
      <c r="F1075" s="26"/>
      <c r="G1075" s="26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  <c r="R1075" s="26"/>
      <c r="S1075" s="26"/>
      <c r="T1075" s="26"/>
      <c r="U1075" s="26"/>
      <c r="V1075" s="26"/>
      <c r="W1075" s="26"/>
      <c r="X1075" s="26"/>
      <c r="Y1075" s="26"/>
      <c r="Z1075" s="26"/>
      <c r="AA1075" s="26"/>
      <c r="AB1075" s="26"/>
      <c r="AC1075" s="155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2</v>
      </c>
    </row>
    <row r="1076" spans="1:65">
      <c r="A1076" s="30"/>
      <c r="B1076" s="18">
        <v>1</v>
      </c>
      <c r="C1076" s="14">
        <v>1</v>
      </c>
      <c r="D1076" s="229">
        <v>16.8</v>
      </c>
      <c r="E1076" s="229">
        <v>16</v>
      </c>
      <c r="F1076" s="228">
        <v>13</v>
      </c>
      <c r="G1076" s="229">
        <v>16.100000000000001</v>
      </c>
      <c r="H1076" s="229">
        <v>15.6</v>
      </c>
      <c r="I1076" s="229">
        <v>15.400000000000002</v>
      </c>
      <c r="J1076" s="229">
        <v>17.399999999999999</v>
      </c>
      <c r="K1076" s="229">
        <v>16.7</v>
      </c>
      <c r="L1076" s="229">
        <v>17.5</v>
      </c>
      <c r="M1076" s="229">
        <v>16.32</v>
      </c>
      <c r="N1076" s="229">
        <v>15.840000000000002</v>
      </c>
      <c r="O1076" s="229">
        <v>16.100000000000001</v>
      </c>
      <c r="P1076" s="229">
        <v>15.9</v>
      </c>
      <c r="Q1076" s="229">
        <v>15.2</v>
      </c>
      <c r="R1076" s="229">
        <v>17.3</v>
      </c>
      <c r="S1076" s="229">
        <v>17.100000000000001</v>
      </c>
      <c r="T1076" s="229">
        <v>16.8</v>
      </c>
      <c r="U1076" s="229">
        <v>16.3</v>
      </c>
      <c r="V1076" s="229">
        <v>16</v>
      </c>
      <c r="W1076" s="229">
        <v>18.100000000000001</v>
      </c>
      <c r="X1076" s="229">
        <v>15.8</v>
      </c>
      <c r="Y1076" s="228">
        <v>17</v>
      </c>
      <c r="Z1076" s="229">
        <v>16.899999999999999</v>
      </c>
      <c r="AA1076" s="229">
        <v>18.100000000000001</v>
      </c>
      <c r="AB1076" s="229">
        <v>17.2</v>
      </c>
      <c r="AC1076" s="225"/>
      <c r="AD1076" s="226"/>
      <c r="AE1076" s="226"/>
      <c r="AF1076" s="226"/>
      <c r="AG1076" s="226"/>
      <c r="AH1076" s="226"/>
      <c r="AI1076" s="226"/>
      <c r="AJ1076" s="226"/>
      <c r="AK1076" s="226"/>
      <c r="AL1076" s="226"/>
      <c r="AM1076" s="226"/>
      <c r="AN1076" s="226"/>
      <c r="AO1076" s="226"/>
      <c r="AP1076" s="226"/>
      <c r="AQ1076" s="226"/>
      <c r="AR1076" s="226"/>
      <c r="AS1076" s="226"/>
      <c r="AT1076" s="226"/>
      <c r="AU1076" s="226"/>
      <c r="AV1076" s="226"/>
      <c r="AW1076" s="226"/>
      <c r="AX1076" s="226"/>
      <c r="AY1076" s="226"/>
      <c r="AZ1076" s="226"/>
      <c r="BA1076" s="226"/>
      <c r="BB1076" s="226"/>
      <c r="BC1076" s="226"/>
      <c r="BD1076" s="226"/>
      <c r="BE1076" s="226"/>
      <c r="BF1076" s="226"/>
      <c r="BG1076" s="226"/>
      <c r="BH1076" s="226"/>
      <c r="BI1076" s="226"/>
      <c r="BJ1076" s="226"/>
      <c r="BK1076" s="226"/>
      <c r="BL1076" s="226"/>
      <c r="BM1076" s="230">
        <v>1</v>
      </c>
    </row>
    <row r="1077" spans="1:65">
      <c r="A1077" s="30"/>
      <c r="B1077" s="19">
        <v>1</v>
      </c>
      <c r="C1077" s="9">
        <v>2</v>
      </c>
      <c r="D1077" s="224">
        <v>17.8</v>
      </c>
      <c r="E1077" s="224">
        <v>16.2</v>
      </c>
      <c r="F1077" s="231">
        <v>13</v>
      </c>
      <c r="G1077" s="224">
        <v>17.2</v>
      </c>
      <c r="H1077" s="224">
        <v>15.7</v>
      </c>
      <c r="I1077" s="224">
        <v>15.9</v>
      </c>
      <c r="J1077" s="224">
        <v>17.600000000000001</v>
      </c>
      <c r="K1077" s="224">
        <v>17.100000000000001</v>
      </c>
      <c r="L1077" s="224">
        <v>17.399999999999999</v>
      </c>
      <c r="M1077" s="224">
        <v>15.659999999999998</v>
      </c>
      <c r="N1077" s="224">
        <v>15.7</v>
      </c>
      <c r="O1077" s="224">
        <v>16.100000000000001</v>
      </c>
      <c r="P1077" s="224">
        <v>15.890000000000002</v>
      </c>
      <c r="Q1077" s="224">
        <v>14.7</v>
      </c>
      <c r="R1077" s="224">
        <v>17.600000000000001</v>
      </c>
      <c r="S1077" s="224">
        <v>17.5</v>
      </c>
      <c r="T1077" s="224">
        <v>17</v>
      </c>
      <c r="U1077" s="224">
        <v>16.5</v>
      </c>
      <c r="V1077" s="224">
        <v>16.399999999999999</v>
      </c>
      <c r="W1077" s="224">
        <v>17.5</v>
      </c>
      <c r="X1077" s="224">
        <v>15.7</v>
      </c>
      <c r="Y1077" s="231">
        <v>17</v>
      </c>
      <c r="Z1077" s="224">
        <v>16.8</v>
      </c>
      <c r="AA1077" s="224">
        <v>17.8</v>
      </c>
      <c r="AB1077" s="224">
        <v>16.899999999999999</v>
      </c>
      <c r="AC1077" s="225"/>
      <c r="AD1077" s="226"/>
      <c r="AE1077" s="226"/>
      <c r="AF1077" s="226"/>
      <c r="AG1077" s="226"/>
      <c r="AH1077" s="226"/>
      <c r="AI1077" s="226"/>
      <c r="AJ1077" s="226"/>
      <c r="AK1077" s="226"/>
      <c r="AL1077" s="226"/>
      <c r="AM1077" s="226"/>
      <c r="AN1077" s="226"/>
      <c r="AO1077" s="226"/>
      <c r="AP1077" s="226"/>
      <c r="AQ1077" s="226"/>
      <c r="AR1077" s="226"/>
      <c r="AS1077" s="226"/>
      <c r="AT1077" s="226"/>
      <c r="AU1077" s="226"/>
      <c r="AV1077" s="226"/>
      <c r="AW1077" s="226"/>
      <c r="AX1077" s="226"/>
      <c r="AY1077" s="226"/>
      <c r="AZ1077" s="226"/>
      <c r="BA1077" s="226"/>
      <c r="BB1077" s="226"/>
      <c r="BC1077" s="226"/>
      <c r="BD1077" s="226"/>
      <c r="BE1077" s="226"/>
      <c r="BF1077" s="226"/>
      <c r="BG1077" s="226"/>
      <c r="BH1077" s="226"/>
      <c r="BI1077" s="226"/>
      <c r="BJ1077" s="226"/>
      <c r="BK1077" s="226"/>
      <c r="BL1077" s="226"/>
      <c r="BM1077" s="230">
        <v>32</v>
      </c>
    </row>
    <row r="1078" spans="1:65">
      <c r="A1078" s="30"/>
      <c r="B1078" s="19">
        <v>1</v>
      </c>
      <c r="C1078" s="9">
        <v>3</v>
      </c>
      <c r="D1078" s="224">
        <v>16.899999999999999</v>
      </c>
      <c r="E1078" s="224">
        <v>16.399999999999999</v>
      </c>
      <c r="F1078" s="231">
        <v>13</v>
      </c>
      <c r="G1078" s="224">
        <v>16</v>
      </c>
      <c r="H1078" s="224">
        <v>15.5</v>
      </c>
      <c r="I1078" s="224">
        <v>16.100000000000001</v>
      </c>
      <c r="J1078" s="224">
        <v>18</v>
      </c>
      <c r="K1078" s="224">
        <v>16.3</v>
      </c>
      <c r="L1078" s="224">
        <v>17.7</v>
      </c>
      <c r="M1078" s="224">
        <v>16.170000000000002</v>
      </c>
      <c r="N1078" s="224">
        <v>16.05</v>
      </c>
      <c r="O1078" s="224">
        <v>16</v>
      </c>
      <c r="P1078" s="224">
        <v>16.079999999999998</v>
      </c>
      <c r="Q1078" s="224">
        <v>15.5</v>
      </c>
      <c r="R1078" s="224">
        <v>17.899999999999999</v>
      </c>
      <c r="S1078" s="224">
        <v>17.899999999999999</v>
      </c>
      <c r="T1078" s="224">
        <v>16.600000000000001</v>
      </c>
      <c r="U1078" s="224">
        <v>16.600000000000001</v>
      </c>
      <c r="V1078" s="224">
        <v>16.2</v>
      </c>
      <c r="W1078" s="224">
        <v>17.2</v>
      </c>
      <c r="X1078" s="224">
        <v>16.100000000000001</v>
      </c>
      <c r="Y1078" s="231">
        <v>17</v>
      </c>
      <c r="Z1078" s="224">
        <v>16.2</v>
      </c>
      <c r="AA1078" s="224">
        <v>17.8</v>
      </c>
      <c r="AB1078" s="224">
        <v>17.100000000000001</v>
      </c>
      <c r="AC1078" s="225"/>
      <c r="AD1078" s="226"/>
      <c r="AE1078" s="226"/>
      <c r="AF1078" s="226"/>
      <c r="AG1078" s="226"/>
      <c r="AH1078" s="226"/>
      <c r="AI1078" s="226"/>
      <c r="AJ1078" s="226"/>
      <c r="AK1078" s="226"/>
      <c r="AL1078" s="226"/>
      <c r="AM1078" s="226"/>
      <c r="AN1078" s="226"/>
      <c r="AO1078" s="226"/>
      <c r="AP1078" s="226"/>
      <c r="AQ1078" s="226"/>
      <c r="AR1078" s="226"/>
      <c r="AS1078" s="226"/>
      <c r="AT1078" s="226"/>
      <c r="AU1078" s="226"/>
      <c r="AV1078" s="226"/>
      <c r="AW1078" s="226"/>
      <c r="AX1078" s="226"/>
      <c r="AY1078" s="226"/>
      <c r="AZ1078" s="226"/>
      <c r="BA1078" s="226"/>
      <c r="BB1078" s="226"/>
      <c r="BC1078" s="226"/>
      <c r="BD1078" s="226"/>
      <c r="BE1078" s="226"/>
      <c r="BF1078" s="226"/>
      <c r="BG1078" s="226"/>
      <c r="BH1078" s="226"/>
      <c r="BI1078" s="226"/>
      <c r="BJ1078" s="226"/>
      <c r="BK1078" s="226"/>
      <c r="BL1078" s="226"/>
      <c r="BM1078" s="230">
        <v>16</v>
      </c>
    </row>
    <row r="1079" spans="1:65">
      <c r="A1079" s="30"/>
      <c r="B1079" s="19">
        <v>1</v>
      </c>
      <c r="C1079" s="9">
        <v>4</v>
      </c>
      <c r="D1079" s="224">
        <v>17.2</v>
      </c>
      <c r="E1079" s="224">
        <v>16</v>
      </c>
      <c r="F1079" s="231">
        <v>12</v>
      </c>
      <c r="G1079" s="224">
        <v>17.399999999999999</v>
      </c>
      <c r="H1079" s="224">
        <v>15.400000000000002</v>
      </c>
      <c r="I1079" s="224">
        <v>15.400000000000002</v>
      </c>
      <c r="J1079" s="224">
        <v>17.3</v>
      </c>
      <c r="K1079" s="224">
        <v>17.2</v>
      </c>
      <c r="L1079" s="224">
        <v>17.5</v>
      </c>
      <c r="M1079" s="224">
        <v>15.959999999999999</v>
      </c>
      <c r="N1079" s="224">
        <v>15.860000000000001</v>
      </c>
      <c r="O1079" s="224">
        <v>16.100000000000001</v>
      </c>
      <c r="P1079" s="224">
        <v>16.07</v>
      </c>
      <c r="Q1079" s="224">
        <v>15.5</v>
      </c>
      <c r="R1079" s="224">
        <v>17.3</v>
      </c>
      <c r="S1079" s="224">
        <v>17.100000000000001</v>
      </c>
      <c r="T1079" s="224">
        <v>16.899999999999999</v>
      </c>
      <c r="U1079" s="224">
        <v>16.3</v>
      </c>
      <c r="V1079" s="224">
        <v>16.3</v>
      </c>
      <c r="W1079" s="224">
        <v>17.600000000000001</v>
      </c>
      <c r="X1079" s="224">
        <v>16</v>
      </c>
      <c r="Y1079" s="231">
        <v>17</v>
      </c>
      <c r="Z1079" s="224">
        <v>16.5</v>
      </c>
      <c r="AA1079" s="224">
        <v>17.600000000000001</v>
      </c>
      <c r="AB1079" s="232">
        <v>15.9</v>
      </c>
      <c r="AC1079" s="225"/>
      <c r="AD1079" s="226"/>
      <c r="AE1079" s="226"/>
      <c r="AF1079" s="226"/>
      <c r="AG1079" s="226"/>
      <c r="AH1079" s="226"/>
      <c r="AI1079" s="226"/>
      <c r="AJ1079" s="226"/>
      <c r="AK1079" s="226"/>
      <c r="AL1079" s="226"/>
      <c r="AM1079" s="226"/>
      <c r="AN1079" s="226"/>
      <c r="AO1079" s="226"/>
      <c r="AP1079" s="226"/>
      <c r="AQ1079" s="226"/>
      <c r="AR1079" s="226"/>
      <c r="AS1079" s="226"/>
      <c r="AT1079" s="226"/>
      <c r="AU1079" s="226"/>
      <c r="AV1079" s="226"/>
      <c r="AW1079" s="226"/>
      <c r="AX1079" s="226"/>
      <c r="AY1079" s="226"/>
      <c r="AZ1079" s="226"/>
      <c r="BA1079" s="226"/>
      <c r="BB1079" s="226"/>
      <c r="BC1079" s="226"/>
      <c r="BD1079" s="226"/>
      <c r="BE1079" s="226"/>
      <c r="BF1079" s="226"/>
      <c r="BG1079" s="226"/>
      <c r="BH1079" s="226"/>
      <c r="BI1079" s="226"/>
      <c r="BJ1079" s="226"/>
      <c r="BK1079" s="226"/>
      <c r="BL1079" s="226"/>
      <c r="BM1079" s="230">
        <v>16.597681159420294</v>
      </c>
    </row>
    <row r="1080" spans="1:65">
      <c r="A1080" s="30"/>
      <c r="B1080" s="19">
        <v>1</v>
      </c>
      <c r="C1080" s="9">
        <v>5</v>
      </c>
      <c r="D1080" s="224">
        <v>17.899999999999999</v>
      </c>
      <c r="E1080" s="224">
        <v>16</v>
      </c>
      <c r="F1080" s="231">
        <v>13</v>
      </c>
      <c r="G1080" s="224">
        <v>17</v>
      </c>
      <c r="H1080" s="224">
        <v>15.8</v>
      </c>
      <c r="I1080" s="224">
        <v>15.7</v>
      </c>
      <c r="J1080" s="224">
        <v>17.8</v>
      </c>
      <c r="K1080" s="224">
        <v>16.8</v>
      </c>
      <c r="L1080" s="224">
        <v>17.399999999999999</v>
      </c>
      <c r="M1080" s="224">
        <v>15.979999999999999</v>
      </c>
      <c r="N1080" s="224">
        <v>16.13</v>
      </c>
      <c r="O1080" s="224">
        <v>15.6</v>
      </c>
      <c r="P1080" s="224">
        <v>15.75</v>
      </c>
      <c r="Q1080" s="224">
        <v>14.6</v>
      </c>
      <c r="R1080" s="224">
        <v>17.7</v>
      </c>
      <c r="S1080" s="224">
        <v>16.3</v>
      </c>
      <c r="T1080" s="224">
        <v>16.5</v>
      </c>
      <c r="U1080" s="224">
        <v>16.600000000000001</v>
      </c>
      <c r="V1080" s="224">
        <v>16.3</v>
      </c>
      <c r="W1080" s="224">
        <v>18.399999999999999</v>
      </c>
      <c r="X1080" s="224">
        <v>16.100000000000001</v>
      </c>
      <c r="Y1080" s="231">
        <v>17</v>
      </c>
      <c r="Z1080" s="224">
        <v>16.899999999999999</v>
      </c>
      <c r="AA1080" s="224">
        <v>17.399999999999999</v>
      </c>
      <c r="AB1080" s="224">
        <v>17</v>
      </c>
      <c r="AC1080" s="225"/>
      <c r="AD1080" s="226"/>
      <c r="AE1080" s="226"/>
      <c r="AF1080" s="226"/>
      <c r="AG1080" s="226"/>
      <c r="AH1080" s="226"/>
      <c r="AI1080" s="226"/>
      <c r="AJ1080" s="226"/>
      <c r="AK1080" s="226"/>
      <c r="AL1080" s="226"/>
      <c r="AM1080" s="226"/>
      <c r="AN1080" s="226"/>
      <c r="AO1080" s="226"/>
      <c r="AP1080" s="226"/>
      <c r="AQ1080" s="226"/>
      <c r="AR1080" s="226"/>
      <c r="AS1080" s="226"/>
      <c r="AT1080" s="226"/>
      <c r="AU1080" s="226"/>
      <c r="AV1080" s="226"/>
      <c r="AW1080" s="226"/>
      <c r="AX1080" s="226"/>
      <c r="AY1080" s="226"/>
      <c r="AZ1080" s="226"/>
      <c r="BA1080" s="226"/>
      <c r="BB1080" s="226"/>
      <c r="BC1080" s="226"/>
      <c r="BD1080" s="226"/>
      <c r="BE1080" s="226"/>
      <c r="BF1080" s="226"/>
      <c r="BG1080" s="226"/>
      <c r="BH1080" s="226"/>
      <c r="BI1080" s="226"/>
      <c r="BJ1080" s="226"/>
      <c r="BK1080" s="226"/>
      <c r="BL1080" s="226"/>
      <c r="BM1080" s="230">
        <v>66</v>
      </c>
    </row>
    <row r="1081" spans="1:65">
      <c r="A1081" s="30"/>
      <c r="B1081" s="19">
        <v>1</v>
      </c>
      <c r="C1081" s="9">
        <v>6</v>
      </c>
      <c r="D1081" s="224">
        <v>17.100000000000001</v>
      </c>
      <c r="E1081" s="224">
        <v>16.399999999999999</v>
      </c>
      <c r="F1081" s="231">
        <v>13</v>
      </c>
      <c r="G1081" s="224">
        <v>16.600000000000001</v>
      </c>
      <c r="H1081" s="224">
        <v>16</v>
      </c>
      <c r="I1081" s="224">
        <v>15.2</v>
      </c>
      <c r="J1081" s="224">
        <v>17.5</v>
      </c>
      <c r="K1081" s="224">
        <v>16.899999999999999</v>
      </c>
      <c r="L1081" s="224">
        <v>17.399999999999999</v>
      </c>
      <c r="M1081" s="224">
        <v>15.949999999999998</v>
      </c>
      <c r="N1081" s="224">
        <v>16.14</v>
      </c>
      <c r="O1081" s="224">
        <v>15.6</v>
      </c>
      <c r="P1081" s="224">
        <v>16.149999999999999</v>
      </c>
      <c r="Q1081" s="224">
        <v>15.5</v>
      </c>
      <c r="R1081" s="224">
        <v>17.3</v>
      </c>
      <c r="S1081" s="224">
        <v>17.2</v>
      </c>
      <c r="T1081" s="224">
        <v>16.600000000000001</v>
      </c>
      <c r="U1081" s="224">
        <v>16.399999999999999</v>
      </c>
      <c r="V1081" s="224">
        <v>15.9</v>
      </c>
      <c r="W1081" s="224">
        <v>17.899999999999999</v>
      </c>
      <c r="X1081" s="224">
        <v>16.5</v>
      </c>
      <c r="Y1081" s="231">
        <v>17</v>
      </c>
      <c r="Z1081" s="224">
        <v>16.7</v>
      </c>
      <c r="AA1081" s="224">
        <v>17.7</v>
      </c>
      <c r="AB1081" s="224">
        <v>17.2</v>
      </c>
      <c r="AC1081" s="225"/>
      <c r="AD1081" s="226"/>
      <c r="AE1081" s="226"/>
      <c r="AF1081" s="226"/>
      <c r="AG1081" s="226"/>
      <c r="AH1081" s="226"/>
      <c r="AI1081" s="226"/>
      <c r="AJ1081" s="226"/>
      <c r="AK1081" s="226"/>
      <c r="AL1081" s="226"/>
      <c r="AM1081" s="226"/>
      <c r="AN1081" s="226"/>
      <c r="AO1081" s="226"/>
      <c r="AP1081" s="226"/>
      <c r="AQ1081" s="226"/>
      <c r="AR1081" s="226"/>
      <c r="AS1081" s="226"/>
      <c r="AT1081" s="226"/>
      <c r="AU1081" s="226"/>
      <c r="AV1081" s="226"/>
      <c r="AW1081" s="226"/>
      <c r="AX1081" s="226"/>
      <c r="AY1081" s="226"/>
      <c r="AZ1081" s="226"/>
      <c r="BA1081" s="226"/>
      <c r="BB1081" s="226"/>
      <c r="BC1081" s="226"/>
      <c r="BD1081" s="226"/>
      <c r="BE1081" s="226"/>
      <c r="BF1081" s="226"/>
      <c r="BG1081" s="226"/>
      <c r="BH1081" s="226"/>
      <c r="BI1081" s="226"/>
      <c r="BJ1081" s="226"/>
      <c r="BK1081" s="226"/>
      <c r="BL1081" s="226"/>
      <c r="BM1081" s="227"/>
    </row>
    <row r="1082" spans="1:65">
      <c r="A1082" s="30"/>
      <c r="B1082" s="20" t="s">
        <v>269</v>
      </c>
      <c r="C1082" s="12"/>
      <c r="D1082" s="233">
        <v>17.283333333333331</v>
      </c>
      <c r="E1082" s="233">
        <v>16.166666666666668</v>
      </c>
      <c r="F1082" s="233">
        <v>12.833333333333334</v>
      </c>
      <c r="G1082" s="233">
        <v>16.716666666666665</v>
      </c>
      <c r="H1082" s="233">
        <v>15.666666666666666</v>
      </c>
      <c r="I1082" s="233">
        <v>15.616666666666669</v>
      </c>
      <c r="J1082" s="233">
        <v>17.599999999999998</v>
      </c>
      <c r="K1082" s="233">
        <v>16.833333333333332</v>
      </c>
      <c r="L1082" s="233">
        <v>17.483333333333334</v>
      </c>
      <c r="M1082" s="233">
        <v>16.006666666666668</v>
      </c>
      <c r="N1082" s="233">
        <v>15.953333333333333</v>
      </c>
      <c r="O1082" s="233">
        <v>15.916666666666666</v>
      </c>
      <c r="P1082" s="233">
        <v>15.973333333333334</v>
      </c>
      <c r="Q1082" s="233">
        <v>15.166666666666666</v>
      </c>
      <c r="R1082" s="233">
        <v>17.516666666666669</v>
      </c>
      <c r="S1082" s="233">
        <v>17.183333333333334</v>
      </c>
      <c r="T1082" s="233">
        <v>16.733333333333334</v>
      </c>
      <c r="U1082" s="233">
        <v>16.450000000000003</v>
      </c>
      <c r="V1082" s="233">
        <v>16.183333333333334</v>
      </c>
      <c r="W1082" s="233">
        <v>17.783333333333335</v>
      </c>
      <c r="X1082" s="233">
        <v>16.033333333333335</v>
      </c>
      <c r="Y1082" s="233">
        <v>17</v>
      </c>
      <c r="Z1082" s="233">
        <v>16.666666666666668</v>
      </c>
      <c r="AA1082" s="233">
        <v>17.733333333333338</v>
      </c>
      <c r="AB1082" s="233">
        <v>16.883333333333333</v>
      </c>
      <c r="AC1082" s="225"/>
      <c r="AD1082" s="226"/>
      <c r="AE1082" s="226"/>
      <c r="AF1082" s="226"/>
      <c r="AG1082" s="226"/>
      <c r="AH1082" s="226"/>
      <c r="AI1082" s="226"/>
      <c r="AJ1082" s="226"/>
      <c r="AK1082" s="226"/>
      <c r="AL1082" s="226"/>
      <c r="AM1082" s="226"/>
      <c r="AN1082" s="226"/>
      <c r="AO1082" s="226"/>
      <c r="AP1082" s="226"/>
      <c r="AQ1082" s="226"/>
      <c r="AR1082" s="226"/>
      <c r="AS1082" s="226"/>
      <c r="AT1082" s="226"/>
      <c r="AU1082" s="226"/>
      <c r="AV1082" s="226"/>
      <c r="AW1082" s="226"/>
      <c r="AX1082" s="226"/>
      <c r="AY1082" s="226"/>
      <c r="AZ1082" s="226"/>
      <c r="BA1082" s="226"/>
      <c r="BB1082" s="226"/>
      <c r="BC1082" s="226"/>
      <c r="BD1082" s="226"/>
      <c r="BE1082" s="226"/>
      <c r="BF1082" s="226"/>
      <c r="BG1082" s="226"/>
      <c r="BH1082" s="226"/>
      <c r="BI1082" s="226"/>
      <c r="BJ1082" s="226"/>
      <c r="BK1082" s="226"/>
      <c r="BL1082" s="226"/>
      <c r="BM1082" s="227"/>
    </row>
    <row r="1083" spans="1:65">
      <c r="A1083" s="30"/>
      <c r="B1083" s="3" t="s">
        <v>270</v>
      </c>
      <c r="C1083" s="29"/>
      <c r="D1083" s="224">
        <v>17.149999999999999</v>
      </c>
      <c r="E1083" s="224">
        <v>16.100000000000001</v>
      </c>
      <c r="F1083" s="224">
        <v>13</v>
      </c>
      <c r="G1083" s="224">
        <v>16.8</v>
      </c>
      <c r="H1083" s="224">
        <v>15.649999999999999</v>
      </c>
      <c r="I1083" s="224">
        <v>15.55</v>
      </c>
      <c r="J1083" s="224">
        <v>17.55</v>
      </c>
      <c r="K1083" s="224">
        <v>16.850000000000001</v>
      </c>
      <c r="L1083" s="224">
        <v>17.45</v>
      </c>
      <c r="M1083" s="224">
        <v>15.969999999999999</v>
      </c>
      <c r="N1083" s="224">
        <v>15.955000000000002</v>
      </c>
      <c r="O1083" s="224">
        <v>16.05</v>
      </c>
      <c r="P1083" s="224">
        <v>15.984999999999999</v>
      </c>
      <c r="Q1083" s="224">
        <v>15.35</v>
      </c>
      <c r="R1083" s="224">
        <v>17.450000000000003</v>
      </c>
      <c r="S1083" s="224">
        <v>17.149999999999999</v>
      </c>
      <c r="T1083" s="224">
        <v>16.700000000000003</v>
      </c>
      <c r="U1083" s="224">
        <v>16.45</v>
      </c>
      <c r="V1083" s="224">
        <v>16.25</v>
      </c>
      <c r="W1083" s="224">
        <v>17.75</v>
      </c>
      <c r="X1083" s="224">
        <v>16.05</v>
      </c>
      <c r="Y1083" s="224">
        <v>17</v>
      </c>
      <c r="Z1083" s="224">
        <v>16.75</v>
      </c>
      <c r="AA1083" s="224">
        <v>17.75</v>
      </c>
      <c r="AB1083" s="224">
        <v>17.05</v>
      </c>
      <c r="AC1083" s="225"/>
      <c r="AD1083" s="226"/>
      <c r="AE1083" s="226"/>
      <c r="AF1083" s="226"/>
      <c r="AG1083" s="226"/>
      <c r="AH1083" s="226"/>
      <c r="AI1083" s="226"/>
      <c r="AJ1083" s="226"/>
      <c r="AK1083" s="226"/>
      <c r="AL1083" s="226"/>
      <c r="AM1083" s="226"/>
      <c r="AN1083" s="226"/>
      <c r="AO1083" s="226"/>
      <c r="AP1083" s="226"/>
      <c r="AQ1083" s="226"/>
      <c r="AR1083" s="226"/>
      <c r="AS1083" s="226"/>
      <c r="AT1083" s="226"/>
      <c r="AU1083" s="226"/>
      <c r="AV1083" s="226"/>
      <c r="AW1083" s="226"/>
      <c r="AX1083" s="226"/>
      <c r="AY1083" s="226"/>
      <c r="AZ1083" s="226"/>
      <c r="BA1083" s="226"/>
      <c r="BB1083" s="226"/>
      <c r="BC1083" s="226"/>
      <c r="BD1083" s="226"/>
      <c r="BE1083" s="226"/>
      <c r="BF1083" s="226"/>
      <c r="BG1083" s="226"/>
      <c r="BH1083" s="226"/>
      <c r="BI1083" s="226"/>
      <c r="BJ1083" s="226"/>
      <c r="BK1083" s="226"/>
      <c r="BL1083" s="226"/>
      <c r="BM1083" s="227"/>
    </row>
    <row r="1084" spans="1:65">
      <c r="A1084" s="30"/>
      <c r="B1084" s="3" t="s">
        <v>271</v>
      </c>
      <c r="C1084" s="29"/>
      <c r="D1084" s="24">
        <v>0.46224091842530174</v>
      </c>
      <c r="E1084" s="24">
        <v>0.19663841605003432</v>
      </c>
      <c r="F1084" s="24">
        <v>0.40824829046386302</v>
      </c>
      <c r="G1084" s="24">
        <v>0.58109092805400575</v>
      </c>
      <c r="H1084" s="24">
        <v>0.21602468994692825</v>
      </c>
      <c r="I1084" s="24">
        <v>0.3430257521916783</v>
      </c>
      <c r="J1084" s="24">
        <v>0.26076809620810609</v>
      </c>
      <c r="K1084" s="24">
        <v>0.32041639575194425</v>
      </c>
      <c r="L1084" s="24">
        <v>0.11690451944500156</v>
      </c>
      <c r="M1084" s="24">
        <v>0.22411306670220532</v>
      </c>
      <c r="N1084" s="24">
        <v>0.1795178728335054</v>
      </c>
      <c r="O1084" s="24">
        <v>0.24832774042918981</v>
      </c>
      <c r="P1084" s="24">
        <v>0.15108496505829566</v>
      </c>
      <c r="Q1084" s="24">
        <v>0.41793141383086635</v>
      </c>
      <c r="R1084" s="24">
        <v>0.2562550812504335</v>
      </c>
      <c r="S1084" s="24">
        <v>0.53072277760302122</v>
      </c>
      <c r="T1084" s="24">
        <v>0.19663841605003443</v>
      </c>
      <c r="U1084" s="24">
        <v>0.13784048752090264</v>
      </c>
      <c r="V1084" s="24">
        <v>0.19407902170679492</v>
      </c>
      <c r="W1084" s="24">
        <v>0.43550736694878822</v>
      </c>
      <c r="X1084" s="24">
        <v>0.28047578623950192</v>
      </c>
      <c r="Y1084" s="24">
        <v>0</v>
      </c>
      <c r="Z1084" s="24">
        <v>0.2732520204255891</v>
      </c>
      <c r="AA1084" s="24">
        <v>0.23380903889000321</v>
      </c>
      <c r="AB1084" s="24">
        <v>0.49564772436344995</v>
      </c>
      <c r="AC1084" s="155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30"/>
      <c r="B1085" s="3" t="s">
        <v>87</v>
      </c>
      <c r="C1085" s="29"/>
      <c r="D1085" s="13">
        <v>2.6744894026536264E-2</v>
      </c>
      <c r="E1085" s="13">
        <v>1.2163200992785627E-2</v>
      </c>
      <c r="F1085" s="13">
        <v>3.1811555101080233E-2</v>
      </c>
      <c r="G1085" s="13">
        <v>3.4761172166740129E-2</v>
      </c>
      <c r="H1085" s="13">
        <v>1.3788809996612443E-2</v>
      </c>
      <c r="I1085" s="13">
        <v>2.1965363000534359E-2</v>
      </c>
      <c r="J1085" s="13">
        <v>1.4816369102733302E-2</v>
      </c>
      <c r="K1085" s="13">
        <v>1.9034637371402631E-2</v>
      </c>
      <c r="L1085" s="13">
        <v>6.6866264696855034E-3</v>
      </c>
      <c r="M1085" s="13">
        <v>1.4001232821878715E-2</v>
      </c>
      <c r="N1085" s="13">
        <v>1.1252687390315843E-2</v>
      </c>
      <c r="O1085" s="13">
        <v>1.5601742854189936E-2</v>
      </c>
      <c r="P1085" s="13">
        <v>9.4585746071554032E-3</v>
      </c>
      <c r="Q1085" s="13">
        <v>2.7555917395441738E-2</v>
      </c>
      <c r="R1085" s="13">
        <v>1.4629214914392015E-2</v>
      </c>
      <c r="S1085" s="13">
        <v>3.0885903643240807E-2</v>
      </c>
      <c r="T1085" s="13">
        <v>1.1751299763946279E-2</v>
      </c>
      <c r="U1085" s="13">
        <v>8.3793609435199156E-3</v>
      </c>
      <c r="V1085" s="13">
        <v>1.1992524513293197E-2</v>
      </c>
      <c r="W1085" s="13">
        <v>2.4489636379500742E-2</v>
      </c>
      <c r="X1085" s="13">
        <v>1.7493292281050014E-2</v>
      </c>
      <c r="Y1085" s="13">
        <v>0</v>
      </c>
      <c r="Z1085" s="13">
        <v>1.6395121225535346E-2</v>
      </c>
      <c r="AA1085" s="13">
        <v>1.3184720238158072E-2</v>
      </c>
      <c r="AB1085" s="13">
        <v>2.9357219606917076E-2</v>
      </c>
      <c r="AC1085" s="155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3" t="s">
        <v>272</v>
      </c>
      <c r="C1086" s="29"/>
      <c r="D1086" s="13">
        <v>4.1310118403129037E-2</v>
      </c>
      <c r="E1086" s="13">
        <v>-2.5968355977786461E-2</v>
      </c>
      <c r="F1086" s="13">
        <v>-0.22679962278649035</v>
      </c>
      <c r="G1086" s="13">
        <v>7.1688030456495966E-3</v>
      </c>
      <c r="H1086" s="13">
        <v>-5.609304599909215E-2</v>
      </c>
      <c r="I1086" s="13">
        <v>-5.9105515001222519E-2</v>
      </c>
      <c r="J1086" s="13">
        <v>6.0389088749956077E-2</v>
      </c>
      <c r="K1086" s="13">
        <v>1.419789738395405E-2</v>
      </c>
      <c r="L1086" s="13">
        <v>5.3359994411651623E-2</v>
      </c>
      <c r="M1086" s="13">
        <v>-3.560825678460422E-2</v>
      </c>
      <c r="N1086" s="13">
        <v>-3.8821557053543621E-2</v>
      </c>
      <c r="O1086" s="13">
        <v>-4.1030700988439306E-2</v>
      </c>
      <c r="P1086" s="13">
        <v>-3.7616569452691317E-2</v>
      </c>
      <c r="Q1086" s="13">
        <v>-8.6217736020397728E-2</v>
      </c>
      <c r="R1086" s="13">
        <v>5.536830707973861E-2</v>
      </c>
      <c r="S1086" s="13">
        <v>3.5285180398868077E-2</v>
      </c>
      <c r="T1086" s="13">
        <v>8.1729593796930899E-3</v>
      </c>
      <c r="U1086" s="13">
        <v>-8.8976982990465192E-3</v>
      </c>
      <c r="V1086" s="13">
        <v>-2.4964199643742968E-2</v>
      </c>
      <c r="W1086" s="13">
        <v>7.1434808424434948E-2</v>
      </c>
      <c r="X1086" s="13">
        <v>-3.400160665013463E-2</v>
      </c>
      <c r="Y1086" s="13">
        <v>2.4239460724389428E-2</v>
      </c>
      <c r="Z1086" s="13">
        <v>4.1563340435191165E-3</v>
      </c>
      <c r="AA1086" s="13">
        <v>6.8422339422304468E-2</v>
      </c>
      <c r="AB1086" s="13">
        <v>1.7210366386084752E-2</v>
      </c>
      <c r="AC1086" s="155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46" t="s">
        <v>273</v>
      </c>
      <c r="C1087" s="47"/>
      <c r="D1087" s="45">
        <v>0.63</v>
      </c>
      <c r="E1087" s="45">
        <v>0.51</v>
      </c>
      <c r="F1087" s="45" t="s">
        <v>274</v>
      </c>
      <c r="G1087" s="45">
        <v>0.05</v>
      </c>
      <c r="H1087" s="45">
        <v>1.02</v>
      </c>
      <c r="I1087" s="45">
        <v>1.07</v>
      </c>
      <c r="J1087" s="45">
        <v>0.95</v>
      </c>
      <c r="K1087" s="45">
        <v>0.17</v>
      </c>
      <c r="L1087" s="45">
        <v>0.83</v>
      </c>
      <c r="M1087" s="45">
        <v>0.67</v>
      </c>
      <c r="N1087" s="45">
        <v>0.73</v>
      </c>
      <c r="O1087" s="45">
        <v>0.77</v>
      </c>
      <c r="P1087" s="45">
        <v>0.71</v>
      </c>
      <c r="Q1087" s="45">
        <v>1.53</v>
      </c>
      <c r="R1087" s="45">
        <v>0.87</v>
      </c>
      <c r="S1087" s="45">
        <v>0.53</v>
      </c>
      <c r="T1087" s="45">
        <v>7.0000000000000007E-2</v>
      </c>
      <c r="U1087" s="45">
        <v>0.22</v>
      </c>
      <c r="V1087" s="45">
        <v>0.49</v>
      </c>
      <c r="W1087" s="45">
        <v>1.1399999999999999</v>
      </c>
      <c r="X1087" s="45">
        <v>0.65</v>
      </c>
      <c r="Y1087" s="45" t="s">
        <v>274</v>
      </c>
      <c r="Z1087" s="45">
        <v>0</v>
      </c>
      <c r="AA1087" s="45">
        <v>1.0900000000000001</v>
      </c>
      <c r="AB1087" s="45">
        <v>0.22</v>
      </c>
      <c r="AC1087" s="155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B1088" s="31" t="s">
        <v>317</v>
      </c>
      <c r="C1088" s="20"/>
      <c r="D1088" s="20"/>
      <c r="E1088" s="20"/>
      <c r="F1088" s="20"/>
      <c r="G1088" s="20"/>
      <c r="H1088" s="20"/>
      <c r="I1088" s="20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20"/>
      <c r="X1088" s="20"/>
      <c r="Y1088" s="20"/>
      <c r="Z1088" s="20"/>
      <c r="AA1088" s="20"/>
      <c r="AB1088" s="20"/>
      <c r="BM1088" s="55"/>
    </row>
    <row r="1089" spans="1:65">
      <c r="BM1089" s="55"/>
    </row>
    <row r="1090" spans="1:65" ht="15">
      <c r="B1090" s="8" t="s">
        <v>556</v>
      </c>
      <c r="BM1090" s="28" t="s">
        <v>67</v>
      </c>
    </row>
    <row r="1091" spans="1:65" ht="15">
      <c r="A1091" s="25" t="s">
        <v>41</v>
      </c>
      <c r="B1091" s="18" t="s">
        <v>110</v>
      </c>
      <c r="C1091" s="15" t="s">
        <v>111</v>
      </c>
      <c r="D1091" s="16" t="s">
        <v>226</v>
      </c>
      <c r="E1091" s="17" t="s">
        <v>226</v>
      </c>
      <c r="F1091" s="17" t="s">
        <v>226</v>
      </c>
      <c r="G1091" s="17" t="s">
        <v>226</v>
      </c>
      <c r="H1091" s="17" t="s">
        <v>226</v>
      </c>
      <c r="I1091" s="17" t="s">
        <v>226</v>
      </c>
      <c r="J1091" s="17" t="s">
        <v>226</v>
      </c>
      <c r="K1091" s="17" t="s">
        <v>226</v>
      </c>
      <c r="L1091" s="17" t="s">
        <v>226</v>
      </c>
      <c r="M1091" s="17" t="s">
        <v>226</v>
      </c>
      <c r="N1091" s="17" t="s">
        <v>226</v>
      </c>
      <c r="O1091" s="17" t="s">
        <v>226</v>
      </c>
      <c r="P1091" s="17" t="s">
        <v>226</v>
      </c>
      <c r="Q1091" s="155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1</v>
      </c>
    </row>
    <row r="1092" spans="1:65">
      <c r="A1092" s="30"/>
      <c r="B1092" s="19" t="s">
        <v>227</v>
      </c>
      <c r="C1092" s="9" t="s">
        <v>227</v>
      </c>
      <c r="D1092" s="153" t="s">
        <v>230</v>
      </c>
      <c r="E1092" s="154" t="s">
        <v>232</v>
      </c>
      <c r="F1092" s="154" t="s">
        <v>233</v>
      </c>
      <c r="G1092" s="154" t="s">
        <v>235</v>
      </c>
      <c r="H1092" s="154" t="s">
        <v>236</v>
      </c>
      <c r="I1092" s="154" t="s">
        <v>238</v>
      </c>
      <c r="J1092" s="154" t="s">
        <v>240</v>
      </c>
      <c r="K1092" s="154" t="s">
        <v>244</v>
      </c>
      <c r="L1092" s="154" t="s">
        <v>246</v>
      </c>
      <c r="M1092" s="154" t="s">
        <v>247</v>
      </c>
      <c r="N1092" s="154" t="s">
        <v>251</v>
      </c>
      <c r="O1092" s="154" t="s">
        <v>255</v>
      </c>
      <c r="P1092" s="154" t="s">
        <v>256</v>
      </c>
      <c r="Q1092" s="155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 t="s">
        <v>3</v>
      </c>
    </row>
    <row r="1093" spans="1:65">
      <c r="A1093" s="30"/>
      <c r="B1093" s="19"/>
      <c r="C1093" s="9"/>
      <c r="D1093" s="10" t="s">
        <v>286</v>
      </c>
      <c r="E1093" s="11" t="s">
        <v>285</v>
      </c>
      <c r="F1093" s="11" t="s">
        <v>286</v>
      </c>
      <c r="G1093" s="11" t="s">
        <v>285</v>
      </c>
      <c r="H1093" s="11" t="s">
        <v>286</v>
      </c>
      <c r="I1093" s="11" t="s">
        <v>286</v>
      </c>
      <c r="J1093" s="11" t="s">
        <v>286</v>
      </c>
      <c r="K1093" s="11" t="s">
        <v>285</v>
      </c>
      <c r="L1093" s="11" t="s">
        <v>286</v>
      </c>
      <c r="M1093" s="11" t="s">
        <v>286</v>
      </c>
      <c r="N1093" s="11" t="s">
        <v>285</v>
      </c>
      <c r="O1093" s="11" t="s">
        <v>286</v>
      </c>
      <c r="P1093" s="11" t="s">
        <v>286</v>
      </c>
      <c r="Q1093" s="155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2</v>
      </c>
    </row>
    <row r="1094" spans="1:65">
      <c r="A1094" s="30"/>
      <c r="B1094" s="19"/>
      <c r="C1094" s="9"/>
      <c r="D1094" s="26"/>
      <c r="E1094" s="26"/>
      <c r="F1094" s="26"/>
      <c r="G1094" s="26"/>
      <c r="H1094" s="26"/>
      <c r="I1094" s="26"/>
      <c r="J1094" s="26"/>
      <c r="K1094" s="26"/>
      <c r="L1094" s="26"/>
      <c r="M1094" s="26"/>
      <c r="N1094" s="26"/>
      <c r="O1094" s="26"/>
      <c r="P1094" s="26"/>
      <c r="Q1094" s="155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3</v>
      </c>
    </row>
    <row r="1095" spans="1:65">
      <c r="A1095" s="30"/>
      <c r="B1095" s="18">
        <v>1</v>
      </c>
      <c r="C1095" s="14">
        <v>1</v>
      </c>
      <c r="D1095" s="22">
        <v>1.35</v>
      </c>
      <c r="E1095" s="22">
        <v>1.3</v>
      </c>
      <c r="F1095" s="22">
        <v>1.29</v>
      </c>
      <c r="G1095" s="22">
        <v>1.4</v>
      </c>
      <c r="H1095" s="22">
        <v>1.25</v>
      </c>
      <c r="I1095" s="22">
        <v>1.27</v>
      </c>
      <c r="J1095" s="22">
        <v>1.35</v>
      </c>
      <c r="K1095" s="22">
        <v>1.3</v>
      </c>
      <c r="L1095" s="22">
        <v>1.3</v>
      </c>
      <c r="M1095" s="22">
        <v>1.3</v>
      </c>
      <c r="N1095" s="22">
        <v>1.2</v>
      </c>
      <c r="O1095" s="22">
        <v>1.3</v>
      </c>
      <c r="P1095" s="148">
        <v>1.45</v>
      </c>
      <c r="Q1095" s="155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1</v>
      </c>
    </row>
    <row r="1096" spans="1:65">
      <c r="A1096" s="30"/>
      <c r="B1096" s="19">
        <v>1</v>
      </c>
      <c r="C1096" s="9">
        <v>2</v>
      </c>
      <c r="D1096" s="11">
        <v>1.4</v>
      </c>
      <c r="E1096" s="11">
        <v>1.3</v>
      </c>
      <c r="F1096" s="11">
        <v>1.3</v>
      </c>
      <c r="G1096" s="11">
        <v>1.4</v>
      </c>
      <c r="H1096" s="11">
        <v>1.25</v>
      </c>
      <c r="I1096" s="11">
        <v>1.3</v>
      </c>
      <c r="J1096" s="11">
        <v>1.33</v>
      </c>
      <c r="K1096" s="11">
        <v>1.3</v>
      </c>
      <c r="L1096" s="11">
        <v>1.3</v>
      </c>
      <c r="M1096" s="11">
        <v>1.4</v>
      </c>
      <c r="N1096" s="11">
        <v>1.3</v>
      </c>
      <c r="O1096" s="11">
        <v>1.3</v>
      </c>
      <c r="P1096" s="150">
        <v>1.4</v>
      </c>
      <c r="Q1096" s="155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33</v>
      </c>
    </row>
    <row r="1097" spans="1:65">
      <c r="A1097" s="30"/>
      <c r="B1097" s="19">
        <v>1</v>
      </c>
      <c r="C1097" s="9">
        <v>3</v>
      </c>
      <c r="D1097" s="11">
        <v>1.45</v>
      </c>
      <c r="E1097" s="11">
        <v>1.3</v>
      </c>
      <c r="F1097" s="11">
        <v>1.29</v>
      </c>
      <c r="G1097" s="11">
        <v>1.45</v>
      </c>
      <c r="H1097" s="11">
        <v>1.25</v>
      </c>
      <c r="I1097" s="11">
        <v>1.3</v>
      </c>
      <c r="J1097" s="11">
        <v>1.42</v>
      </c>
      <c r="K1097" s="11">
        <v>1.3</v>
      </c>
      <c r="L1097" s="11">
        <v>1.3</v>
      </c>
      <c r="M1097" s="11">
        <v>1.2</v>
      </c>
      <c r="N1097" s="11">
        <v>1.2</v>
      </c>
      <c r="O1097" s="11">
        <v>1.3</v>
      </c>
      <c r="P1097" s="150">
        <v>1.44</v>
      </c>
      <c r="Q1097" s="155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>
        <v>16</v>
      </c>
    </row>
    <row r="1098" spans="1:65">
      <c r="A1098" s="30"/>
      <c r="B1098" s="19">
        <v>1</v>
      </c>
      <c r="C1098" s="9">
        <v>4</v>
      </c>
      <c r="D1098" s="11">
        <v>1.3</v>
      </c>
      <c r="E1098" s="11">
        <v>1.3</v>
      </c>
      <c r="F1098" s="11">
        <v>1.34</v>
      </c>
      <c r="G1098" s="11">
        <v>1.35</v>
      </c>
      <c r="H1098" s="11">
        <v>1.2</v>
      </c>
      <c r="I1098" s="11">
        <v>1.31</v>
      </c>
      <c r="J1098" s="11">
        <v>1.45</v>
      </c>
      <c r="K1098" s="11">
        <v>1.3</v>
      </c>
      <c r="L1098" s="11">
        <v>1.4</v>
      </c>
      <c r="M1098" s="11">
        <v>1.2</v>
      </c>
      <c r="N1098" s="11">
        <v>1.2</v>
      </c>
      <c r="O1098" s="11">
        <v>1.3</v>
      </c>
      <c r="P1098" s="150">
        <v>1.46</v>
      </c>
      <c r="Q1098" s="155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1.3056944444444445</v>
      </c>
    </row>
    <row r="1099" spans="1:65">
      <c r="A1099" s="30"/>
      <c r="B1099" s="19">
        <v>1</v>
      </c>
      <c r="C1099" s="9">
        <v>5</v>
      </c>
      <c r="D1099" s="11">
        <v>1.4</v>
      </c>
      <c r="E1099" s="11">
        <v>1.3</v>
      </c>
      <c r="F1099" s="11">
        <v>1.31</v>
      </c>
      <c r="G1099" s="11">
        <v>1.3</v>
      </c>
      <c r="H1099" s="11">
        <v>1.2</v>
      </c>
      <c r="I1099" s="11">
        <v>1.29</v>
      </c>
      <c r="J1099" s="11">
        <v>1.36</v>
      </c>
      <c r="K1099" s="11">
        <v>1.2</v>
      </c>
      <c r="L1099" s="11">
        <v>1.3</v>
      </c>
      <c r="M1099" s="11">
        <v>1.2</v>
      </c>
      <c r="N1099" s="11">
        <v>1.2</v>
      </c>
      <c r="O1099" s="11">
        <v>1.3</v>
      </c>
      <c r="P1099" s="150">
        <v>1.42</v>
      </c>
      <c r="Q1099" s="155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67</v>
      </c>
    </row>
    <row r="1100" spans="1:65">
      <c r="A1100" s="30"/>
      <c r="B1100" s="19">
        <v>1</v>
      </c>
      <c r="C1100" s="9">
        <v>6</v>
      </c>
      <c r="D1100" s="11">
        <v>1.4</v>
      </c>
      <c r="E1100" s="11">
        <v>1.3</v>
      </c>
      <c r="F1100" s="11">
        <v>1.32</v>
      </c>
      <c r="G1100" s="11">
        <v>1.4</v>
      </c>
      <c r="H1100" s="11">
        <v>1.25</v>
      </c>
      <c r="I1100" s="11">
        <v>1.29</v>
      </c>
      <c r="J1100" s="11">
        <v>1.39</v>
      </c>
      <c r="K1100" s="11">
        <v>1.3</v>
      </c>
      <c r="L1100" s="11">
        <v>1.3</v>
      </c>
      <c r="M1100" s="11">
        <v>1.3</v>
      </c>
      <c r="N1100" s="11">
        <v>1.2</v>
      </c>
      <c r="O1100" s="11">
        <v>1.3</v>
      </c>
      <c r="P1100" s="150">
        <v>1.48</v>
      </c>
      <c r="Q1100" s="155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A1101" s="30"/>
      <c r="B1101" s="20" t="s">
        <v>269</v>
      </c>
      <c r="C1101" s="12"/>
      <c r="D1101" s="23">
        <v>1.3833333333333335</v>
      </c>
      <c r="E1101" s="23">
        <v>1.3</v>
      </c>
      <c r="F1101" s="23">
        <v>1.3083333333333333</v>
      </c>
      <c r="G1101" s="23">
        <v>1.3833333333333331</v>
      </c>
      <c r="H1101" s="23">
        <v>1.2333333333333334</v>
      </c>
      <c r="I1101" s="23">
        <v>1.2933333333333332</v>
      </c>
      <c r="J1101" s="23">
        <v>1.3833333333333335</v>
      </c>
      <c r="K1101" s="23">
        <v>1.2833333333333334</v>
      </c>
      <c r="L1101" s="23">
        <v>1.3166666666666667</v>
      </c>
      <c r="M1101" s="23">
        <v>1.2666666666666668</v>
      </c>
      <c r="N1101" s="23">
        <v>1.2166666666666668</v>
      </c>
      <c r="O1101" s="23">
        <v>1.3</v>
      </c>
      <c r="P1101" s="23">
        <v>1.4416666666666664</v>
      </c>
      <c r="Q1101" s="155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30"/>
      <c r="B1102" s="3" t="s">
        <v>270</v>
      </c>
      <c r="C1102" s="29"/>
      <c r="D1102" s="11">
        <v>1.4</v>
      </c>
      <c r="E1102" s="11">
        <v>1.3</v>
      </c>
      <c r="F1102" s="11">
        <v>1.3050000000000002</v>
      </c>
      <c r="G1102" s="11">
        <v>1.4</v>
      </c>
      <c r="H1102" s="11">
        <v>1.25</v>
      </c>
      <c r="I1102" s="11">
        <v>1.2949999999999999</v>
      </c>
      <c r="J1102" s="11">
        <v>1.375</v>
      </c>
      <c r="K1102" s="11">
        <v>1.3</v>
      </c>
      <c r="L1102" s="11">
        <v>1.3</v>
      </c>
      <c r="M1102" s="11">
        <v>1.25</v>
      </c>
      <c r="N1102" s="11">
        <v>1.2</v>
      </c>
      <c r="O1102" s="11">
        <v>1.3</v>
      </c>
      <c r="P1102" s="11">
        <v>1.4449999999999998</v>
      </c>
      <c r="Q1102" s="155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30"/>
      <c r="B1103" s="3" t="s">
        <v>271</v>
      </c>
      <c r="C1103" s="29"/>
      <c r="D1103" s="24">
        <v>5.1639777949432177E-2</v>
      </c>
      <c r="E1103" s="24">
        <v>0</v>
      </c>
      <c r="F1103" s="24">
        <v>1.9407902170679534E-2</v>
      </c>
      <c r="G1103" s="24">
        <v>5.163977794943217E-2</v>
      </c>
      <c r="H1103" s="24">
        <v>2.5819888974716137E-2</v>
      </c>
      <c r="I1103" s="24">
        <v>1.3662601021279476E-2</v>
      </c>
      <c r="J1103" s="24">
        <v>4.5460605656619447E-2</v>
      </c>
      <c r="K1103" s="24">
        <v>4.0824829046386339E-2</v>
      </c>
      <c r="L1103" s="24">
        <v>4.0824829046386249E-2</v>
      </c>
      <c r="M1103" s="24">
        <v>8.1649658092772609E-2</v>
      </c>
      <c r="N1103" s="24">
        <v>4.0824829046386332E-2</v>
      </c>
      <c r="O1103" s="24">
        <v>0</v>
      </c>
      <c r="P1103" s="24">
        <v>2.8577380332470436E-2</v>
      </c>
      <c r="Q1103" s="205"/>
      <c r="R1103" s="206"/>
      <c r="S1103" s="206"/>
      <c r="T1103" s="206"/>
      <c r="U1103" s="206"/>
      <c r="V1103" s="206"/>
      <c r="W1103" s="206"/>
      <c r="X1103" s="206"/>
      <c r="Y1103" s="206"/>
      <c r="Z1103" s="206"/>
      <c r="AA1103" s="206"/>
      <c r="AB1103" s="206"/>
      <c r="AC1103" s="206"/>
      <c r="AD1103" s="206"/>
      <c r="AE1103" s="206"/>
      <c r="AF1103" s="206"/>
      <c r="AG1103" s="206"/>
      <c r="AH1103" s="206"/>
      <c r="AI1103" s="206"/>
      <c r="AJ1103" s="206"/>
      <c r="AK1103" s="206"/>
      <c r="AL1103" s="206"/>
      <c r="AM1103" s="206"/>
      <c r="AN1103" s="206"/>
      <c r="AO1103" s="206"/>
      <c r="AP1103" s="206"/>
      <c r="AQ1103" s="206"/>
      <c r="AR1103" s="206"/>
      <c r="AS1103" s="206"/>
      <c r="AT1103" s="206"/>
      <c r="AU1103" s="206"/>
      <c r="AV1103" s="206"/>
      <c r="AW1103" s="206"/>
      <c r="AX1103" s="206"/>
      <c r="AY1103" s="206"/>
      <c r="AZ1103" s="206"/>
      <c r="BA1103" s="206"/>
      <c r="BB1103" s="206"/>
      <c r="BC1103" s="206"/>
      <c r="BD1103" s="206"/>
      <c r="BE1103" s="206"/>
      <c r="BF1103" s="206"/>
      <c r="BG1103" s="206"/>
      <c r="BH1103" s="206"/>
      <c r="BI1103" s="206"/>
      <c r="BJ1103" s="206"/>
      <c r="BK1103" s="206"/>
      <c r="BL1103" s="206"/>
      <c r="BM1103" s="56"/>
    </row>
    <row r="1104" spans="1:65">
      <c r="A1104" s="30"/>
      <c r="B1104" s="3" t="s">
        <v>87</v>
      </c>
      <c r="C1104" s="29"/>
      <c r="D1104" s="13">
        <v>3.7329959963444945E-2</v>
      </c>
      <c r="E1104" s="13">
        <v>0</v>
      </c>
      <c r="F1104" s="13">
        <v>1.483406535338563E-2</v>
      </c>
      <c r="G1104" s="13">
        <v>3.7329959963444952E-2</v>
      </c>
      <c r="H1104" s="13">
        <v>2.0935045114634704E-2</v>
      </c>
      <c r="I1104" s="13">
        <v>1.0563866769030523E-2</v>
      </c>
      <c r="J1104" s="13">
        <v>3.2863088426471884E-2</v>
      </c>
      <c r="K1104" s="13">
        <v>3.1811555101080261E-2</v>
      </c>
      <c r="L1104" s="13">
        <v>3.1006199275736394E-2</v>
      </c>
      <c r="M1104" s="13">
        <v>6.4460256389030995E-2</v>
      </c>
      <c r="N1104" s="13">
        <v>3.3554654010728491E-2</v>
      </c>
      <c r="O1104" s="13">
        <v>0</v>
      </c>
      <c r="P1104" s="13">
        <v>1.982246034622227E-2</v>
      </c>
      <c r="Q1104" s="155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3" t="s">
        <v>272</v>
      </c>
      <c r="C1105" s="29"/>
      <c r="D1105" s="13">
        <v>5.9461759387299251E-2</v>
      </c>
      <c r="E1105" s="13">
        <v>-4.3612381661525257E-3</v>
      </c>
      <c r="F1105" s="13">
        <v>2.0210615891926853E-3</v>
      </c>
      <c r="G1105" s="13">
        <v>5.9461759387299029E-2</v>
      </c>
      <c r="H1105" s="13">
        <v>-5.5419636208913881E-2</v>
      </c>
      <c r="I1105" s="13">
        <v>-9.4670779704287833E-3</v>
      </c>
      <c r="J1105" s="13">
        <v>5.9461759387299251E-2</v>
      </c>
      <c r="K1105" s="13">
        <v>-1.7125837676842837E-2</v>
      </c>
      <c r="L1105" s="13">
        <v>8.4033613445377853E-3</v>
      </c>
      <c r="M1105" s="13">
        <v>-2.9890437187533148E-2</v>
      </c>
      <c r="N1105" s="13">
        <v>-6.8184235719604191E-2</v>
      </c>
      <c r="O1105" s="13">
        <v>-4.3612381661525257E-3</v>
      </c>
      <c r="P1105" s="13">
        <v>0.10413785767471517</v>
      </c>
      <c r="Q1105" s="155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46" t="s">
        <v>273</v>
      </c>
      <c r="C1106" s="47"/>
      <c r="D1106" s="45">
        <v>1.69</v>
      </c>
      <c r="E1106" s="45">
        <v>0</v>
      </c>
      <c r="F1106" s="45">
        <v>0.17</v>
      </c>
      <c r="G1106" s="45">
        <v>1.69</v>
      </c>
      <c r="H1106" s="45">
        <v>1.35</v>
      </c>
      <c r="I1106" s="45">
        <v>0.13</v>
      </c>
      <c r="J1106" s="45">
        <v>1.69</v>
      </c>
      <c r="K1106" s="45">
        <v>0.34</v>
      </c>
      <c r="L1106" s="45">
        <v>0.34</v>
      </c>
      <c r="M1106" s="45">
        <v>0.67</v>
      </c>
      <c r="N1106" s="45">
        <v>1.69</v>
      </c>
      <c r="O1106" s="45">
        <v>0</v>
      </c>
      <c r="P1106" s="45">
        <v>2.87</v>
      </c>
      <c r="Q1106" s="155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B1107" s="31"/>
      <c r="C1107" s="20"/>
      <c r="D1107" s="20"/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BM1107" s="55"/>
    </row>
    <row r="1108" spans="1:65" ht="15">
      <c r="B1108" s="8" t="s">
        <v>557</v>
      </c>
      <c r="BM1108" s="28" t="s">
        <v>67</v>
      </c>
    </row>
    <row r="1109" spans="1:65" ht="15">
      <c r="A1109" s="25" t="s">
        <v>44</v>
      </c>
      <c r="B1109" s="18" t="s">
        <v>110</v>
      </c>
      <c r="C1109" s="15" t="s">
        <v>111</v>
      </c>
      <c r="D1109" s="16" t="s">
        <v>226</v>
      </c>
      <c r="E1109" s="17" t="s">
        <v>226</v>
      </c>
      <c r="F1109" s="17" t="s">
        <v>226</v>
      </c>
      <c r="G1109" s="17" t="s">
        <v>226</v>
      </c>
      <c r="H1109" s="17" t="s">
        <v>226</v>
      </c>
      <c r="I1109" s="17" t="s">
        <v>226</v>
      </c>
      <c r="J1109" s="17" t="s">
        <v>226</v>
      </c>
      <c r="K1109" s="17" t="s">
        <v>226</v>
      </c>
      <c r="L1109" s="17" t="s">
        <v>226</v>
      </c>
      <c r="M1109" s="17" t="s">
        <v>226</v>
      </c>
      <c r="N1109" s="17" t="s">
        <v>226</v>
      </c>
      <c r="O1109" s="17" t="s">
        <v>226</v>
      </c>
      <c r="P1109" s="17" t="s">
        <v>226</v>
      </c>
      <c r="Q1109" s="17" t="s">
        <v>226</v>
      </c>
      <c r="R1109" s="17" t="s">
        <v>226</v>
      </c>
      <c r="S1109" s="17" t="s">
        <v>226</v>
      </c>
      <c r="T1109" s="17" t="s">
        <v>226</v>
      </c>
      <c r="U1109" s="17" t="s">
        <v>226</v>
      </c>
      <c r="V1109" s="17" t="s">
        <v>226</v>
      </c>
      <c r="W1109" s="17" t="s">
        <v>226</v>
      </c>
      <c r="X1109" s="17" t="s">
        <v>226</v>
      </c>
      <c r="Y1109" s="17" t="s">
        <v>226</v>
      </c>
      <c r="Z1109" s="17" t="s">
        <v>226</v>
      </c>
      <c r="AA1109" s="17" t="s">
        <v>226</v>
      </c>
      <c r="AB1109" s="17" t="s">
        <v>226</v>
      </c>
      <c r="AC1109" s="155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8">
        <v>1</v>
      </c>
    </row>
    <row r="1110" spans="1:65">
      <c r="A1110" s="30"/>
      <c r="B1110" s="19" t="s">
        <v>227</v>
      </c>
      <c r="C1110" s="9" t="s">
        <v>227</v>
      </c>
      <c r="D1110" s="153" t="s">
        <v>229</v>
      </c>
      <c r="E1110" s="154" t="s">
        <v>230</v>
      </c>
      <c r="F1110" s="154" t="s">
        <v>231</v>
      </c>
      <c r="G1110" s="154" t="s">
        <v>232</v>
      </c>
      <c r="H1110" s="154" t="s">
        <v>233</v>
      </c>
      <c r="I1110" s="154" t="s">
        <v>234</v>
      </c>
      <c r="J1110" s="154" t="s">
        <v>235</v>
      </c>
      <c r="K1110" s="154" t="s">
        <v>236</v>
      </c>
      <c r="L1110" s="154" t="s">
        <v>237</v>
      </c>
      <c r="M1110" s="154" t="s">
        <v>238</v>
      </c>
      <c r="N1110" s="154" t="s">
        <v>240</v>
      </c>
      <c r="O1110" s="154" t="s">
        <v>241</v>
      </c>
      <c r="P1110" s="154" t="s">
        <v>243</v>
      </c>
      <c r="Q1110" s="154" t="s">
        <v>244</v>
      </c>
      <c r="R1110" s="154" t="s">
        <v>246</v>
      </c>
      <c r="S1110" s="154" t="s">
        <v>247</v>
      </c>
      <c r="T1110" s="154" t="s">
        <v>248</v>
      </c>
      <c r="U1110" s="154" t="s">
        <v>249</v>
      </c>
      <c r="V1110" s="154" t="s">
        <v>251</v>
      </c>
      <c r="W1110" s="154" t="s">
        <v>253</v>
      </c>
      <c r="X1110" s="154" t="s">
        <v>255</v>
      </c>
      <c r="Y1110" s="154" t="s">
        <v>256</v>
      </c>
      <c r="Z1110" s="154" t="s">
        <v>257</v>
      </c>
      <c r="AA1110" s="154" t="s">
        <v>258</v>
      </c>
      <c r="AB1110" s="154" t="s">
        <v>259</v>
      </c>
      <c r="AC1110" s="155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8" t="s">
        <v>3</v>
      </c>
    </row>
    <row r="1111" spans="1:65">
      <c r="A1111" s="30"/>
      <c r="B1111" s="19"/>
      <c r="C1111" s="9"/>
      <c r="D1111" s="10" t="s">
        <v>285</v>
      </c>
      <c r="E1111" s="11" t="s">
        <v>114</v>
      </c>
      <c r="F1111" s="11" t="s">
        <v>114</v>
      </c>
      <c r="G1111" s="11" t="s">
        <v>285</v>
      </c>
      <c r="H1111" s="11" t="s">
        <v>286</v>
      </c>
      <c r="I1111" s="11" t="s">
        <v>114</v>
      </c>
      <c r="J1111" s="11" t="s">
        <v>285</v>
      </c>
      <c r="K1111" s="11" t="s">
        <v>286</v>
      </c>
      <c r="L1111" s="11" t="s">
        <v>285</v>
      </c>
      <c r="M1111" s="11" t="s">
        <v>286</v>
      </c>
      <c r="N1111" s="11" t="s">
        <v>114</v>
      </c>
      <c r="O1111" s="11" t="s">
        <v>114</v>
      </c>
      <c r="P1111" s="11" t="s">
        <v>286</v>
      </c>
      <c r="Q1111" s="11" t="s">
        <v>285</v>
      </c>
      <c r="R1111" s="11" t="s">
        <v>285</v>
      </c>
      <c r="S1111" s="11" t="s">
        <v>114</v>
      </c>
      <c r="T1111" s="11" t="s">
        <v>285</v>
      </c>
      <c r="U1111" s="11" t="s">
        <v>114</v>
      </c>
      <c r="V1111" s="11" t="s">
        <v>285</v>
      </c>
      <c r="W1111" s="11" t="s">
        <v>286</v>
      </c>
      <c r="X1111" s="11" t="s">
        <v>286</v>
      </c>
      <c r="Y1111" s="11" t="s">
        <v>285</v>
      </c>
      <c r="Z1111" s="11" t="s">
        <v>285</v>
      </c>
      <c r="AA1111" s="11" t="s">
        <v>285</v>
      </c>
      <c r="AB1111" s="11" t="s">
        <v>285</v>
      </c>
      <c r="AC1111" s="155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>
        <v>0</v>
      </c>
    </row>
    <row r="1112" spans="1:65">
      <c r="A1112" s="30"/>
      <c r="B1112" s="19"/>
      <c r="C1112" s="9"/>
      <c r="D1112" s="26"/>
      <c r="E1112" s="26"/>
      <c r="F1112" s="26"/>
      <c r="G1112" s="26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  <c r="R1112" s="26"/>
      <c r="S1112" s="26"/>
      <c r="T1112" s="26"/>
      <c r="U1112" s="26"/>
      <c r="V1112" s="26"/>
      <c r="W1112" s="26"/>
      <c r="X1112" s="26"/>
      <c r="Y1112" s="26"/>
      <c r="Z1112" s="26"/>
      <c r="AA1112" s="26"/>
      <c r="AB1112" s="26"/>
      <c r="AC1112" s="155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>
        <v>0</v>
      </c>
    </row>
    <row r="1113" spans="1:65">
      <c r="A1113" s="30"/>
      <c r="B1113" s="18">
        <v>1</v>
      </c>
      <c r="C1113" s="14">
        <v>1</v>
      </c>
      <c r="D1113" s="213">
        <v>130</v>
      </c>
      <c r="E1113" s="213">
        <v>122</v>
      </c>
      <c r="F1113" s="213">
        <v>111</v>
      </c>
      <c r="G1113" s="213">
        <v>126</v>
      </c>
      <c r="H1113" s="213">
        <v>120</v>
      </c>
      <c r="I1113" s="213">
        <v>117</v>
      </c>
      <c r="J1113" s="213">
        <v>110</v>
      </c>
      <c r="K1113" s="213">
        <v>122</v>
      </c>
      <c r="L1113" s="213">
        <v>141</v>
      </c>
      <c r="M1113" s="213">
        <v>124</v>
      </c>
      <c r="N1113" s="213">
        <v>127</v>
      </c>
      <c r="O1113" s="213">
        <v>121</v>
      </c>
      <c r="P1113" s="213">
        <v>121</v>
      </c>
      <c r="Q1113" s="213">
        <v>112</v>
      </c>
      <c r="R1113" s="213">
        <v>113</v>
      </c>
      <c r="S1113" s="213">
        <v>132</v>
      </c>
      <c r="T1113" s="213">
        <v>132</v>
      </c>
      <c r="U1113" s="213">
        <v>108</v>
      </c>
      <c r="V1113" s="213">
        <v>110.7</v>
      </c>
      <c r="W1113" s="213">
        <v>115</v>
      </c>
      <c r="X1113" s="213">
        <v>119</v>
      </c>
      <c r="Y1113" s="213">
        <v>119</v>
      </c>
      <c r="Z1113" s="213">
        <v>136</v>
      </c>
      <c r="AA1113" s="213">
        <v>117</v>
      </c>
      <c r="AB1113" s="213">
        <v>134</v>
      </c>
      <c r="AC1113" s="216"/>
      <c r="AD1113" s="217"/>
      <c r="AE1113" s="217"/>
      <c r="AF1113" s="217"/>
      <c r="AG1113" s="217"/>
      <c r="AH1113" s="217"/>
      <c r="AI1113" s="217"/>
      <c r="AJ1113" s="217"/>
      <c r="AK1113" s="217"/>
      <c r="AL1113" s="217"/>
      <c r="AM1113" s="217"/>
      <c r="AN1113" s="217"/>
      <c r="AO1113" s="217"/>
      <c r="AP1113" s="217"/>
      <c r="AQ1113" s="217"/>
      <c r="AR1113" s="217"/>
      <c r="AS1113" s="217"/>
      <c r="AT1113" s="217"/>
      <c r="AU1113" s="217"/>
      <c r="AV1113" s="217"/>
      <c r="AW1113" s="217"/>
      <c r="AX1113" s="217"/>
      <c r="AY1113" s="217"/>
      <c r="AZ1113" s="217"/>
      <c r="BA1113" s="217"/>
      <c r="BB1113" s="217"/>
      <c r="BC1113" s="217"/>
      <c r="BD1113" s="217"/>
      <c r="BE1113" s="217"/>
      <c r="BF1113" s="217"/>
      <c r="BG1113" s="217"/>
      <c r="BH1113" s="217"/>
      <c r="BI1113" s="217"/>
      <c r="BJ1113" s="217"/>
      <c r="BK1113" s="217"/>
      <c r="BL1113" s="217"/>
      <c r="BM1113" s="218">
        <v>1</v>
      </c>
    </row>
    <row r="1114" spans="1:65">
      <c r="A1114" s="30"/>
      <c r="B1114" s="19">
        <v>1</v>
      </c>
      <c r="C1114" s="9">
        <v>2</v>
      </c>
      <c r="D1114" s="219">
        <v>131</v>
      </c>
      <c r="E1114" s="219">
        <v>124</v>
      </c>
      <c r="F1114" s="219">
        <v>108</v>
      </c>
      <c r="G1114" s="219">
        <v>130</v>
      </c>
      <c r="H1114" s="219">
        <v>116</v>
      </c>
      <c r="I1114" s="219">
        <v>119</v>
      </c>
      <c r="J1114" s="219">
        <v>110</v>
      </c>
      <c r="K1114" s="219">
        <v>122</v>
      </c>
      <c r="L1114" s="219">
        <v>125</v>
      </c>
      <c r="M1114" s="219">
        <v>122</v>
      </c>
      <c r="N1114" s="219">
        <v>134</v>
      </c>
      <c r="O1114" s="219">
        <v>121</v>
      </c>
      <c r="P1114" s="219">
        <v>120</v>
      </c>
      <c r="Q1114" s="219">
        <v>112</v>
      </c>
      <c r="R1114" s="219">
        <v>115</v>
      </c>
      <c r="S1114" s="219">
        <v>129</v>
      </c>
      <c r="T1114" s="219">
        <v>130</v>
      </c>
      <c r="U1114" s="219">
        <v>103</v>
      </c>
      <c r="V1114" s="219">
        <v>113</v>
      </c>
      <c r="W1114" s="219">
        <v>115</v>
      </c>
      <c r="X1114" s="219">
        <v>118</v>
      </c>
      <c r="Y1114" s="219">
        <v>121</v>
      </c>
      <c r="Z1114" s="219">
        <v>133</v>
      </c>
      <c r="AA1114" s="219">
        <v>115</v>
      </c>
      <c r="AB1114" s="219">
        <v>131</v>
      </c>
      <c r="AC1114" s="216"/>
      <c r="AD1114" s="217"/>
      <c r="AE1114" s="217"/>
      <c r="AF1114" s="217"/>
      <c r="AG1114" s="217"/>
      <c r="AH1114" s="217"/>
      <c r="AI1114" s="217"/>
      <c r="AJ1114" s="217"/>
      <c r="AK1114" s="217"/>
      <c r="AL1114" s="217"/>
      <c r="AM1114" s="217"/>
      <c r="AN1114" s="217"/>
      <c r="AO1114" s="217"/>
      <c r="AP1114" s="217"/>
      <c r="AQ1114" s="217"/>
      <c r="AR1114" s="217"/>
      <c r="AS1114" s="217"/>
      <c r="AT1114" s="217"/>
      <c r="AU1114" s="217"/>
      <c r="AV1114" s="217"/>
      <c r="AW1114" s="217"/>
      <c r="AX1114" s="217"/>
      <c r="AY1114" s="217"/>
      <c r="AZ1114" s="217"/>
      <c r="BA1114" s="217"/>
      <c r="BB1114" s="217"/>
      <c r="BC1114" s="217"/>
      <c r="BD1114" s="217"/>
      <c r="BE1114" s="217"/>
      <c r="BF1114" s="217"/>
      <c r="BG1114" s="217"/>
      <c r="BH1114" s="217"/>
      <c r="BI1114" s="217"/>
      <c r="BJ1114" s="217"/>
      <c r="BK1114" s="217"/>
      <c r="BL1114" s="217"/>
      <c r="BM1114" s="218">
        <v>34</v>
      </c>
    </row>
    <row r="1115" spans="1:65">
      <c r="A1115" s="30"/>
      <c r="B1115" s="19">
        <v>1</v>
      </c>
      <c r="C1115" s="9">
        <v>3</v>
      </c>
      <c r="D1115" s="219">
        <v>130</v>
      </c>
      <c r="E1115" s="219">
        <v>124</v>
      </c>
      <c r="F1115" s="219">
        <v>105</v>
      </c>
      <c r="G1115" s="219">
        <v>126</v>
      </c>
      <c r="H1115" s="219">
        <v>115</v>
      </c>
      <c r="I1115" s="219">
        <v>121</v>
      </c>
      <c r="J1115" s="219">
        <v>115</v>
      </c>
      <c r="K1115" s="219">
        <v>122</v>
      </c>
      <c r="L1115" s="219">
        <v>129</v>
      </c>
      <c r="M1115" s="219">
        <v>124</v>
      </c>
      <c r="N1115" s="219">
        <v>127</v>
      </c>
      <c r="O1115" s="219">
        <v>119</v>
      </c>
      <c r="P1115" s="219">
        <v>121</v>
      </c>
      <c r="Q1115" s="219">
        <v>114</v>
      </c>
      <c r="R1115" s="219">
        <v>115</v>
      </c>
      <c r="S1115" s="219">
        <v>134</v>
      </c>
      <c r="T1115" s="219">
        <v>131</v>
      </c>
      <c r="U1115" s="219">
        <v>100</v>
      </c>
      <c r="V1115" s="219">
        <v>111.5</v>
      </c>
      <c r="W1115" s="219">
        <v>111</v>
      </c>
      <c r="X1115" s="219">
        <v>122</v>
      </c>
      <c r="Y1115" s="219">
        <v>121</v>
      </c>
      <c r="Z1115" s="219">
        <v>133</v>
      </c>
      <c r="AA1115" s="219">
        <v>117</v>
      </c>
      <c r="AB1115" s="219">
        <v>128</v>
      </c>
      <c r="AC1115" s="216"/>
      <c r="AD1115" s="217"/>
      <c r="AE1115" s="217"/>
      <c r="AF1115" s="217"/>
      <c r="AG1115" s="217"/>
      <c r="AH1115" s="217"/>
      <c r="AI1115" s="217"/>
      <c r="AJ1115" s="217"/>
      <c r="AK1115" s="217"/>
      <c r="AL1115" s="217"/>
      <c r="AM1115" s="217"/>
      <c r="AN1115" s="217"/>
      <c r="AO1115" s="217"/>
      <c r="AP1115" s="217"/>
      <c r="AQ1115" s="217"/>
      <c r="AR1115" s="217"/>
      <c r="AS1115" s="217"/>
      <c r="AT1115" s="217"/>
      <c r="AU1115" s="217"/>
      <c r="AV1115" s="217"/>
      <c r="AW1115" s="217"/>
      <c r="AX1115" s="217"/>
      <c r="AY1115" s="217"/>
      <c r="AZ1115" s="217"/>
      <c r="BA1115" s="217"/>
      <c r="BB1115" s="217"/>
      <c r="BC1115" s="217"/>
      <c r="BD1115" s="217"/>
      <c r="BE1115" s="217"/>
      <c r="BF1115" s="217"/>
      <c r="BG1115" s="217"/>
      <c r="BH1115" s="217"/>
      <c r="BI1115" s="217"/>
      <c r="BJ1115" s="217"/>
      <c r="BK1115" s="217"/>
      <c r="BL1115" s="217"/>
      <c r="BM1115" s="218">
        <v>16</v>
      </c>
    </row>
    <row r="1116" spans="1:65">
      <c r="A1116" s="30"/>
      <c r="B1116" s="19">
        <v>1</v>
      </c>
      <c r="C1116" s="9">
        <v>4</v>
      </c>
      <c r="D1116" s="219">
        <v>133</v>
      </c>
      <c r="E1116" s="219">
        <v>120</v>
      </c>
      <c r="F1116" s="219">
        <v>104</v>
      </c>
      <c r="G1116" s="219">
        <v>130</v>
      </c>
      <c r="H1116" s="219">
        <v>115</v>
      </c>
      <c r="I1116" s="219">
        <v>115</v>
      </c>
      <c r="J1116" s="219">
        <v>110</v>
      </c>
      <c r="K1116" s="219">
        <v>122</v>
      </c>
      <c r="L1116" s="219">
        <v>131</v>
      </c>
      <c r="M1116" s="219">
        <v>123.00000000000001</v>
      </c>
      <c r="N1116" s="219">
        <v>122</v>
      </c>
      <c r="O1116" s="219">
        <v>121</v>
      </c>
      <c r="P1116" s="219">
        <v>119</v>
      </c>
      <c r="Q1116" s="219">
        <v>118</v>
      </c>
      <c r="R1116" s="219">
        <v>111</v>
      </c>
      <c r="S1116" s="219">
        <v>131</v>
      </c>
      <c r="T1116" s="219">
        <v>131</v>
      </c>
      <c r="U1116" s="219">
        <v>108</v>
      </c>
      <c r="V1116" s="219">
        <v>112.9</v>
      </c>
      <c r="W1116" s="219">
        <v>113</v>
      </c>
      <c r="X1116" s="219">
        <v>119</v>
      </c>
      <c r="Y1116" s="219">
        <v>120</v>
      </c>
      <c r="Z1116" s="219">
        <v>134</v>
      </c>
      <c r="AA1116" s="219">
        <v>115</v>
      </c>
      <c r="AB1116" s="223">
        <v>122</v>
      </c>
      <c r="AC1116" s="216"/>
      <c r="AD1116" s="217"/>
      <c r="AE1116" s="217"/>
      <c r="AF1116" s="217"/>
      <c r="AG1116" s="217"/>
      <c r="AH1116" s="217"/>
      <c r="AI1116" s="217"/>
      <c r="AJ1116" s="217"/>
      <c r="AK1116" s="217"/>
      <c r="AL1116" s="217"/>
      <c r="AM1116" s="217"/>
      <c r="AN1116" s="217"/>
      <c r="AO1116" s="217"/>
      <c r="AP1116" s="217"/>
      <c r="AQ1116" s="217"/>
      <c r="AR1116" s="217"/>
      <c r="AS1116" s="217"/>
      <c r="AT1116" s="217"/>
      <c r="AU1116" s="217"/>
      <c r="AV1116" s="217"/>
      <c r="AW1116" s="217"/>
      <c r="AX1116" s="217"/>
      <c r="AY1116" s="217"/>
      <c r="AZ1116" s="217"/>
      <c r="BA1116" s="217"/>
      <c r="BB1116" s="217"/>
      <c r="BC1116" s="217"/>
      <c r="BD1116" s="217"/>
      <c r="BE1116" s="217"/>
      <c r="BF1116" s="217"/>
      <c r="BG1116" s="217"/>
      <c r="BH1116" s="217"/>
      <c r="BI1116" s="217"/>
      <c r="BJ1116" s="217"/>
      <c r="BK1116" s="217"/>
      <c r="BL1116" s="217"/>
      <c r="BM1116" s="218">
        <v>120.67533333333333</v>
      </c>
    </row>
    <row r="1117" spans="1:65">
      <c r="A1117" s="30"/>
      <c r="B1117" s="19">
        <v>1</v>
      </c>
      <c r="C1117" s="9">
        <v>5</v>
      </c>
      <c r="D1117" s="219">
        <v>131</v>
      </c>
      <c r="E1117" s="219">
        <v>120</v>
      </c>
      <c r="F1117" s="219">
        <v>107</v>
      </c>
      <c r="G1117" s="219">
        <v>129</v>
      </c>
      <c r="H1117" s="219">
        <v>120</v>
      </c>
      <c r="I1117" s="219">
        <v>120</v>
      </c>
      <c r="J1117" s="219">
        <v>115</v>
      </c>
      <c r="K1117" s="219">
        <v>122</v>
      </c>
      <c r="L1117" s="219">
        <v>125</v>
      </c>
      <c r="M1117" s="219">
        <v>123.00000000000001</v>
      </c>
      <c r="N1117" s="219">
        <v>119</v>
      </c>
      <c r="O1117" s="219">
        <v>120</v>
      </c>
      <c r="P1117" s="219">
        <v>119</v>
      </c>
      <c r="Q1117" s="219">
        <v>108</v>
      </c>
      <c r="R1117" s="219">
        <v>113</v>
      </c>
      <c r="S1117" s="219">
        <v>128</v>
      </c>
      <c r="T1117" s="219">
        <v>130</v>
      </c>
      <c r="U1117" s="219">
        <v>99</v>
      </c>
      <c r="V1117" s="219">
        <v>111.5</v>
      </c>
      <c r="W1117" s="219">
        <v>113</v>
      </c>
      <c r="X1117" s="219">
        <v>117</v>
      </c>
      <c r="Y1117" s="219">
        <v>121</v>
      </c>
      <c r="Z1117" s="219">
        <v>135</v>
      </c>
      <c r="AA1117" s="219">
        <v>116</v>
      </c>
      <c r="AB1117" s="219">
        <v>132</v>
      </c>
      <c r="AC1117" s="216"/>
      <c r="AD1117" s="217"/>
      <c r="AE1117" s="217"/>
      <c r="AF1117" s="217"/>
      <c r="AG1117" s="217"/>
      <c r="AH1117" s="217"/>
      <c r="AI1117" s="217"/>
      <c r="AJ1117" s="217"/>
      <c r="AK1117" s="217"/>
      <c r="AL1117" s="217"/>
      <c r="AM1117" s="217"/>
      <c r="AN1117" s="217"/>
      <c r="AO1117" s="217"/>
      <c r="AP1117" s="217"/>
      <c r="AQ1117" s="217"/>
      <c r="AR1117" s="217"/>
      <c r="AS1117" s="217"/>
      <c r="AT1117" s="217"/>
      <c r="AU1117" s="217"/>
      <c r="AV1117" s="217"/>
      <c r="AW1117" s="217"/>
      <c r="AX1117" s="217"/>
      <c r="AY1117" s="217"/>
      <c r="AZ1117" s="217"/>
      <c r="BA1117" s="217"/>
      <c r="BB1117" s="217"/>
      <c r="BC1117" s="217"/>
      <c r="BD1117" s="217"/>
      <c r="BE1117" s="217"/>
      <c r="BF1117" s="217"/>
      <c r="BG1117" s="217"/>
      <c r="BH1117" s="217"/>
      <c r="BI1117" s="217"/>
      <c r="BJ1117" s="217"/>
      <c r="BK1117" s="217"/>
      <c r="BL1117" s="217"/>
      <c r="BM1117" s="218">
        <v>68</v>
      </c>
    </row>
    <row r="1118" spans="1:65">
      <c r="A1118" s="30"/>
      <c r="B1118" s="19">
        <v>1</v>
      </c>
      <c r="C1118" s="9">
        <v>6</v>
      </c>
      <c r="D1118" s="219">
        <v>133</v>
      </c>
      <c r="E1118" s="219">
        <v>126</v>
      </c>
      <c r="F1118" s="219">
        <v>115</v>
      </c>
      <c r="G1118" s="219">
        <v>122</v>
      </c>
      <c r="H1118" s="219">
        <v>119</v>
      </c>
      <c r="I1118" s="219">
        <v>115</v>
      </c>
      <c r="J1118" s="219">
        <v>115</v>
      </c>
      <c r="K1118" s="219">
        <v>124</v>
      </c>
      <c r="L1118" s="219">
        <v>123.00000000000001</v>
      </c>
      <c r="M1118" s="219">
        <v>124</v>
      </c>
      <c r="N1118" s="219">
        <v>126</v>
      </c>
      <c r="O1118" s="219">
        <v>119</v>
      </c>
      <c r="P1118" s="219">
        <v>121</v>
      </c>
      <c r="Q1118" s="219">
        <v>115</v>
      </c>
      <c r="R1118" s="219">
        <v>113</v>
      </c>
      <c r="S1118" s="219">
        <v>138</v>
      </c>
      <c r="T1118" s="219">
        <v>130</v>
      </c>
      <c r="U1118" s="219">
        <v>108</v>
      </c>
      <c r="V1118" s="219">
        <v>109.1</v>
      </c>
      <c r="W1118" s="219">
        <v>114</v>
      </c>
      <c r="X1118" s="219">
        <v>116</v>
      </c>
      <c r="Y1118" s="219">
        <v>119</v>
      </c>
      <c r="Z1118" s="219">
        <v>133</v>
      </c>
      <c r="AA1118" s="219">
        <v>116</v>
      </c>
      <c r="AB1118" s="219">
        <v>133</v>
      </c>
      <c r="AC1118" s="216"/>
      <c r="AD1118" s="217"/>
      <c r="AE1118" s="217"/>
      <c r="AF1118" s="217"/>
      <c r="AG1118" s="217"/>
      <c r="AH1118" s="217"/>
      <c r="AI1118" s="217"/>
      <c r="AJ1118" s="217"/>
      <c r="AK1118" s="217"/>
      <c r="AL1118" s="217"/>
      <c r="AM1118" s="217"/>
      <c r="AN1118" s="217"/>
      <c r="AO1118" s="217"/>
      <c r="AP1118" s="217"/>
      <c r="AQ1118" s="217"/>
      <c r="AR1118" s="217"/>
      <c r="AS1118" s="217"/>
      <c r="AT1118" s="217"/>
      <c r="AU1118" s="217"/>
      <c r="AV1118" s="217"/>
      <c r="AW1118" s="217"/>
      <c r="AX1118" s="217"/>
      <c r="AY1118" s="217"/>
      <c r="AZ1118" s="217"/>
      <c r="BA1118" s="217"/>
      <c r="BB1118" s="217"/>
      <c r="BC1118" s="217"/>
      <c r="BD1118" s="217"/>
      <c r="BE1118" s="217"/>
      <c r="BF1118" s="217"/>
      <c r="BG1118" s="217"/>
      <c r="BH1118" s="217"/>
      <c r="BI1118" s="217"/>
      <c r="BJ1118" s="217"/>
      <c r="BK1118" s="217"/>
      <c r="BL1118" s="217"/>
      <c r="BM1118" s="221"/>
    </row>
    <row r="1119" spans="1:65">
      <c r="A1119" s="30"/>
      <c r="B1119" s="20" t="s">
        <v>269</v>
      </c>
      <c r="C1119" s="12"/>
      <c r="D1119" s="222">
        <v>131.33333333333334</v>
      </c>
      <c r="E1119" s="222">
        <v>122.66666666666667</v>
      </c>
      <c r="F1119" s="222">
        <v>108.33333333333333</v>
      </c>
      <c r="G1119" s="222">
        <v>127.16666666666667</v>
      </c>
      <c r="H1119" s="222">
        <v>117.5</v>
      </c>
      <c r="I1119" s="222">
        <v>117.83333333333333</v>
      </c>
      <c r="J1119" s="222">
        <v>112.5</v>
      </c>
      <c r="K1119" s="222">
        <v>122.33333333333333</v>
      </c>
      <c r="L1119" s="222">
        <v>129</v>
      </c>
      <c r="M1119" s="222">
        <v>123.33333333333333</v>
      </c>
      <c r="N1119" s="222">
        <v>125.83333333333333</v>
      </c>
      <c r="O1119" s="222">
        <v>120.16666666666667</v>
      </c>
      <c r="P1119" s="222">
        <v>120.16666666666667</v>
      </c>
      <c r="Q1119" s="222">
        <v>113.16666666666667</v>
      </c>
      <c r="R1119" s="222">
        <v>113.33333333333333</v>
      </c>
      <c r="S1119" s="222">
        <v>132</v>
      </c>
      <c r="T1119" s="222">
        <v>130.66666666666666</v>
      </c>
      <c r="U1119" s="222">
        <v>104.33333333333333</v>
      </c>
      <c r="V1119" s="222">
        <v>111.45</v>
      </c>
      <c r="W1119" s="222">
        <v>113.5</v>
      </c>
      <c r="X1119" s="222">
        <v>118.5</v>
      </c>
      <c r="Y1119" s="222">
        <v>120.16666666666667</v>
      </c>
      <c r="Z1119" s="222">
        <v>134</v>
      </c>
      <c r="AA1119" s="222">
        <v>116</v>
      </c>
      <c r="AB1119" s="222">
        <v>130</v>
      </c>
      <c r="AC1119" s="216"/>
      <c r="AD1119" s="217"/>
      <c r="AE1119" s="217"/>
      <c r="AF1119" s="217"/>
      <c r="AG1119" s="217"/>
      <c r="AH1119" s="217"/>
      <c r="AI1119" s="217"/>
      <c r="AJ1119" s="217"/>
      <c r="AK1119" s="217"/>
      <c r="AL1119" s="217"/>
      <c r="AM1119" s="217"/>
      <c r="AN1119" s="217"/>
      <c r="AO1119" s="217"/>
      <c r="AP1119" s="217"/>
      <c r="AQ1119" s="217"/>
      <c r="AR1119" s="217"/>
      <c r="AS1119" s="217"/>
      <c r="AT1119" s="217"/>
      <c r="AU1119" s="217"/>
      <c r="AV1119" s="217"/>
      <c r="AW1119" s="217"/>
      <c r="AX1119" s="217"/>
      <c r="AY1119" s="217"/>
      <c r="AZ1119" s="217"/>
      <c r="BA1119" s="217"/>
      <c r="BB1119" s="217"/>
      <c r="BC1119" s="217"/>
      <c r="BD1119" s="217"/>
      <c r="BE1119" s="217"/>
      <c r="BF1119" s="217"/>
      <c r="BG1119" s="217"/>
      <c r="BH1119" s="217"/>
      <c r="BI1119" s="217"/>
      <c r="BJ1119" s="217"/>
      <c r="BK1119" s="217"/>
      <c r="BL1119" s="217"/>
      <c r="BM1119" s="221"/>
    </row>
    <row r="1120" spans="1:65">
      <c r="A1120" s="30"/>
      <c r="B1120" s="3" t="s">
        <v>270</v>
      </c>
      <c r="C1120" s="29"/>
      <c r="D1120" s="219">
        <v>131</v>
      </c>
      <c r="E1120" s="219">
        <v>123</v>
      </c>
      <c r="F1120" s="219">
        <v>107.5</v>
      </c>
      <c r="G1120" s="219">
        <v>127.5</v>
      </c>
      <c r="H1120" s="219">
        <v>117.5</v>
      </c>
      <c r="I1120" s="219">
        <v>118</v>
      </c>
      <c r="J1120" s="219">
        <v>112.5</v>
      </c>
      <c r="K1120" s="219">
        <v>122</v>
      </c>
      <c r="L1120" s="219">
        <v>127</v>
      </c>
      <c r="M1120" s="219">
        <v>123.5</v>
      </c>
      <c r="N1120" s="219">
        <v>126.5</v>
      </c>
      <c r="O1120" s="219">
        <v>120.5</v>
      </c>
      <c r="P1120" s="219">
        <v>120.5</v>
      </c>
      <c r="Q1120" s="219">
        <v>113</v>
      </c>
      <c r="R1120" s="219">
        <v>113</v>
      </c>
      <c r="S1120" s="219">
        <v>131.5</v>
      </c>
      <c r="T1120" s="219">
        <v>130.5</v>
      </c>
      <c r="U1120" s="219">
        <v>105.5</v>
      </c>
      <c r="V1120" s="219">
        <v>111.5</v>
      </c>
      <c r="W1120" s="219">
        <v>113.5</v>
      </c>
      <c r="X1120" s="219">
        <v>118.5</v>
      </c>
      <c r="Y1120" s="219">
        <v>120.5</v>
      </c>
      <c r="Z1120" s="219">
        <v>133.5</v>
      </c>
      <c r="AA1120" s="219">
        <v>116</v>
      </c>
      <c r="AB1120" s="219">
        <v>131.5</v>
      </c>
      <c r="AC1120" s="216"/>
      <c r="AD1120" s="217"/>
      <c r="AE1120" s="217"/>
      <c r="AF1120" s="217"/>
      <c r="AG1120" s="217"/>
      <c r="AH1120" s="217"/>
      <c r="AI1120" s="217"/>
      <c r="AJ1120" s="217"/>
      <c r="AK1120" s="217"/>
      <c r="AL1120" s="217"/>
      <c r="AM1120" s="217"/>
      <c r="AN1120" s="217"/>
      <c r="AO1120" s="217"/>
      <c r="AP1120" s="217"/>
      <c r="AQ1120" s="217"/>
      <c r="AR1120" s="217"/>
      <c r="AS1120" s="217"/>
      <c r="AT1120" s="217"/>
      <c r="AU1120" s="217"/>
      <c r="AV1120" s="217"/>
      <c r="AW1120" s="217"/>
      <c r="AX1120" s="217"/>
      <c r="AY1120" s="217"/>
      <c r="AZ1120" s="217"/>
      <c r="BA1120" s="217"/>
      <c r="BB1120" s="217"/>
      <c r="BC1120" s="217"/>
      <c r="BD1120" s="217"/>
      <c r="BE1120" s="217"/>
      <c r="BF1120" s="217"/>
      <c r="BG1120" s="217"/>
      <c r="BH1120" s="217"/>
      <c r="BI1120" s="217"/>
      <c r="BJ1120" s="217"/>
      <c r="BK1120" s="217"/>
      <c r="BL1120" s="217"/>
      <c r="BM1120" s="221"/>
    </row>
    <row r="1121" spans="1:65">
      <c r="A1121" s="30"/>
      <c r="B1121" s="3" t="s">
        <v>271</v>
      </c>
      <c r="C1121" s="29"/>
      <c r="D1121" s="219">
        <v>1.3662601021279464</v>
      </c>
      <c r="E1121" s="219">
        <v>2.4221202832779931</v>
      </c>
      <c r="F1121" s="219">
        <v>4.0824829046386295</v>
      </c>
      <c r="G1121" s="219">
        <v>3.1251666622224592</v>
      </c>
      <c r="H1121" s="219">
        <v>2.4289915602982237</v>
      </c>
      <c r="I1121" s="219">
        <v>2.5625508125043424</v>
      </c>
      <c r="J1121" s="219">
        <v>2.7386127875258306</v>
      </c>
      <c r="K1121" s="219">
        <v>0.81649658092772603</v>
      </c>
      <c r="L1121" s="219">
        <v>6.5726706900619911</v>
      </c>
      <c r="M1121" s="219">
        <v>0.8164965809277237</v>
      </c>
      <c r="N1121" s="219">
        <v>5.1153364177409353</v>
      </c>
      <c r="O1121" s="219">
        <v>0.98319208025017513</v>
      </c>
      <c r="P1121" s="219">
        <v>0.98319208025017502</v>
      </c>
      <c r="Q1121" s="219">
        <v>3.3714487489307423</v>
      </c>
      <c r="R1121" s="219">
        <v>1.505545305418162</v>
      </c>
      <c r="S1121" s="219">
        <v>3.6331804249169899</v>
      </c>
      <c r="T1121" s="219">
        <v>0.81649658092772603</v>
      </c>
      <c r="U1121" s="219">
        <v>4.2268979957726289</v>
      </c>
      <c r="V1121" s="219">
        <v>1.4556785359412316</v>
      </c>
      <c r="W1121" s="219">
        <v>1.51657508881031</v>
      </c>
      <c r="X1121" s="219">
        <v>2.0736441353327719</v>
      </c>
      <c r="Y1121" s="219">
        <v>0.98319208025017513</v>
      </c>
      <c r="Z1121" s="219">
        <v>1.2649110640673518</v>
      </c>
      <c r="AA1121" s="219">
        <v>0.89442719099991586</v>
      </c>
      <c r="AB1121" s="219">
        <v>4.4271887242357311</v>
      </c>
      <c r="AC1121" s="216"/>
      <c r="AD1121" s="217"/>
      <c r="AE1121" s="217"/>
      <c r="AF1121" s="217"/>
      <c r="AG1121" s="217"/>
      <c r="AH1121" s="217"/>
      <c r="AI1121" s="217"/>
      <c r="AJ1121" s="217"/>
      <c r="AK1121" s="217"/>
      <c r="AL1121" s="217"/>
      <c r="AM1121" s="217"/>
      <c r="AN1121" s="217"/>
      <c r="AO1121" s="217"/>
      <c r="AP1121" s="217"/>
      <c r="AQ1121" s="217"/>
      <c r="AR1121" s="217"/>
      <c r="AS1121" s="217"/>
      <c r="AT1121" s="217"/>
      <c r="AU1121" s="217"/>
      <c r="AV1121" s="217"/>
      <c r="AW1121" s="217"/>
      <c r="AX1121" s="217"/>
      <c r="AY1121" s="217"/>
      <c r="AZ1121" s="217"/>
      <c r="BA1121" s="217"/>
      <c r="BB1121" s="217"/>
      <c r="BC1121" s="217"/>
      <c r="BD1121" s="217"/>
      <c r="BE1121" s="217"/>
      <c r="BF1121" s="217"/>
      <c r="BG1121" s="217"/>
      <c r="BH1121" s="217"/>
      <c r="BI1121" s="217"/>
      <c r="BJ1121" s="217"/>
      <c r="BK1121" s="217"/>
      <c r="BL1121" s="217"/>
      <c r="BM1121" s="221"/>
    </row>
    <row r="1122" spans="1:65">
      <c r="A1122" s="30"/>
      <c r="B1122" s="3" t="s">
        <v>87</v>
      </c>
      <c r="C1122" s="29"/>
      <c r="D1122" s="13">
        <v>1.0402995701481824E-2</v>
      </c>
      <c r="E1122" s="13">
        <v>1.9745545787592335E-2</v>
      </c>
      <c r="F1122" s="13">
        <v>3.7684457581279661E-2</v>
      </c>
      <c r="G1122" s="13">
        <v>2.457536038444922E-2</v>
      </c>
      <c r="H1122" s="13">
        <v>2.0672268598282754E-2</v>
      </c>
      <c r="I1122" s="13">
        <v>2.1747248762413091E-2</v>
      </c>
      <c r="J1122" s="13">
        <v>2.4343224778007384E-2</v>
      </c>
      <c r="K1122" s="13">
        <v>6.6743589721612482E-3</v>
      </c>
      <c r="L1122" s="13">
        <v>5.0950935581875897E-2</v>
      </c>
      <c r="M1122" s="13">
        <v>6.6202425480626249E-3</v>
      </c>
      <c r="N1122" s="13">
        <v>4.0651680140987564E-2</v>
      </c>
      <c r="O1122" s="13">
        <v>8.1819035804452846E-3</v>
      </c>
      <c r="P1122" s="13">
        <v>8.1819035804452846E-3</v>
      </c>
      <c r="Q1122" s="13">
        <v>2.9791888797620698E-2</v>
      </c>
      <c r="R1122" s="13">
        <v>1.3284223283101431E-2</v>
      </c>
      <c r="S1122" s="13">
        <v>2.7524094128159014E-2</v>
      </c>
      <c r="T1122" s="13">
        <v>6.2486983234264753E-3</v>
      </c>
      <c r="U1122" s="13">
        <v>4.0513399320504434E-2</v>
      </c>
      <c r="V1122" s="13">
        <v>1.3061269950123208E-2</v>
      </c>
      <c r="W1122" s="13">
        <v>1.3361895055597445E-2</v>
      </c>
      <c r="X1122" s="13">
        <v>1.7499106627280776E-2</v>
      </c>
      <c r="Y1122" s="13">
        <v>8.1819035804452846E-3</v>
      </c>
      <c r="Z1122" s="13">
        <v>9.4396348064727745E-3</v>
      </c>
      <c r="AA1122" s="13">
        <v>7.7105792327578949E-3</v>
      </c>
      <c r="AB1122" s="13">
        <v>3.4055297878736394E-2</v>
      </c>
      <c r="AC1122" s="155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30"/>
      <c r="B1123" s="3" t="s">
        <v>272</v>
      </c>
      <c r="C1123" s="29"/>
      <c r="D1123" s="13">
        <v>8.8319623452459251E-2</v>
      </c>
      <c r="E1123" s="13">
        <v>1.6501577234784293E-2</v>
      </c>
      <c r="F1123" s="13">
        <v>-0.1022744222790628</v>
      </c>
      <c r="G1123" s="13">
        <v>5.3791716617038743E-2</v>
      </c>
      <c r="H1123" s="13">
        <v>-2.6313027241137377E-2</v>
      </c>
      <c r="I1123" s="13">
        <v>-2.3550794694303767E-2</v>
      </c>
      <c r="J1123" s="13">
        <v>-6.7746515443642075E-2</v>
      </c>
      <c r="K1123" s="13">
        <v>1.3739344687950572E-2</v>
      </c>
      <c r="L1123" s="13">
        <v>6.8983995624623651E-2</v>
      </c>
      <c r="M1123" s="13">
        <v>2.2026042328451512E-2</v>
      </c>
      <c r="N1123" s="13">
        <v>4.2742786429703861E-2</v>
      </c>
      <c r="O1123" s="13">
        <v>-4.2151668664680564E-3</v>
      </c>
      <c r="P1123" s="13">
        <v>-4.2151668664680564E-3</v>
      </c>
      <c r="Q1123" s="13">
        <v>-6.2222050349974745E-2</v>
      </c>
      <c r="R1123" s="13">
        <v>-6.0840934076557995E-2</v>
      </c>
      <c r="S1123" s="13">
        <v>9.384408854612647E-2</v>
      </c>
      <c r="T1123" s="13">
        <v>8.2795158358791809E-2</v>
      </c>
      <c r="U1123" s="13">
        <v>-0.13542121284106667</v>
      </c>
      <c r="V1123" s="13">
        <v>-7.644754796616815E-2</v>
      </c>
      <c r="W1123" s="13">
        <v>-5.9459817803141135E-2</v>
      </c>
      <c r="X1123" s="13">
        <v>-1.8026329600636326E-2</v>
      </c>
      <c r="Y1123" s="13">
        <v>-4.2151668664680564E-3</v>
      </c>
      <c r="Z1123" s="13">
        <v>0.11041748382712857</v>
      </c>
      <c r="AA1123" s="13">
        <v>-3.8743073701888786E-2</v>
      </c>
      <c r="AB1123" s="13">
        <v>7.727069326512459E-2</v>
      </c>
      <c r="AC1123" s="155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46" t="s">
        <v>273</v>
      </c>
      <c r="C1124" s="47"/>
      <c r="D1124" s="45">
        <v>1.1000000000000001</v>
      </c>
      <c r="E1124" s="45">
        <v>0.25</v>
      </c>
      <c r="F1124" s="45">
        <v>1.17</v>
      </c>
      <c r="G1124" s="45">
        <v>0.69</v>
      </c>
      <c r="H1124" s="45">
        <v>0.26</v>
      </c>
      <c r="I1124" s="45">
        <v>0.23</v>
      </c>
      <c r="J1124" s="45">
        <v>0.76</v>
      </c>
      <c r="K1124" s="45">
        <v>0.21</v>
      </c>
      <c r="L1124" s="45">
        <v>0.87</v>
      </c>
      <c r="M1124" s="45">
        <v>0.31</v>
      </c>
      <c r="N1124" s="45">
        <v>0.56000000000000005</v>
      </c>
      <c r="O1124" s="45">
        <v>0</v>
      </c>
      <c r="P1124" s="45">
        <v>0</v>
      </c>
      <c r="Q1124" s="45">
        <v>0.69</v>
      </c>
      <c r="R1124" s="45">
        <v>0.67</v>
      </c>
      <c r="S1124" s="45">
        <v>1.17</v>
      </c>
      <c r="T1124" s="45">
        <v>1.04</v>
      </c>
      <c r="U1124" s="45">
        <v>1.56</v>
      </c>
      <c r="V1124" s="45">
        <v>0.86</v>
      </c>
      <c r="W1124" s="45">
        <v>0.66</v>
      </c>
      <c r="X1124" s="45">
        <v>0.16</v>
      </c>
      <c r="Y1124" s="45">
        <v>0</v>
      </c>
      <c r="Z1124" s="45">
        <v>1.37</v>
      </c>
      <c r="AA1124" s="45">
        <v>0.41</v>
      </c>
      <c r="AB1124" s="45">
        <v>0.97</v>
      </c>
      <c r="AC1124" s="155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B1125" s="31"/>
      <c r="C1125" s="20"/>
      <c r="D1125" s="20"/>
      <c r="E1125" s="20"/>
      <c r="F1125" s="20"/>
      <c r="G1125" s="20"/>
      <c r="H1125" s="20"/>
      <c r="I1125" s="20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0"/>
      <c r="X1125" s="20"/>
      <c r="Y1125" s="20"/>
      <c r="Z1125" s="20"/>
      <c r="AA1125" s="20"/>
      <c r="AB1125" s="20"/>
      <c r="BM1125" s="55"/>
    </row>
    <row r="1126" spans="1:65" ht="15">
      <c r="B1126" s="8" t="s">
        <v>558</v>
      </c>
      <c r="BM1126" s="28" t="s">
        <v>67</v>
      </c>
    </row>
    <row r="1127" spans="1:65" ht="15">
      <c r="A1127" s="25" t="s">
        <v>45</v>
      </c>
      <c r="B1127" s="18" t="s">
        <v>110</v>
      </c>
      <c r="C1127" s="15" t="s">
        <v>111</v>
      </c>
      <c r="D1127" s="16" t="s">
        <v>226</v>
      </c>
      <c r="E1127" s="17" t="s">
        <v>226</v>
      </c>
      <c r="F1127" s="17" t="s">
        <v>226</v>
      </c>
      <c r="G1127" s="17" t="s">
        <v>226</v>
      </c>
      <c r="H1127" s="17" t="s">
        <v>226</v>
      </c>
      <c r="I1127" s="17" t="s">
        <v>226</v>
      </c>
      <c r="J1127" s="17" t="s">
        <v>226</v>
      </c>
      <c r="K1127" s="17" t="s">
        <v>226</v>
      </c>
      <c r="L1127" s="17" t="s">
        <v>226</v>
      </c>
      <c r="M1127" s="17" t="s">
        <v>226</v>
      </c>
      <c r="N1127" s="17" t="s">
        <v>226</v>
      </c>
      <c r="O1127" s="17" t="s">
        <v>226</v>
      </c>
      <c r="P1127" s="17" t="s">
        <v>226</v>
      </c>
      <c r="Q1127" s="17" t="s">
        <v>226</v>
      </c>
      <c r="R1127" s="17" t="s">
        <v>226</v>
      </c>
      <c r="S1127" s="17" t="s">
        <v>226</v>
      </c>
      <c r="T1127" s="17" t="s">
        <v>226</v>
      </c>
      <c r="U1127" s="17" t="s">
        <v>226</v>
      </c>
      <c r="V1127" s="17" t="s">
        <v>226</v>
      </c>
      <c r="W1127" s="17" t="s">
        <v>226</v>
      </c>
      <c r="X1127" s="17" t="s">
        <v>226</v>
      </c>
      <c r="Y1127" s="17" t="s">
        <v>226</v>
      </c>
      <c r="Z1127" s="17" t="s">
        <v>226</v>
      </c>
      <c r="AA1127" s="17" t="s">
        <v>226</v>
      </c>
      <c r="AB1127" s="155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8">
        <v>1</v>
      </c>
    </row>
    <row r="1128" spans="1:65">
      <c r="A1128" s="30"/>
      <c r="B1128" s="19" t="s">
        <v>227</v>
      </c>
      <c r="C1128" s="9" t="s">
        <v>227</v>
      </c>
      <c r="D1128" s="153" t="s">
        <v>229</v>
      </c>
      <c r="E1128" s="154" t="s">
        <v>230</v>
      </c>
      <c r="F1128" s="154" t="s">
        <v>231</v>
      </c>
      <c r="G1128" s="154" t="s">
        <v>232</v>
      </c>
      <c r="H1128" s="154" t="s">
        <v>233</v>
      </c>
      <c r="I1128" s="154" t="s">
        <v>235</v>
      </c>
      <c r="J1128" s="154" t="s">
        <v>236</v>
      </c>
      <c r="K1128" s="154" t="s">
        <v>237</v>
      </c>
      <c r="L1128" s="154" t="s">
        <v>238</v>
      </c>
      <c r="M1128" s="154" t="s">
        <v>240</v>
      </c>
      <c r="N1128" s="154" t="s">
        <v>241</v>
      </c>
      <c r="O1128" s="154" t="s">
        <v>243</v>
      </c>
      <c r="P1128" s="154" t="s">
        <v>244</v>
      </c>
      <c r="Q1128" s="154" t="s">
        <v>246</v>
      </c>
      <c r="R1128" s="154" t="s">
        <v>247</v>
      </c>
      <c r="S1128" s="154" t="s">
        <v>248</v>
      </c>
      <c r="T1128" s="154" t="s">
        <v>249</v>
      </c>
      <c r="U1128" s="154" t="s">
        <v>251</v>
      </c>
      <c r="V1128" s="154" t="s">
        <v>253</v>
      </c>
      <c r="W1128" s="154" t="s">
        <v>255</v>
      </c>
      <c r="X1128" s="154" t="s">
        <v>256</v>
      </c>
      <c r="Y1128" s="154" t="s">
        <v>257</v>
      </c>
      <c r="Z1128" s="154" t="s">
        <v>258</v>
      </c>
      <c r="AA1128" s="154" t="s">
        <v>259</v>
      </c>
      <c r="AB1128" s="155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8" t="s">
        <v>3</v>
      </c>
    </row>
    <row r="1129" spans="1:65">
      <c r="A1129" s="30"/>
      <c r="B1129" s="19"/>
      <c r="C1129" s="9"/>
      <c r="D1129" s="10" t="s">
        <v>285</v>
      </c>
      <c r="E1129" s="11" t="s">
        <v>286</v>
      </c>
      <c r="F1129" s="11" t="s">
        <v>114</v>
      </c>
      <c r="G1129" s="11" t="s">
        <v>114</v>
      </c>
      <c r="H1129" s="11" t="s">
        <v>114</v>
      </c>
      <c r="I1129" s="11" t="s">
        <v>285</v>
      </c>
      <c r="J1129" s="11" t="s">
        <v>286</v>
      </c>
      <c r="K1129" s="11" t="s">
        <v>285</v>
      </c>
      <c r="L1129" s="11" t="s">
        <v>286</v>
      </c>
      <c r="M1129" s="11" t="s">
        <v>286</v>
      </c>
      <c r="N1129" s="11" t="s">
        <v>114</v>
      </c>
      <c r="O1129" s="11" t="s">
        <v>286</v>
      </c>
      <c r="P1129" s="11" t="s">
        <v>285</v>
      </c>
      <c r="Q1129" s="11" t="s">
        <v>285</v>
      </c>
      <c r="R1129" s="11" t="s">
        <v>286</v>
      </c>
      <c r="S1129" s="11" t="s">
        <v>285</v>
      </c>
      <c r="T1129" s="11" t="s">
        <v>286</v>
      </c>
      <c r="U1129" s="11" t="s">
        <v>285</v>
      </c>
      <c r="V1129" s="11" t="s">
        <v>286</v>
      </c>
      <c r="W1129" s="11" t="s">
        <v>286</v>
      </c>
      <c r="X1129" s="11" t="s">
        <v>285</v>
      </c>
      <c r="Y1129" s="11" t="s">
        <v>285</v>
      </c>
      <c r="Z1129" s="11" t="s">
        <v>285</v>
      </c>
      <c r="AA1129" s="11" t="s">
        <v>285</v>
      </c>
      <c r="AB1129" s="155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8">
        <v>0</v>
      </c>
    </row>
    <row r="1130" spans="1:65">
      <c r="A1130" s="30"/>
      <c r="B1130" s="19"/>
      <c r="C1130" s="9"/>
      <c r="D1130" s="26"/>
      <c r="E1130" s="26"/>
      <c r="F1130" s="26"/>
      <c r="G1130" s="26"/>
      <c r="H1130" s="26"/>
      <c r="I1130" s="26"/>
      <c r="J1130" s="26"/>
      <c r="K1130" s="26"/>
      <c r="L1130" s="26"/>
      <c r="M1130" s="26"/>
      <c r="N1130" s="26"/>
      <c r="O1130" s="26"/>
      <c r="P1130" s="26"/>
      <c r="Q1130" s="26"/>
      <c r="R1130" s="26"/>
      <c r="S1130" s="26"/>
      <c r="T1130" s="26"/>
      <c r="U1130" s="26"/>
      <c r="V1130" s="26"/>
      <c r="W1130" s="26"/>
      <c r="X1130" s="26"/>
      <c r="Y1130" s="26"/>
      <c r="Z1130" s="26"/>
      <c r="AA1130" s="26"/>
      <c r="AB1130" s="155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8">
        <v>0</v>
      </c>
    </row>
    <row r="1131" spans="1:65">
      <c r="A1131" s="30"/>
      <c r="B1131" s="18">
        <v>1</v>
      </c>
      <c r="C1131" s="14">
        <v>1</v>
      </c>
      <c r="D1131" s="213">
        <v>61.500000000000007</v>
      </c>
      <c r="E1131" s="213">
        <v>55</v>
      </c>
      <c r="F1131" s="213">
        <v>48</v>
      </c>
      <c r="G1131" s="213">
        <v>78.8</v>
      </c>
      <c r="H1131" s="213">
        <v>71</v>
      </c>
      <c r="I1131" s="213">
        <v>55</v>
      </c>
      <c r="J1131" s="213">
        <v>52</v>
      </c>
      <c r="K1131" s="213">
        <v>67.2</v>
      </c>
      <c r="L1131" s="213">
        <v>52.4</v>
      </c>
      <c r="M1131" s="214">
        <v>76.900000000000006</v>
      </c>
      <c r="N1131" s="213">
        <v>50.8</v>
      </c>
      <c r="O1131" s="213">
        <v>52.3</v>
      </c>
      <c r="P1131" s="213">
        <v>65</v>
      </c>
      <c r="Q1131" s="213">
        <v>53.1</v>
      </c>
      <c r="R1131" s="213">
        <v>67.599999999999994</v>
      </c>
      <c r="S1131" s="213">
        <v>53.5</v>
      </c>
      <c r="T1131" s="213">
        <v>53.2</v>
      </c>
      <c r="U1131" s="213">
        <v>47.5</v>
      </c>
      <c r="V1131" s="213">
        <v>60</v>
      </c>
      <c r="W1131" s="213">
        <v>50.6</v>
      </c>
      <c r="X1131" s="213">
        <v>59</v>
      </c>
      <c r="Y1131" s="213">
        <v>60.8</v>
      </c>
      <c r="Z1131" s="213">
        <v>58.3</v>
      </c>
      <c r="AA1131" s="213">
        <v>57.5</v>
      </c>
      <c r="AB1131" s="216"/>
      <c r="AC1131" s="217"/>
      <c r="AD1131" s="217"/>
      <c r="AE1131" s="217"/>
      <c r="AF1131" s="217"/>
      <c r="AG1131" s="217"/>
      <c r="AH1131" s="217"/>
      <c r="AI1131" s="217"/>
      <c r="AJ1131" s="217"/>
      <c r="AK1131" s="217"/>
      <c r="AL1131" s="217"/>
      <c r="AM1131" s="217"/>
      <c r="AN1131" s="217"/>
      <c r="AO1131" s="217"/>
      <c r="AP1131" s="217"/>
      <c r="AQ1131" s="217"/>
      <c r="AR1131" s="217"/>
      <c r="AS1131" s="217"/>
      <c r="AT1131" s="217"/>
      <c r="AU1131" s="217"/>
      <c r="AV1131" s="217"/>
      <c r="AW1131" s="217"/>
      <c r="AX1131" s="217"/>
      <c r="AY1131" s="217"/>
      <c r="AZ1131" s="217"/>
      <c r="BA1131" s="217"/>
      <c r="BB1131" s="217"/>
      <c r="BC1131" s="217"/>
      <c r="BD1131" s="217"/>
      <c r="BE1131" s="217"/>
      <c r="BF1131" s="217"/>
      <c r="BG1131" s="217"/>
      <c r="BH1131" s="217"/>
      <c r="BI1131" s="217"/>
      <c r="BJ1131" s="217"/>
      <c r="BK1131" s="217"/>
      <c r="BL1131" s="217"/>
      <c r="BM1131" s="218">
        <v>1</v>
      </c>
    </row>
    <row r="1132" spans="1:65">
      <c r="A1132" s="30"/>
      <c r="B1132" s="19">
        <v>1</v>
      </c>
      <c r="C1132" s="9">
        <v>2</v>
      </c>
      <c r="D1132" s="219">
        <v>60.2</v>
      </c>
      <c r="E1132" s="219">
        <v>60</v>
      </c>
      <c r="F1132" s="219">
        <v>46</v>
      </c>
      <c r="G1132" s="219">
        <v>72.599999999999994</v>
      </c>
      <c r="H1132" s="219">
        <v>67</v>
      </c>
      <c r="I1132" s="219">
        <v>60</v>
      </c>
      <c r="J1132" s="219">
        <v>49</v>
      </c>
      <c r="K1132" s="219">
        <v>68.3</v>
      </c>
      <c r="L1132" s="219">
        <v>48.9</v>
      </c>
      <c r="M1132" s="219">
        <v>64.2</v>
      </c>
      <c r="N1132" s="219">
        <v>51.4</v>
      </c>
      <c r="O1132" s="219">
        <v>52.9</v>
      </c>
      <c r="P1132" s="219">
        <v>61</v>
      </c>
      <c r="Q1132" s="219">
        <v>57.6</v>
      </c>
      <c r="R1132" s="219">
        <v>61.600000000000009</v>
      </c>
      <c r="S1132" s="219">
        <v>54</v>
      </c>
      <c r="T1132" s="219">
        <v>55</v>
      </c>
      <c r="U1132" s="219">
        <v>48.5</v>
      </c>
      <c r="V1132" s="219">
        <v>59.5</v>
      </c>
      <c r="W1132" s="219">
        <v>49.9</v>
      </c>
      <c r="X1132" s="219">
        <v>60</v>
      </c>
      <c r="Y1132" s="219">
        <v>77.8</v>
      </c>
      <c r="Z1132" s="219">
        <v>58.4</v>
      </c>
      <c r="AA1132" s="219">
        <v>56.3</v>
      </c>
      <c r="AB1132" s="216"/>
      <c r="AC1132" s="217"/>
      <c r="AD1132" s="217"/>
      <c r="AE1132" s="217"/>
      <c r="AF1132" s="217"/>
      <c r="AG1132" s="217"/>
      <c r="AH1132" s="217"/>
      <c r="AI1132" s="217"/>
      <c r="AJ1132" s="217"/>
      <c r="AK1132" s="217"/>
      <c r="AL1132" s="217"/>
      <c r="AM1132" s="217"/>
      <c r="AN1132" s="217"/>
      <c r="AO1132" s="217"/>
      <c r="AP1132" s="217"/>
      <c r="AQ1132" s="217"/>
      <c r="AR1132" s="217"/>
      <c r="AS1132" s="217"/>
      <c r="AT1132" s="217"/>
      <c r="AU1132" s="217"/>
      <c r="AV1132" s="217"/>
      <c r="AW1132" s="217"/>
      <c r="AX1132" s="217"/>
      <c r="AY1132" s="217"/>
      <c r="AZ1132" s="217"/>
      <c r="BA1132" s="217"/>
      <c r="BB1132" s="217"/>
      <c r="BC1132" s="217"/>
      <c r="BD1132" s="217"/>
      <c r="BE1132" s="217"/>
      <c r="BF1132" s="217"/>
      <c r="BG1132" s="217"/>
      <c r="BH1132" s="217"/>
      <c r="BI1132" s="217"/>
      <c r="BJ1132" s="217"/>
      <c r="BK1132" s="217"/>
      <c r="BL1132" s="217"/>
      <c r="BM1132" s="218">
        <v>35</v>
      </c>
    </row>
    <row r="1133" spans="1:65">
      <c r="A1133" s="30"/>
      <c r="B1133" s="19">
        <v>1</v>
      </c>
      <c r="C1133" s="9">
        <v>3</v>
      </c>
      <c r="D1133" s="219">
        <v>57.6</v>
      </c>
      <c r="E1133" s="219">
        <v>57</v>
      </c>
      <c r="F1133" s="219">
        <v>45</v>
      </c>
      <c r="G1133" s="219">
        <v>75.2</v>
      </c>
      <c r="H1133" s="219">
        <v>71</v>
      </c>
      <c r="I1133" s="219">
        <v>60</v>
      </c>
      <c r="J1133" s="219">
        <v>49</v>
      </c>
      <c r="K1133" s="219">
        <v>66.2</v>
      </c>
      <c r="L1133" s="219">
        <v>45.6</v>
      </c>
      <c r="M1133" s="219">
        <v>62.3</v>
      </c>
      <c r="N1133" s="219">
        <v>52.3</v>
      </c>
      <c r="O1133" s="219">
        <v>53.3</v>
      </c>
      <c r="P1133" s="219">
        <v>66</v>
      </c>
      <c r="Q1133" s="219">
        <v>60.7</v>
      </c>
      <c r="R1133" s="219">
        <v>66.3</v>
      </c>
      <c r="S1133" s="219">
        <v>54.2</v>
      </c>
      <c r="T1133" s="219">
        <v>53.6</v>
      </c>
      <c r="U1133" s="219">
        <v>47.5</v>
      </c>
      <c r="V1133" s="219">
        <v>59.4</v>
      </c>
      <c r="W1133" s="219">
        <v>50</v>
      </c>
      <c r="X1133" s="219">
        <v>60</v>
      </c>
      <c r="Y1133" s="219">
        <v>58.5</v>
      </c>
      <c r="Z1133" s="219">
        <v>59.7</v>
      </c>
      <c r="AA1133" s="223">
        <v>61.600000000000009</v>
      </c>
      <c r="AB1133" s="216"/>
      <c r="AC1133" s="217"/>
      <c r="AD1133" s="217"/>
      <c r="AE1133" s="217"/>
      <c r="AF1133" s="217"/>
      <c r="AG1133" s="217"/>
      <c r="AH1133" s="217"/>
      <c r="AI1133" s="217"/>
      <c r="AJ1133" s="217"/>
      <c r="AK1133" s="217"/>
      <c r="AL1133" s="217"/>
      <c r="AM1133" s="217"/>
      <c r="AN1133" s="217"/>
      <c r="AO1133" s="217"/>
      <c r="AP1133" s="217"/>
      <c r="AQ1133" s="217"/>
      <c r="AR1133" s="217"/>
      <c r="AS1133" s="217"/>
      <c r="AT1133" s="217"/>
      <c r="AU1133" s="217"/>
      <c r="AV1133" s="217"/>
      <c r="AW1133" s="217"/>
      <c r="AX1133" s="217"/>
      <c r="AY1133" s="217"/>
      <c r="AZ1133" s="217"/>
      <c r="BA1133" s="217"/>
      <c r="BB1133" s="217"/>
      <c r="BC1133" s="217"/>
      <c r="BD1133" s="217"/>
      <c r="BE1133" s="217"/>
      <c r="BF1133" s="217"/>
      <c r="BG1133" s="217"/>
      <c r="BH1133" s="217"/>
      <c r="BI1133" s="217"/>
      <c r="BJ1133" s="217"/>
      <c r="BK1133" s="217"/>
      <c r="BL1133" s="217"/>
      <c r="BM1133" s="218">
        <v>16</v>
      </c>
    </row>
    <row r="1134" spans="1:65">
      <c r="A1134" s="30"/>
      <c r="B1134" s="19">
        <v>1</v>
      </c>
      <c r="C1134" s="9">
        <v>4</v>
      </c>
      <c r="D1134" s="219">
        <v>63.7</v>
      </c>
      <c r="E1134" s="219">
        <v>55</v>
      </c>
      <c r="F1134" s="219">
        <v>45</v>
      </c>
      <c r="G1134" s="219">
        <v>73.8</v>
      </c>
      <c r="H1134" s="219">
        <v>64</v>
      </c>
      <c r="I1134" s="219">
        <v>60</v>
      </c>
      <c r="J1134" s="219">
        <v>51</v>
      </c>
      <c r="K1134" s="219">
        <v>67.099999999999994</v>
      </c>
      <c r="L1134" s="219">
        <v>48.9</v>
      </c>
      <c r="M1134" s="219">
        <v>66.2</v>
      </c>
      <c r="N1134" s="219">
        <v>52.5</v>
      </c>
      <c r="O1134" s="219">
        <v>48.8</v>
      </c>
      <c r="P1134" s="219">
        <v>63</v>
      </c>
      <c r="Q1134" s="219">
        <v>58.4</v>
      </c>
      <c r="R1134" s="219">
        <v>53</v>
      </c>
      <c r="S1134" s="219">
        <v>55.6</v>
      </c>
      <c r="T1134" s="219">
        <v>55.4</v>
      </c>
      <c r="U1134" s="219">
        <v>47.7</v>
      </c>
      <c r="V1134" s="219">
        <v>58.5</v>
      </c>
      <c r="W1134" s="219">
        <v>53</v>
      </c>
      <c r="X1134" s="223">
        <v>50</v>
      </c>
      <c r="Y1134" s="219">
        <v>63.5</v>
      </c>
      <c r="Z1134" s="219">
        <v>56.2</v>
      </c>
      <c r="AA1134" s="219">
        <v>57.3</v>
      </c>
      <c r="AB1134" s="216"/>
      <c r="AC1134" s="217"/>
      <c r="AD1134" s="217"/>
      <c r="AE1134" s="217"/>
      <c r="AF1134" s="217"/>
      <c r="AG1134" s="217"/>
      <c r="AH1134" s="217"/>
      <c r="AI1134" s="217"/>
      <c r="AJ1134" s="217"/>
      <c r="AK1134" s="217"/>
      <c r="AL1134" s="217"/>
      <c r="AM1134" s="217"/>
      <c r="AN1134" s="217"/>
      <c r="AO1134" s="217"/>
      <c r="AP1134" s="217"/>
      <c r="AQ1134" s="217"/>
      <c r="AR1134" s="217"/>
      <c r="AS1134" s="217"/>
      <c r="AT1134" s="217"/>
      <c r="AU1134" s="217"/>
      <c r="AV1134" s="217"/>
      <c r="AW1134" s="217"/>
      <c r="AX1134" s="217"/>
      <c r="AY1134" s="217"/>
      <c r="AZ1134" s="217"/>
      <c r="BA1134" s="217"/>
      <c r="BB1134" s="217"/>
      <c r="BC1134" s="217"/>
      <c r="BD1134" s="217"/>
      <c r="BE1134" s="217"/>
      <c r="BF1134" s="217"/>
      <c r="BG1134" s="217"/>
      <c r="BH1134" s="217"/>
      <c r="BI1134" s="217"/>
      <c r="BJ1134" s="217"/>
      <c r="BK1134" s="217"/>
      <c r="BL1134" s="217"/>
      <c r="BM1134" s="218">
        <v>57.811388888888892</v>
      </c>
    </row>
    <row r="1135" spans="1:65">
      <c r="A1135" s="30"/>
      <c r="B1135" s="19">
        <v>1</v>
      </c>
      <c r="C1135" s="9">
        <v>5</v>
      </c>
      <c r="D1135" s="219">
        <v>63.4</v>
      </c>
      <c r="E1135" s="219">
        <v>58</v>
      </c>
      <c r="F1135" s="219">
        <v>45</v>
      </c>
      <c r="G1135" s="219">
        <v>70.5</v>
      </c>
      <c r="H1135" s="219">
        <v>65</v>
      </c>
      <c r="I1135" s="219">
        <v>60</v>
      </c>
      <c r="J1135" s="219">
        <v>51</v>
      </c>
      <c r="K1135" s="219">
        <v>66.3</v>
      </c>
      <c r="L1135" s="219">
        <v>48.6</v>
      </c>
      <c r="M1135" s="219">
        <v>64.3</v>
      </c>
      <c r="N1135" s="219">
        <v>52.7</v>
      </c>
      <c r="O1135" s="219">
        <v>51.6</v>
      </c>
      <c r="P1135" s="219">
        <v>59</v>
      </c>
      <c r="Q1135" s="219">
        <v>61</v>
      </c>
      <c r="R1135" s="219">
        <v>67.2</v>
      </c>
      <c r="S1135" s="219">
        <v>52.5</v>
      </c>
      <c r="T1135" s="219">
        <v>54</v>
      </c>
      <c r="U1135" s="219">
        <v>48.6</v>
      </c>
      <c r="V1135" s="219">
        <v>59</v>
      </c>
      <c r="W1135" s="219">
        <v>51.4</v>
      </c>
      <c r="X1135" s="219">
        <v>60</v>
      </c>
      <c r="Y1135" s="223">
        <v>81.7</v>
      </c>
      <c r="Z1135" s="219">
        <v>58</v>
      </c>
      <c r="AA1135" s="219">
        <v>57.2</v>
      </c>
      <c r="AB1135" s="216"/>
      <c r="AC1135" s="217"/>
      <c r="AD1135" s="217"/>
      <c r="AE1135" s="217"/>
      <c r="AF1135" s="217"/>
      <c r="AG1135" s="217"/>
      <c r="AH1135" s="217"/>
      <c r="AI1135" s="217"/>
      <c r="AJ1135" s="217"/>
      <c r="AK1135" s="217"/>
      <c r="AL1135" s="217"/>
      <c r="AM1135" s="217"/>
      <c r="AN1135" s="217"/>
      <c r="AO1135" s="217"/>
      <c r="AP1135" s="217"/>
      <c r="AQ1135" s="217"/>
      <c r="AR1135" s="217"/>
      <c r="AS1135" s="217"/>
      <c r="AT1135" s="217"/>
      <c r="AU1135" s="217"/>
      <c r="AV1135" s="217"/>
      <c r="AW1135" s="217"/>
      <c r="AX1135" s="217"/>
      <c r="AY1135" s="217"/>
      <c r="AZ1135" s="217"/>
      <c r="BA1135" s="217"/>
      <c r="BB1135" s="217"/>
      <c r="BC1135" s="217"/>
      <c r="BD1135" s="217"/>
      <c r="BE1135" s="217"/>
      <c r="BF1135" s="217"/>
      <c r="BG1135" s="217"/>
      <c r="BH1135" s="217"/>
      <c r="BI1135" s="217"/>
      <c r="BJ1135" s="217"/>
      <c r="BK1135" s="217"/>
      <c r="BL1135" s="217"/>
      <c r="BM1135" s="218">
        <v>69</v>
      </c>
    </row>
    <row r="1136" spans="1:65">
      <c r="A1136" s="30"/>
      <c r="B1136" s="19">
        <v>1</v>
      </c>
      <c r="C1136" s="9">
        <v>6</v>
      </c>
      <c r="D1136" s="219">
        <v>67.599999999999994</v>
      </c>
      <c r="E1136" s="219">
        <v>56</v>
      </c>
      <c r="F1136" s="219">
        <v>46</v>
      </c>
      <c r="G1136" s="219">
        <v>69.2</v>
      </c>
      <c r="H1136" s="219">
        <v>66</v>
      </c>
      <c r="I1136" s="219">
        <v>55</v>
      </c>
      <c r="J1136" s="219">
        <v>45</v>
      </c>
      <c r="K1136" s="219">
        <v>66.900000000000006</v>
      </c>
      <c r="L1136" s="219">
        <v>48.3</v>
      </c>
      <c r="M1136" s="219">
        <v>68.3</v>
      </c>
      <c r="N1136" s="219">
        <v>50.6</v>
      </c>
      <c r="O1136" s="219">
        <v>57.8</v>
      </c>
      <c r="P1136" s="219">
        <v>69</v>
      </c>
      <c r="Q1136" s="219">
        <v>59.9</v>
      </c>
      <c r="R1136" s="219">
        <v>56.6</v>
      </c>
      <c r="S1136" s="219">
        <v>52.7</v>
      </c>
      <c r="T1136" s="219">
        <v>52.9</v>
      </c>
      <c r="U1136" s="219">
        <v>46.4</v>
      </c>
      <c r="V1136" s="219">
        <v>57.1</v>
      </c>
      <c r="W1136" s="219">
        <v>54.4</v>
      </c>
      <c r="X1136" s="219">
        <v>58</v>
      </c>
      <c r="Y1136" s="219">
        <v>56.8</v>
      </c>
      <c r="Z1136" s="219">
        <v>60.8</v>
      </c>
      <c r="AA1136" s="219">
        <v>56.2</v>
      </c>
      <c r="AB1136" s="216"/>
      <c r="AC1136" s="217"/>
      <c r="AD1136" s="217"/>
      <c r="AE1136" s="217"/>
      <c r="AF1136" s="217"/>
      <c r="AG1136" s="217"/>
      <c r="AH1136" s="217"/>
      <c r="AI1136" s="217"/>
      <c r="AJ1136" s="217"/>
      <c r="AK1136" s="217"/>
      <c r="AL1136" s="217"/>
      <c r="AM1136" s="217"/>
      <c r="AN1136" s="217"/>
      <c r="AO1136" s="217"/>
      <c r="AP1136" s="217"/>
      <c r="AQ1136" s="217"/>
      <c r="AR1136" s="217"/>
      <c r="AS1136" s="217"/>
      <c r="AT1136" s="217"/>
      <c r="AU1136" s="217"/>
      <c r="AV1136" s="217"/>
      <c r="AW1136" s="217"/>
      <c r="AX1136" s="217"/>
      <c r="AY1136" s="217"/>
      <c r="AZ1136" s="217"/>
      <c r="BA1136" s="217"/>
      <c r="BB1136" s="217"/>
      <c r="BC1136" s="217"/>
      <c r="BD1136" s="217"/>
      <c r="BE1136" s="217"/>
      <c r="BF1136" s="217"/>
      <c r="BG1136" s="217"/>
      <c r="BH1136" s="217"/>
      <c r="BI1136" s="217"/>
      <c r="BJ1136" s="217"/>
      <c r="BK1136" s="217"/>
      <c r="BL1136" s="217"/>
      <c r="BM1136" s="221"/>
    </row>
    <row r="1137" spans="1:65">
      <c r="A1137" s="30"/>
      <c r="B1137" s="20" t="s">
        <v>269</v>
      </c>
      <c r="C1137" s="12"/>
      <c r="D1137" s="222">
        <v>62.333333333333336</v>
      </c>
      <c r="E1137" s="222">
        <v>56.833333333333336</v>
      </c>
      <c r="F1137" s="222">
        <v>45.833333333333336</v>
      </c>
      <c r="G1137" s="222">
        <v>73.349999999999994</v>
      </c>
      <c r="H1137" s="222">
        <v>67.333333333333329</v>
      </c>
      <c r="I1137" s="222">
        <v>58.333333333333336</v>
      </c>
      <c r="J1137" s="222">
        <v>49.5</v>
      </c>
      <c r="K1137" s="222">
        <v>67</v>
      </c>
      <c r="L1137" s="222">
        <v>48.783333333333331</v>
      </c>
      <c r="M1137" s="222">
        <v>67.033333333333346</v>
      </c>
      <c r="N1137" s="222">
        <v>51.716666666666669</v>
      </c>
      <c r="O1137" s="222">
        <v>52.783333333333339</v>
      </c>
      <c r="P1137" s="222">
        <v>63.833333333333336</v>
      </c>
      <c r="Q1137" s="222">
        <v>58.449999999999996</v>
      </c>
      <c r="R1137" s="222">
        <v>62.050000000000004</v>
      </c>
      <c r="S1137" s="222">
        <v>53.749999999999993</v>
      </c>
      <c r="T1137" s="222">
        <v>54.016666666666673</v>
      </c>
      <c r="U1137" s="222">
        <v>47.699999999999996</v>
      </c>
      <c r="V1137" s="222">
        <v>58.916666666666664</v>
      </c>
      <c r="W1137" s="222">
        <v>51.550000000000004</v>
      </c>
      <c r="X1137" s="222">
        <v>57.833333333333336</v>
      </c>
      <c r="Y1137" s="222">
        <v>66.516666666666666</v>
      </c>
      <c r="Z1137" s="222">
        <v>58.566666666666663</v>
      </c>
      <c r="AA1137" s="222">
        <v>57.68333333333333</v>
      </c>
      <c r="AB1137" s="216"/>
      <c r="AC1137" s="217"/>
      <c r="AD1137" s="217"/>
      <c r="AE1137" s="217"/>
      <c r="AF1137" s="217"/>
      <c r="AG1137" s="217"/>
      <c r="AH1137" s="217"/>
      <c r="AI1137" s="217"/>
      <c r="AJ1137" s="217"/>
      <c r="AK1137" s="217"/>
      <c r="AL1137" s="217"/>
      <c r="AM1137" s="217"/>
      <c r="AN1137" s="217"/>
      <c r="AO1137" s="217"/>
      <c r="AP1137" s="217"/>
      <c r="AQ1137" s="217"/>
      <c r="AR1137" s="217"/>
      <c r="AS1137" s="217"/>
      <c r="AT1137" s="217"/>
      <c r="AU1137" s="217"/>
      <c r="AV1137" s="217"/>
      <c r="AW1137" s="217"/>
      <c r="AX1137" s="217"/>
      <c r="AY1137" s="217"/>
      <c r="AZ1137" s="217"/>
      <c r="BA1137" s="217"/>
      <c r="BB1137" s="217"/>
      <c r="BC1137" s="217"/>
      <c r="BD1137" s="217"/>
      <c r="BE1137" s="217"/>
      <c r="BF1137" s="217"/>
      <c r="BG1137" s="217"/>
      <c r="BH1137" s="217"/>
      <c r="BI1137" s="217"/>
      <c r="BJ1137" s="217"/>
      <c r="BK1137" s="217"/>
      <c r="BL1137" s="217"/>
      <c r="BM1137" s="221"/>
    </row>
    <row r="1138" spans="1:65">
      <c r="A1138" s="30"/>
      <c r="B1138" s="3" t="s">
        <v>270</v>
      </c>
      <c r="C1138" s="29"/>
      <c r="D1138" s="219">
        <v>62.45</v>
      </c>
      <c r="E1138" s="219">
        <v>56.5</v>
      </c>
      <c r="F1138" s="219">
        <v>45.5</v>
      </c>
      <c r="G1138" s="219">
        <v>73.199999999999989</v>
      </c>
      <c r="H1138" s="219">
        <v>66.5</v>
      </c>
      <c r="I1138" s="219">
        <v>60</v>
      </c>
      <c r="J1138" s="219">
        <v>50</v>
      </c>
      <c r="K1138" s="219">
        <v>67</v>
      </c>
      <c r="L1138" s="219">
        <v>48.75</v>
      </c>
      <c r="M1138" s="219">
        <v>65.25</v>
      </c>
      <c r="N1138" s="219">
        <v>51.849999999999994</v>
      </c>
      <c r="O1138" s="219">
        <v>52.599999999999994</v>
      </c>
      <c r="P1138" s="219">
        <v>64</v>
      </c>
      <c r="Q1138" s="219">
        <v>59.15</v>
      </c>
      <c r="R1138" s="219">
        <v>63.95</v>
      </c>
      <c r="S1138" s="219">
        <v>53.75</v>
      </c>
      <c r="T1138" s="219">
        <v>53.8</v>
      </c>
      <c r="U1138" s="219">
        <v>47.6</v>
      </c>
      <c r="V1138" s="219">
        <v>59.2</v>
      </c>
      <c r="W1138" s="219">
        <v>51</v>
      </c>
      <c r="X1138" s="219">
        <v>59.5</v>
      </c>
      <c r="Y1138" s="219">
        <v>62.15</v>
      </c>
      <c r="Z1138" s="219">
        <v>58.349999999999994</v>
      </c>
      <c r="AA1138" s="219">
        <v>57.25</v>
      </c>
      <c r="AB1138" s="216"/>
      <c r="AC1138" s="217"/>
      <c r="AD1138" s="217"/>
      <c r="AE1138" s="217"/>
      <c r="AF1138" s="217"/>
      <c r="AG1138" s="217"/>
      <c r="AH1138" s="217"/>
      <c r="AI1138" s="217"/>
      <c r="AJ1138" s="217"/>
      <c r="AK1138" s="217"/>
      <c r="AL1138" s="217"/>
      <c r="AM1138" s="217"/>
      <c r="AN1138" s="217"/>
      <c r="AO1138" s="217"/>
      <c r="AP1138" s="217"/>
      <c r="AQ1138" s="217"/>
      <c r="AR1138" s="217"/>
      <c r="AS1138" s="217"/>
      <c r="AT1138" s="217"/>
      <c r="AU1138" s="217"/>
      <c r="AV1138" s="217"/>
      <c r="AW1138" s="217"/>
      <c r="AX1138" s="217"/>
      <c r="AY1138" s="217"/>
      <c r="AZ1138" s="217"/>
      <c r="BA1138" s="217"/>
      <c r="BB1138" s="217"/>
      <c r="BC1138" s="217"/>
      <c r="BD1138" s="217"/>
      <c r="BE1138" s="217"/>
      <c r="BF1138" s="217"/>
      <c r="BG1138" s="217"/>
      <c r="BH1138" s="217"/>
      <c r="BI1138" s="217"/>
      <c r="BJ1138" s="217"/>
      <c r="BK1138" s="217"/>
      <c r="BL1138" s="217"/>
      <c r="BM1138" s="221"/>
    </row>
    <row r="1139" spans="1:65">
      <c r="A1139" s="30"/>
      <c r="B1139" s="3" t="s">
        <v>271</v>
      </c>
      <c r="C1139" s="29"/>
      <c r="D1139" s="219">
        <v>3.417406423981006</v>
      </c>
      <c r="E1139" s="219">
        <v>1.9407902170679516</v>
      </c>
      <c r="F1139" s="219">
        <v>1.169045194450012</v>
      </c>
      <c r="G1139" s="219">
        <v>3.441947123359101</v>
      </c>
      <c r="H1139" s="219">
        <v>3.011090610836324</v>
      </c>
      <c r="I1139" s="219">
        <v>2.5819888974716112</v>
      </c>
      <c r="J1139" s="219">
        <v>2.5099800796022267</v>
      </c>
      <c r="K1139" s="219">
        <v>0.75894663844040988</v>
      </c>
      <c r="L1139" s="219">
        <v>2.1683326928003144</v>
      </c>
      <c r="M1139" s="219">
        <v>5.2450611690109668</v>
      </c>
      <c r="N1139" s="219">
        <v>0.90645830939247707</v>
      </c>
      <c r="O1139" s="219">
        <v>2.9308133114660619</v>
      </c>
      <c r="P1139" s="219">
        <v>3.6009258068817065</v>
      </c>
      <c r="Q1139" s="219">
        <v>2.9330871108782288</v>
      </c>
      <c r="R1139" s="219">
        <v>6.1187417007093856</v>
      </c>
      <c r="S1139" s="219">
        <v>1.1326958991715299</v>
      </c>
      <c r="T1139" s="219">
        <v>0.99682830350400131</v>
      </c>
      <c r="U1139" s="219">
        <v>0.802496105909556</v>
      </c>
      <c r="V1139" s="219">
        <v>1.0225784403490352</v>
      </c>
      <c r="W1139" s="219">
        <v>1.804161855266871</v>
      </c>
      <c r="X1139" s="219">
        <v>3.9200340134578764</v>
      </c>
      <c r="Y1139" s="219">
        <v>10.5670084066715</v>
      </c>
      <c r="Z1139" s="219">
        <v>1.5680136053831495</v>
      </c>
      <c r="AA1139" s="219">
        <v>1.9934057957843605</v>
      </c>
      <c r="AB1139" s="216"/>
      <c r="AC1139" s="217"/>
      <c r="AD1139" s="217"/>
      <c r="AE1139" s="217"/>
      <c r="AF1139" s="217"/>
      <c r="AG1139" s="217"/>
      <c r="AH1139" s="217"/>
      <c r="AI1139" s="217"/>
      <c r="AJ1139" s="217"/>
      <c r="AK1139" s="217"/>
      <c r="AL1139" s="217"/>
      <c r="AM1139" s="217"/>
      <c r="AN1139" s="217"/>
      <c r="AO1139" s="217"/>
      <c r="AP1139" s="217"/>
      <c r="AQ1139" s="217"/>
      <c r="AR1139" s="217"/>
      <c r="AS1139" s="217"/>
      <c r="AT1139" s="217"/>
      <c r="AU1139" s="217"/>
      <c r="AV1139" s="217"/>
      <c r="AW1139" s="217"/>
      <c r="AX1139" s="217"/>
      <c r="AY1139" s="217"/>
      <c r="AZ1139" s="217"/>
      <c r="BA1139" s="217"/>
      <c r="BB1139" s="217"/>
      <c r="BC1139" s="217"/>
      <c r="BD1139" s="217"/>
      <c r="BE1139" s="217"/>
      <c r="BF1139" s="217"/>
      <c r="BG1139" s="217"/>
      <c r="BH1139" s="217"/>
      <c r="BI1139" s="217"/>
      <c r="BJ1139" s="217"/>
      <c r="BK1139" s="217"/>
      <c r="BL1139" s="217"/>
      <c r="BM1139" s="221"/>
    </row>
    <row r="1140" spans="1:65">
      <c r="A1140" s="30"/>
      <c r="B1140" s="3" t="s">
        <v>87</v>
      </c>
      <c r="C1140" s="29"/>
      <c r="D1140" s="13">
        <v>5.4824701989000094E-2</v>
      </c>
      <c r="E1140" s="13">
        <v>3.414880147333639E-2</v>
      </c>
      <c r="F1140" s="13">
        <v>2.5506440606182079E-2</v>
      </c>
      <c r="G1140" s="13">
        <v>4.6924977823573299E-2</v>
      </c>
      <c r="H1140" s="13">
        <v>4.4719167487668181E-2</v>
      </c>
      <c r="I1140" s="13">
        <v>4.4262666813799048E-2</v>
      </c>
      <c r="J1140" s="13">
        <v>5.0706668274792456E-2</v>
      </c>
      <c r="K1140" s="13">
        <v>1.1327561767767311E-2</v>
      </c>
      <c r="L1140" s="13">
        <v>4.444822738914208E-2</v>
      </c>
      <c r="M1140" s="13">
        <v>7.8245566917120327E-2</v>
      </c>
      <c r="N1140" s="13">
        <v>1.7527392382709835E-2</v>
      </c>
      <c r="O1140" s="13">
        <v>5.5525354811482068E-2</v>
      </c>
      <c r="P1140" s="13">
        <v>5.6411370342794358E-2</v>
      </c>
      <c r="Q1140" s="13">
        <v>5.0181131067206654E-2</v>
      </c>
      <c r="R1140" s="13">
        <v>9.8609858190320476E-2</v>
      </c>
      <c r="S1140" s="13">
        <v>2.1073412077609863E-2</v>
      </c>
      <c r="T1140" s="13">
        <v>1.8454087692144423E-2</v>
      </c>
      <c r="U1140" s="13">
        <v>1.6823817733952959E-2</v>
      </c>
      <c r="V1140" s="13">
        <v>1.7356352594325917E-2</v>
      </c>
      <c r="W1140" s="13">
        <v>3.4998290111869466E-2</v>
      </c>
      <c r="X1140" s="13">
        <v>6.7781567956043967E-2</v>
      </c>
      <c r="Y1140" s="13">
        <v>0.15886256687554245</v>
      </c>
      <c r="Z1140" s="13">
        <v>2.6773140672449909E-2</v>
      </c>
      <c r="AA1140" s="13">
        <v>3.4557742775805152E-2</v>
      </c>
      <c r="AB1140" s="155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55"/>
    </row>
    <row r="1141" spans="1:65">
      <c r="A1141" s="30"/>
      <c r="B1141" s="3" t="s">
        <v>272</v>
      </c>
      <c r="C1141" s="29"/>
      <c r="D1141" s="13">
        <v>7.8218920724001828E-2</v>
      </c>
      <c r="E1141" s="13">
        <v>-1.6918042869292438E-2</v>
      </c>
      <c r="F1141" s="13">
        <v>-0.20719197005588097</v>
      </c>
      <c r="G1141" s="13">
        <v>0.26878114173966083</v>
      </c>
      <c r="H1141" s="13">
        <v>0.16470706944517843</v>
      </c>
      <c r="I1141" s="13">
        <v>9.0284017470605438E-3</v>
      </c>
      <c r="J1141" s="13">
        <v>-0.1437673276603515</v>
      </c>
      <c r="K1141" s="13">
        <v>0.15894119286376673</v>
      </c>
      <c r="L1141" s="13">
        <v>-0.15616396231038687</v>
      </c>
      <c r="M1141" s="13">
        <v>0.15951778052190813</v>
      </c>
      <c r="N1141" s="13">
        <v>-0.10542424839396314</v>
      </c>
      <c r="O1141" s="13">
        <v>-8.6973443333445366E-2</v>
      </c>
      <c r="P1141" s="13">
        <v>0.10416536534035492</v>
      </c>
      <c r="Q1141" s="13">
        <v>1.1046458550554528E-2</v>
      </c>
      <c r="R1141" s="13">
        <v>7.3317925629801994E-2</v>
      </c>
      <c r="S1141" s="13">
        <v>-7.0252401247351437E-2</v>
      </c>
      <c r="T1141" s="13">
        <v>-6.5639699982221855E-2</v>
      </c>
      <c r="U1141" s="13">
        <v>-0.17490306119997512</v>
      </c>
      <c r="V1141" s="13">
        <v>1.9118685764531129E-2</v>
      </c>
      <c r="W1141" s="13">
        <v>-0.10830718668466899</v>
      </c>
      <c r="X1141" s="13">
        <v>3.7958687494299426E-4</v>
      </c>
      <c r="Y1141" s="13">
        <v>0.15058067182071966</v>
      </c>
      <c r="Z1141" s="13">
        <v>1.3064515354048734E-2</v>
      </c>
      <c r="AA1141" s="13">
        <v>-2.2150575866924926E-3</v>
      </c>
      <c r="AB1141" s="155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5"/>
    </row>
    <row r="1142" spans="1:65">
      <c r="A1142" s="30"/>
      <c r="B1142" s="46" t="s">
        <v>273</v>
      </c>
      <c r="C1142" s="47"/>
      <c r="D1142" s="45">
        <v>0.52</v>
      </c>
      <c r="E1142" s="45">
        <v>0.15</v>
      </c>
      <c r="F1142" s="45">
        <v>1.5</v>
      </c>
      <c r="G1142" s="45">
        <v>1.86</v>
      </c>
      <c r="H1142" s="45">
        <v>1.1299999999999999</v>
      </c>
      <c r="I1142" s="45">
        <v>0.03</v>
      </c>
      <c r="J1142" s="45">
        <v>1.05</v>
      </c>
      <c r="K1142" s="45">
        <v>1.0900000000000001</v>
      </c>
      <c r="L1142" s="45">
        <v>1.1399999999999999</v>
      </c>
      <c r="M1142" s="45">
        <v>1.0900000000000001</v>
      </c>
      <c r="N1142" s="45">
        <v>0.78</v>
      </c>
      <c r="O1142" s="45">
        <v>0.65</v>
      </c>
      <c r="P1142" s="45">
        <v>0.7</v>
      </c>
      <c r="Q1142" s="45">
        <v>0.04</v>
      </c>
      <c r="R1142" s="45">
        <v>0.48</v>
      </c>
      <c r="S1142" s="45">
        <v>0.53</v>
      </c>
      <c r="T1142" s="45">
        <v>0.5</v>
      </c>
      <c r="U1142" s="45">
        <v>1.27</v>
      </c>
      <c r="V1142" s="45">
        <v>0.1</v>
      </c>
      <c r="W1142" s="45">
        <v>0.8</v>
      </c>
      <c r="X1142" s="45">
        <v>0.03</v>
      </c>
      <c r="Y1142" s="45">
        <v>1.03</v>
      </c>
      <c r="Z1142" s="45">
        <v>0.06</v>
      </c>
      <c r="AA1142" s="45">
        <v>0.05</v>
      </c>
      <c r="AB1142" s="155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B1143" s="31"/>
      <c r="C1143" s="20"/>
      <c r="D1143" s="20"/>
      <c r="E1143" s="20"/>
      <c r="F1143" s="20"/>
      <c r="G1143" s="20"/>
      <c r="H1143" s="20"/>
      <c r="I1143" s="20"/>
      <c r="J1143" s="20"/>
      <c r="K1143" s="20"/>
      <c r="L1143" s="20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  <c r="W1143" s="20"/>
      <c r="X1143" s="20"/>
      <c r="Y1143" s="20"/>
      <c r="Z1143" s="20"/>
      <c r="AA1143" s="20"/>
      <c r="BM1143" s="55"/>
    </row>
    <row r="1144" spans="1:65">
      <c r="BM1144" s="55"/>
    </row>
    <row r="1145" spans="1:65">
      <c r="BM1145" s="55"/>
    </row>
    <row r="1146" spans="1:65">
      <c r="BM1146" s="55"/>
    </row>
    <row r="1147" spans="1:65">
      <c r="BM1147" s="55"/>
    </row>
    <row r="1148" spans="1:65">
      <c r="BM1148" s="55"/>
    </row>
    <row r="1149" spans="1:65">
      <c r="BM1149" s="55"/>
    </row>
    <row r="1150" spans="1:65">
      <c r="BM1150" s="55"/>
    </row>
    <row r="1151" spans="1:65">
      <c r="BM1151" s="55"/>
    </row>
    <row r="1152" spans="1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6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</sheetData>
  <dataConsolidate/>
  <conditionalFormatting sqref="B6:AB11 B25:AB30 B43:Z48 B61:D66 B79:AB84 B98:AB103 B117:AA122 B136:AA141 B154:AA159 B173:X178 B191:AA196 B210:Z215 B229:Y234 B248:AB253 B267:O272 B285:O290 B304:O309 B323:AB328 B341:AA346 B360:O365 B378:S383 B396:Y401 B414:D419 B432:O437 B451:Y456 B469:AB474 B487:Z492 B505:AB510 B524:O529 B543:AB548 B561:AB566 B579:AA584 B598:AA603 B616:AA621 B634:O639 B652:AB657 B670:AB675 B688:AB693 B707:O712 B725:Z730 B743:U748 B761:Z766 B780:Z785 B799:AB804 B818:Z823 B837:O842 B855:Z860 B874:AB879 B892:AA897 B911:P916 B930:Y935 B949:Z954 B967:AB972 B985:X990 B1003:N1008 B1021:Z1026 B1039:AB1044 B1058:Z1063 B1076:AB1081 B1095:P1100 B1113:AB1118 B1131:AA1136">
    <cfRule type="expression" dxfId="21" priority="186">
      <formula>AND($B6&lt;&gt;$B5,NOT(ISBLANK(INDIRECT(Anlyt_LabRefThisCol))))</formula>
    </cfRule>
  </conditionalFormatting>
  <conditionalFormatting sqref="C2:AB17 C21:AB36 C39:Z54 C57:D72 C75:AB90 C94:AB109 C113:AA128 C132:AA147 C150:AA165 C169:X184 C187:AA202 C206:Z221 C225:Y240 C244:AB259 C263:O278 C281:O296 C300:O315 C319:AB334 C337:AA352 C356:O371 C374:S389 C392:Y407 C410:D425 C428:O443 C447:Y462 C465:AB480 C483:Z498 C501:AB516 C520:O535 C539:AB554 C557:AB572 C575:AA590 C594:AA609 C612:AA627 C630:O645 C648:AB663 C666:AB681 C684:AB699 C703:O718 C721:Z736 C739:U754 C757:Z772 C776:Z791 C795:AB810 C814:Z829 C833:O848 C851:Z866 C870:AB885 C888:AA903 C907:P922 C926:Y941 C945:Z960 C963:AB978 C981:X996 C999:N1014 C1017:Z1032 C1035:AB1050 C1054:Z1069 C1072:AB1087 C1091:P1106 C1109:AB1124 C1127:AA1142">
    <cfRule type="expression" dxfId="20" priority="184" stopIfTrue="1">
      <formula>AND(ISBLANK(INDIRECT(Anlyt_LabRefLastCol)),ISBLANK(INDIRECT(Anlyt_LabRefThisCol)))</formula>
    </cfRule>
    <cfRule type="expression" dxfId="19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PA</vt:lpstr>
      <vt:lpstr>4-Acid</vt:lpstr>
      <vt:lpstr>AR Digest 10-50g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2025-11-12T23:28:34Z</dcterms:modified>
</cp:coreProperties>
</file>