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7 230 'b' Series Fosterville JN1630\DataPacks\R6\"/>
    </mc:Choice>
  </mc:AlternateContent>
  <xr:revisionPtr revIDLastSave="0" documentId="13_ncr:1_{CB6E8E98-142D-4E8E-ADD4-529ACE478394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l="1"/>
  <c r="J9" i="47895"/>
  <c r="J18" i="47895"/>
  <c r="J12" i="47895"/>
  <c r="J7" i="47895"/>
  <c r="J4" i="47895"/>
  <c r="J19" i="47895"/>
  <c r="J20" i="47895"/>
  <c r="J15" i="47895"/>
  <c r="J6" i="47895"/>
  <c r="J3" i="47895"/>
  <c r="J8" i="47895"/>
  <c r="J21" i="47895"/>
  <c r="J16" i="47895"/>
  <c r="J14" i="47895"/>
  <c r="J13" i="47895"/>
  <c r="J11" i="47895"/>
  <c r="J17" i="47895"/>
  <c r="J10" i="47895"/>
  <c r="J22" i="47895"/>
  <c r="J23" i="47895" l="1"/>
  <c r="J25" i="47895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2645E16-D359-4FE1-8735-32E6F4B05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37587D8-64ED-4392-8A52-2391ABBC7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69355027-1527-4ACF-A65F-3D4AD31A7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191C55A-EDD2-4F89-A572-68EA5E25B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2992E67-EFA0-4DF3-9A97-178647A36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F2F53A5-4EDB-47FA-AF73-39D834D72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80BD9CD-7034-4059-8AB1-F4880188F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7488DB6-6EA8-4545-9E8E-45803F915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D447DF7-B03B-4930-ABB0-2F1ED55F6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57B461-C53B-42ED-9A89-D0A7CA4A2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177DA0B-1804-465B-B444-AC704F0EF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34F7240-95E3-4738-B94C-CE2964DA0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D82435D-D19F-4D5B-87BD-3E5B9DC80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736C74F-D59A-45EC-845E-DE7DC334B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725BB32-07DF-4D5B-8C95-5355A614C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2F542E0-F01B-419C-AAC8-2E2176A8B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C62836F-3059-43BA-B31F-63BCBEDF8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E9023EB-F785-4C8A-B6E5-69CE4EEDA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B5137C6-67A8-4C7C-8679-A78C99204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3097A8A-F30A-4412-AA9E-83CCD8F61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E8074C5-F46A-49E8-A81E-0D5FB8293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869D61A-5C31-4382-80AE-E480FBB09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6DC6A96-5AF3-4CBB-BD57-08B1E5CF3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F693FAE-AAB1-411B-819A-0322105C8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B0FB680-5FEB-4CCA-9817-FD6D10481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208B897-7B05-4645-8545-61128979F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A6602CC-C09F-438E-8C33-BABD5B9BF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FBDF3AE-6885-4B18-A96B-A66D3345A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B223546-8CC5-4EAF-9FD1-F91D26A0F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DB3541B-415E-498E-887E-01C5AE6D4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D8B526C-C999-47EB-8991-7F1E67B94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61396A3-D230-44BE-B0F7-F8D9FEA39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16A69FF-C2BE-4C9E-8D08-306178BB7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5CE5BF8-5EF3-43F3-922A-54CEBA473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AE8365BA-19BB-4390-8DCF-1227C14D1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B84D8F2-6DF5-4F9D-B5FD-7DFC33D38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D5BA2F7-5400-4625-95AB-C9FBDD3F0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EAC2E6E-ED0E-4FE3-BBDA-7BC51290E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CECDD02-37FB-4F8F-9079-A20586E02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A42D706-A603-41B3-AB88-54CB045DD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9FFC8005-D123-4582-A554-54C6739BE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30ADF58-5884-4632-869E-B792312E5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BE349B2-42E4-4236-8455-8F9C69BD1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6BBF702-00DC-4DBB-9538-6766219E9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4FA02C5-525F-425A-97F8-4362EA7CB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5A74C92-9D13-4692-9C2E-A39509E9A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5A395AD-8C3D-49D0-8317-A2B45A865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FD54308-D857-41EC-B4B0-96880B377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F6EA2DB-C9E4-438F-9E56-05F3E6094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9C02836-14EB-4B49-B81C-6A39597AA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E30CDA4-8561-441E-AA30-4644296D2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47B652D-02E1-4296-9181-4C622F75F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7E24071-678E-49E1-9375-FE633D011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6F0ECB77-8A6B-49E1-835E-BC9D01A6B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06AC89E-FB8E-49E5-8BC3-44D847DD0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A8CA982-4534-497E-9048-2B8E1CA14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84F8BD7B-AE26-4256-ACD6-5A5DA40DD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3BB798B-4F22-4457-B726-BD56E42DD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8E699EC-FDCF-46B7-87B8-A1DE32D2F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10D133B-9F34-4E1F-BA01-C01D971DE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C9180F7-AFB7-42E8-BB10-2FCD8F65D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F4B0EC0-0F89-42E5-AFCD-567C5DC9D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4836800-16D2-4FE0-B69B-FF40FBCBB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C60476B-BD49-4263-8F18-9075D7231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A87F50C-5F3B-48EC-909A-FEF3904CE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BC12B9D-22D0-4025-B07E-9E12E77CE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0637C52-A265-4DE0-A789-AEF0BECFB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7A88EC2B-E8EC-49AD-952D-5A86830BE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E312C2AF-F3B8-4669-AD91-0C1868272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7708AEA-81C1-4B90-9552-29135A745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D8D9834-EE8D-4E9C-A091-30D2EEF92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776A2628-9CF9-4D64-A087-532C154F7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36C04D8-59C2-4C7A-AB62-8CFF917A4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9379A731-CFDF-4013-A44F-CBD9386B6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ED1D909-3085-4D5C-ABBE-9A5C64BC0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A7BF327D-A5E7-465B-83DF-D062BBD83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83E699AC-D4C1-4486-A2B0-2D72951A4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EBFC29E-4C42-442F-91E0-97C193273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96AAF846-E7D6-4BAF-A6C6-461846D82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7FC91A5-03A7-4267-A235-FB6336EED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5E1EED6E-F7E1-4809-9735-7631DFDB6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B594F7DA-3AAD-4326-8F58-9838C448B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283B6987-E5D1-4742-895E-E1B585719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00EF9E89-AB86-49BF-9189-7F69545BA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6DCC13B8-3C64-459E-BBF3-C14C45C10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E5CA74A-2A53-4368-AE6C-5A2956ADA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BCAD3475-A984-4099-8E21-5A6117E62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D69C08B3-C7CB-45AC-B368-85A3EF944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284215D8-50E3-42FA-94C3-F62093E8F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0B211CFA-3059-4A1A-AC70-8FA28A813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80B5C621-3900-4940-9974-151ADD7F8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44B00E84-4035-4894-9A9D-C75AF434E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A71449DC-4233-4617-B97F-199A0F0AA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6D0AA37D-1F63-4F12-8143-F9B5E8CA3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4CBA2E78-53D5-43A9-A61A-69D6F8433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D229AFBE-9EFC-4430-95A9-A3D692647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4A8EEB2D-09EA-4C1E-A997-B8EA49CA1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981B125A-79C1-4EBB-A8ED-9EB307481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FC8B931C-4CB8-4BAC-BFAC-9ADFF6BCF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4A04F9B7-5665-44A5-8128-85E6417BB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8C66A488-90B9-4478-AF8F-96A90A205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6A19D76D-492D-41AF-BEB3-E7EEE223F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D26505DE-21C5-407C-B009-B32E8A1A1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0513AA1-A258-43F5-AE23-02EE0094B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6956902A-248A-4798-9788-282F80C4C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E972C388-B82C-4117-BB8A-0D4B27684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44810761-B48F-46A7-8085-C20C8EDD4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49F53D5C-8201-46DA-832F-6BC6A8204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DE329FD1-1AAE-4C08-829A-0C8F15BF54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16AED729-68CB-48DA-AB64-8C2AE372A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20D2A02E-785C-44A7-9B54-0B600D126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F24B4011-25BD-4B29-BCC3-DC4712F76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6A7D6B10-130D-4ED2-B061-9D5AD0547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E0441D54-C488-4443-8288-270014D95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F4DED87F-7AA6-4178-93FE-1B3A271CF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C780FE54-5F8E-49E7-A3B8-6A6CE2B16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A5CD6A97-A6B2-4862-A44A-8798F0868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12E5BFE0-F163-42BC-B315-07E985E33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35460321-31D9-4F81-B1D1-BB9847961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D4AA7168-330C-421E-8C16-B2B9F8BDC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E81D324F-00E0-4BE4-BA5E-5AF6C3A40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40EDD86A-E220-4DBE-B835-91312C97D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0" authorId="0" shapeId="0" xr:uid="{579F3FE1-D749-48D2-8FD8-69163C30C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8" authorId="0" shapeId="0" xr:uid="{F49996C3-F40A-476E-A593-00873D52C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6" authorId="0" shapeId="0" xr:uid="{AEF1DDDF-1C55-4138-AD15-C97AE2661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BFC83A-2B7C-4FC9-9413-89069FE83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DFBA97D-573D-47BA-9793-95A631174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291E13D-3AF0-445B-9C48-D24C93BBA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CA2573F-8A1E-4AFF-9890-C55879EB1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4F2FB6B-7FFD-427F-90E8-82A4E7EF8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24F7DA0-14A5-41FE-A722-446994CD0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1FC3A66-B547-4226-B37B-B73DFB26C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E98850E-2680-49BF-8028-3B53DF584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1DB55F0-240A-4B90-BA2D-730229408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39A67C7C-A152-4664-A0AE-49CFBBBE2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6F50619-3E12-4970-88E9-BE9FC68E6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144C3F50-0AAB-4B65-8129-217404AF4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CA7191E4-1B99-488A-B6D5-D07AD8030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807EC71-ADC6-4CDD-BBE3-87947DAE7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B5C614B-DD29-4003-AF75-5305B9877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A2C042C-59FD-4897-ADFF-8B28D4E13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A33BB20-60C3-4C9D-B336-1EE8C2A93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6621CD0-9F17-4DAE-A4A6-BDB16F3D2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B05B894-12D7-4020-8DEC-79978FAF7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643A61C-45CD-4382-8E8A-F7EF35D8B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C860AA80-0874-4791-ADF5-69CAE5368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2831C7F0-96A4-46E0-9418-4A7798154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89B97035-7F9C-4880-80A5-1000784DF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31FB4ABF-5A03-4B00-8A51-0962DF548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672CD9A4-837B-4CC5-B5A3-628A283E5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82E2541-7A4F-41EF-B82B-C6172A91B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70C4A63-9F10-4D39-809D-CE3C5BCE3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600E1058-B4AE-4A28-90EF-D7EA4E690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2209AC4-6535-40E2-9E05-04ADE82D6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31854F37-4C13-4942-9B08-20FC8D4D8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9B9DBD0-D56A-4BA1-B3C2-284BEDD82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CE5E1431-652A-4864-AE29-73DDD89B8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52DF077-B384-4EF7-B884-604423FBC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43AC22BF-9B70-4838-BC1C-CF92B84B7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941024CA-08CC-4BDE-9452-0A68AB7BD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B9DF59D5-4588-4744-84C4-BEEC46E7D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0C71CCA5-2134-4CF1-B61E-D3D2B038C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DBEE7EEE-F481-4FEF-8F55-317B3019F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35CA0381-68EF-423B-AB66-DDDA3DE97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BC06F318-258C-448B-AD79-C7016832E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456D0792-AFFF-48B7-B85A-310435022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051E1235-2D82-44D1-BAD1-305BCFE90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4D0C7AAB-AD96-47B1-8931-16EACC057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763A9C9B-EC65-4BBC-AE7F-EC221E3C4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A6E48A55-CCC0-4E60-B8AA-FBBCE414F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BA38FA90-637A-480A-B564-67624B82F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40A4E715-F4FF-466C-9592-369C1E352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15760A1D-91ED-415D-A4FB-2C8515216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6CAA3AB4-A232-418F-9B87-4D20E5145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86366942-73BE-4C67-B171-607E89542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BA00A5B-5BDA-49F5-B7E4-973F6DB6B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3A029132-1FAC-4E20-9C10-7AFAC6D40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81EA2EE1-EF92-4C71-977B-08D060F81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52FA7374-3645-4D5E-8E08-A8DC3D436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A2FD7B17-6A1B-46CF-AD93-1647A2EE6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795A91F3-0BA5-4F84-9519-0FAF78632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785D666E-858C-4685-A4D0-3B4F3C6D8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96B79EBE-703A-4BFC-92B6-D426875F6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359D5FD7-6AC4-4D05-931B-AB5B09CAA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7B000058-B384-442D-A4DE-1628C9399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22D935D4-A18D-4116-BC41-028C04C93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58C0A276-7989-4584-80AA-709CC3D81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EC50A58D-8828-4E34-8DDC-DFF57B839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89EAD201-F795-4068-881B-0EE72B63F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AA940C20-5DA2-4367-9AF5-CB73ADE1B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9" authorId="0" shapeId="0" xr:uid="{F5D3EC88-37E3-4501-B19E-C877810C6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7" authorId="0" shapeId="0" xr:uid="{781DB9C7-7985-48D1-AD4B-EB009B4F7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5" authorId="0" shapeId="0" xr:uid="{19EA852E-E374-4C7F-A1B1-94263D42A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F846A71-D7BE-433D-84CC-1DB4A811C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E692212-E845-4326-B598-D0127902C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CF8F0BF-5434-419F-97EC-BFBAF58E3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A60E4CB-653B-4A19-A8CE-54286EBD6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67EE939-2D0C-4508-9703-21F814776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80FF012-5B96-4676-BCA6-22629B50D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7F858CB-D425-434E-8CD4-269219658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B9F7F46-7510-45F8-A770-F884BD842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130FE03-7BF4-4B24-9ED4-7F12F93A2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1CE3AB8-8381-4A64-A634-40F652C6F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7574946-68B8-4CE0-AABF-5AD3A7E92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AF59E03-EE72-4DD6-97FC-0527F3D6B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CA7BC21-5112-4932-98DD-2C75173C8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1AFD86BC-85BA-4133-9FD1-9E1BA8CB4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<sst xmlns="http://schemas.openxmlformats.org/spreadsheetml/2006/main" count="13624" uniqueCount="702">
  <si>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</si>
  <si>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</si>
  <si>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</si>
  <si>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</si>
  <si>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</si>
  <si>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</si>
  <si>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</si>
  <si>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</si>
  <si>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</si>
  <si>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</si>
  <si>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</si>
  <si>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</si>
  <si>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</si>
  <si>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</si>
  <si>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</si>
  <si>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</si>
  <si>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</si>
  <si>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</si>
  <si>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</si>
  <si>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</si>
  <si>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</si>
  <si>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</si>
  <si>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</si>
  <si>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</si>
  <si>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</si>
  <si>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</si>
  <si>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</si>
  <si>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</si>
  <si>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</si>
  <si>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</si>
  <si>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</si>
  <si>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</si>
  <si>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</si>
  <si>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</si>
  <si>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</si>
  <si>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</si>
  <si>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</si>
  <si>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</si>
  <si>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</si>
  <si>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</si>
  <si>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</si>
  <si>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</si>
  <si>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</si>
  <si>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</si>
  <si>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</si>
  <si>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</si>
  <si>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</si>
  <si>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</si>
  <si>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</si>
  <si>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</si>
  <si>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</si>
  <si>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</si>
  <si>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</si>
  <si>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</si>
  <si>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</si>
  <si>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</si>
  <si>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</si>
  <si>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</si>
  <si>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</si>
  <si>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</si>
  <si>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</si>
  <si>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</si>
  <si>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</si>
  <si>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</si>
  <si>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</si>
  <si>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</si>
  <si>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</si>
  <si>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</si>
  <si>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</si>
  <si>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</si>
  <si>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</si>
  <si>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</si>
  <si>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</si>
  <si>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</si>
  <si>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</si>
  <si>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</si>
  <si>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</si>
  <si>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</si>
  <si>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</si>
  <si>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</si>
  <si>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</si>
  <si>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</si>
  <si>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</si>
  <si>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</si>
  <si>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</si>
  <si>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</si>
  <si>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</si>
  <si>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</si>
  <si>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</si>
  <si>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</si>
  <si>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</si>
  <si>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</si>
  <si>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</si>
  <si>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</si>
  <si>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</si>
  <si>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</si>
  <si>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</si>
  <si>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</si>
  <si>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</si>
  <si>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</si>
  <si>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</si>
  <si>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</si>
  <si>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</si>
  <si>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</si>
  <si>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</si>
  <si>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</si>
  <si>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</si>
  <si>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</si>
  <si>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</si>
  <si>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</si>
  <si>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</si>
  <si>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</si>
  <si>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</si>
  <si>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</si>
  <si>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</si>
  <si>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</si>
  <si>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</si>
  <si>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</si>
  <si>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</si>
  <si>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</si>
  <si>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</si>
  <si>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</si>
  <si>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</si>
  <si>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</si>
  <si>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</si>
  <si>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</si>
  <si>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</si>
  <si>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</si>
  <si>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</si>
  <si>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</si>
  <si>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</si>
  <si>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</si>
  <si>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</si>
  <si>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</si>
  <si>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</si>
  <si>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</si>
  <si>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</si>
  <si>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</si>
  <si>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</si>
  <si>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</si>
  <si>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</si>
  <si>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</si>
  <si>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</si>
  <si>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</si>
  <si>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</si>
  <si>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</si>
  <si>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</si>
  <si>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</si>
  <si>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</si>
  <si>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</si>
  <si>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</si>
  <si>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</si>
  <si>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</si>
  <si>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</si>
  <si>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</si>
  <si>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</si>
  <si>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</si>
  <si>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</si>
  <si>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</si>
  <si>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</si>
  <si>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</si>
  <si>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</si>
  <si>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</si>
  <si>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</si>
  <si>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</si>
  <si>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</si>
  <si>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</si>
  <si>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</si>
  <si>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</si>
  <si>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</si>
  <si>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</si>
  <si>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</si>
  <si>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</si>
  <si>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</si>
  <si>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</si>
  <si>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</si>
  <si>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</si>
  <si>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</si>
  <si>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</si>
  <si>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</si>
  <si>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</si>
  <si>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</si>
  <si>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</si>
  <si>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</si>
  <si>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</si>
  <si>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</si>
  <si>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</si>
  <si>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</si>
  <si>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</si>
  <si>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</si>
  <si>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</si>
  <si>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</si>
  <si>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</si>
  <si>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</si>
  <si>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</si>
  <si>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</si>
  <si>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</si>
  <si>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</si>
  <si>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</si>
  <si>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</si>
  <si>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</si>
  <si>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</si>
  <si>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</si>
  <si>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</si>
  <si>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</si>
  <si>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</si>
  <si>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</si>
  <si>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</si>
  <si>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Ir</t>
  </si>
  <si>
    <t>Rh</t>
  </si>
  <si>
    <t>Aqua Regia Digestion</t>
  </si>
  <si>
    <t>&lt; 0.0015</t>
  </si>
  <si>
    <t>&lt; 0.0009</t>
  </si>
  <si>
    <t>Laser Ablation ICP-MS</t>
  </si>
  <si>
    <t>&lt; 0.05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</si>
  <si>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</si>
  <si>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</si>
  <si>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</si>
  <si>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</si>
  <si>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</si>
  <si>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</si>
  <si>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</si>
  <si>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</si>
  <si>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</si>
  <si>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</si>
  <si>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</si>
  <si>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</si>
  <si>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</si>
  <si>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</si>
  <si>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</si>
  <si>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</si>
  <si>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Ge, ppm</t>
  </si>
  <si>
    <t>Lab</t>
  </si>
  <si>
    <t>No</t>
  </si>
  <si>
    <t>2.00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</si>
  <si>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</si>
  <si>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</si>
  <si>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</si>
  <si>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</si>
  <si>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</si>
  <si>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</si>
  <si>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</si>
  <si>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</si>
  <si>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</si>
  <si>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</si>
  <si>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</si>
  <si>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</si>
  <si>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</si>
  <si>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</si>
  <si>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</si>
  <si>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</si>
  <si>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</si>
  <si>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</si>
  <si>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</si>
  <si>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</si>
  <si>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</si>
  <si>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</si>
  <si>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</si>
  <si>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</si>
  <si>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</si>
  <si>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</si>
  <si>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</si>
  <si>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</si>
  <si>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1.33</t>
  </si>
  <si>
    <t>1.34</t>
  </si>
  <si>
    <t>FA*OES</t>
  </si>
  <si>
    <t>FA*AAS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</si>
  <si>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</si>
  <si>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</si>
  <si>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</si>
  <si>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</si>
  <si>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</si>
  <si>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</si>
  <si>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</si>
  <si>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</si>
  <si>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</si>
  <si>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</si>
  <si>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</si>
  <si>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</si>
  <si>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1.28</t>
  </si>
  <si>
    <t>1.32</t>
  </si>
  <si>
    <t>AR*MS</t>
  </si>
  <si>
    <t>AR*AAS</t>
  </si>
  <si>
    <t>AR*OES/MS</t>
  </si>
  <si>
    <t>AR*OES</t>
  </si>
  <si>
    <t>10g</t>
  </si>
  <si>
    <t>20g</t>
  </si>
  <si>
    <t>&gt; 2</t>
  </si>
  <si>
    <t>&gt; 0.5</t>
  </si>
  <si>
    <t>CNL*MS</t>
  </si>
  <si>
    <t>CNL*AAS</t>
  </si>
  <si>
    <t>CNL*OES/AAS</t>
  </si>
  <si>
    <t>CNL*OES</t>
  </si>
  <si>
    <t>200g</t>
  </si>
  <si>
    <t>05g</t>
  </si>
  <si>
    <t>5.01</t>
  </si>
  <si>
    <t>5.02</t>
  </si>
  <si>
    <t>5.03</t>
  </si>
  <si>
    <t>5.04</t>
  </si>
  <si>
    <t>Raw*PA</t>
  </si>
  <si>
    <t>PAAU02</t>
  </si>
  <si>
    <t>4A*MS</t>
  </si>
  <si>
    <t>4A*OES/MS</t>
  </si>
  <si>
    <t>&lt; 0.5</t>
  </si>
  <si>
    <t>Results from laboratories 1.05, 1.08, 1.10 and 1.11 were removed due to their 0.1 ppm reading resolution.</t>
  </si>
  <si>
    <t>1.31</t>
  </si>
  <si>
    <t>Results from laboratories 1.11, 1.16 and 1.28 were removed due to their 1 ppm reading resolution.</t>
  </si>
  <si>
    <t>Results from laboratories 1.05, 1.11 and 1.19 were removed due to their 0.1 ppm reading resolution.</t>
  </si>
  <si>
    <t>Results from laboratories 1.06, 1.11 and 1.19 were removed due to their 0.1 ppm reading resolution.</t>
  </si>
  <si>
    <t>Results from laboratory 1.21 were removed due to their 1 ppm reading resolution.</t>
  </si>
  <si>
    <t>Results from laboratories 1.16 and 1.28 were removed due to their 0.1 ppm reading resolution.</t>
  </si>
  <si>
    <t>&lt; 0.0001</t>
  </si>
  <si>
    <t>Results from laboratory 1.05 were removed due to their 10 ppm reading resolution.</t>
  </si>
  <si>
    <t>Results from laboratories 1.06, 1.16 and 1.28 were removed due to their 0.1 ppm reading resolution.</t>
  </si>
  <si>
    <t>Results from laboratory 1.05 were removed due to their 0.1 ppm reading resolution.</t>
  </si>
  <si>
    <t>Results from laboratory 1.09 were removed due to their 1 ppm reading resolution.</t>
  </si>
  <si>
    <t>&lt; 7.5</t>
  </si>
  <si>
    <t>&lt; 5.3</t>
  </si>
  <si>
    <t>&lt; 3.2</t>
  </si>
  <si>
    <t>&lt; 11.7</t>
  </si>
  <si>
    <t>&lt; 3.8</t>
  </si>
  <si>
    <t>&lt; 2.8</t>
  </si>
  <si>
    <t>&lt; 0.005</t>
  </si>
  <si>
    <t>&lt; 0.0012</t>
  </si>
  <si>
    <t>Results from laboratory 1.06 were removed due to their 1 ppm reading resolution.</t>
  </si>
  <si>
    <t>Results from laboratories 1.06, 1.11, 1.16 and 1.28 were removed due to their 0.1 ppm reading resolution.</t>
  </si>
  <si>
    <t>&lt; 0.03</t>
  </si>
  <si>
    <t>Results from laboratories 1.05 and 1.11 were removed due to their 0.1 ppm reading resolution.</t>
  </si>
  <si>
    <t>0.5g</t>
  </si>
  <si>
    <t>01g</t>
  </si>
  <si>
    <t>0.2g</t>
  </si>
  <si>
    <t>0.25g</t>
  </si>
  <si>
    <t>Results from laboratories 1.11 and 1.19 were removed due to their 0.1 ppm reading resolution.</t>
  </si>
  <si>
    <t>&lt; 20</t>
  </si>
  <si>
    <t>Results from laboratory 1.11 were removed due to their 1 ppm reading resolution.</t>
  </si>
  <si>
    <t>Results from laboratory 1.11 were removed due to their 0.1 ppm reading resolution._x000D_
Results from laboratory 1.19 were removed due to their 1 ppm reading resolution.</t>
  </si>
  <si>
    <t>Results from laboratory 1.11 were removed due to their 0.1 ppm reading resolution.</t>
  </si>
  <si>
    <t>Results from laboratory 1.19 were removed due to their 1 ppm reading resolution.</t>
  </si>
  <si>
    <t>Results from laboratories 1.09 and 1.11 were removed due to their 1 ppm reading resolution.</t>
  </si>
  <si>
    <t>Results from laboratories 1.11 and 1.21 were removed due to their 0.1 ppm reading resolution.</t>
  </si>
  <si>
    <t>Results from laboratories 1.06 and 1.11 were removed due to their 0.1 ppm reading resolution.</t>
  </si>
  <si>
    <t>&lt; 0.0021</t>
  </si>
  <si>
    <t>&lt; 0.0018</t>
  </si>
  <si>
    <t>&lt; 0.0016</t>
  </si>
  <si>
    <t>&lt; 0.0013</t>
  </si>
  <si>
    <t>Results from laboratories 1.06, 1.08, 1.10 and 1.11 were removed due to their 0.1 ppm reading resolution.</t>
  </si>
  <si>
    <t>&lt; 0.0084</t>
  </si>
  <si>
    <t>&lt; 0.0065</t>
  </si>
  <si>
    <t>&lt; 0.0037</t>
  </si>
  <si>
    <t>&lt; 0.0056</t>
  </si>
  <si>
    <t>&lt; 0.02</t>
  </si>
  <si>
    <t>Results from laboratories 1.06, 1.08, 1.10, 1.11 and 1.21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</si>
  <si>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</si>
  <si>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</si>
  <si>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</si>
  <si>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</si>
  <si>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</si>
  <si>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</si>
  <si>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</si>
  <si>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</si>
  <si>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</si>
  <si>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Inspectorate</t>
  </si>
  <si>
    <t>Gandhidham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</si>
  <si>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</si>
  <si>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</si>
  <si>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</si>
  <si>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</si>
  <si>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</si>
  <si>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</si>
  <si>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</si>
  <si>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</si>
  <si>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</si>
  <si>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</si>
  <si>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</si>
  <si>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</si>
  <si>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</si>
  <si>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</si>
  <si>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</si>
  <si>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</si>
  <si>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</si>
  <si>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</si>
  <si>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</si>
  <si>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</si>
  <si>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</si>
  <si>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350g 300ml raw sample (solid) packed into single use jar with PhotonAssay (X-ray)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</si>
  <si>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</si>
  <si>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</si>
  <si>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</si>
  <si>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</si>
  <si>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</si>
  <si>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</si>
  <si>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</si>
  <si>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</si>
  <si>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</si>
  <si>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</si>
  <si>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</si>
  <si>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Carsurin, Cikarang, West Java, Indonesia</t>
  </si>
  <si>
    <t>Gekko Assay Labs, Ballarat, VIC, Australia</t>
  </si>
  <si>
    <t>Inspectorate (BV), Lima, Peru</t>
  </si>
  <si>
    <t>Inspectorate Griffith India, Gandhidham, Gujarat, India</t>
  </si>
  <si>
    <t>Intertek Tarkwa, Tarkwa, Ghana</t>
  </si>
  <si>
    <t>Intertek Testing Services Philippines, Cupang, Muntinlupa, Philippines</t>
  </si>
  <si>
    <t>MinAnalytical Services, Kalgoorlie, WA, Australia</t>
  </si>
  <si>
    <t>MinAnalytical Services, Perth, WA, Australia</t>
  </si>
  <si>
    <t>MSALABS, Vancouver, BC, Canada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</si>
  <si>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</si>
  <si>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</si>
  <si>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</si>
  <si>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</si>
  <si>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</si>
  <si>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</si>
  <si>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</si>
  <si>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</si>
  <si>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</si>
  <si>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</si>
  <si>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</si>
  <si>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</si>
  <si>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</si>
  <si>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</si>
  <si>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</si>
  <si>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</si>
  <si>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</si>
  <si>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</si>
  <si>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</si>
  <si>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</si>
  <si>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</si>
  <si>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</si>
  <si>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</si>
  <si>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</si>
  <si>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</si>
  <si>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</si>
  <si>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</si>
  <si>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</si>
  <si>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</si>
  <si>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</si>
  <si>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</si>
  <si>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</si>
  <si>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</si>
  <si>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</si>
  <si>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</si>
  <si>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</si>
  <si>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</si>
  <si>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</si>
  <si>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</si>
  <si>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</si>
  <si>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</si>
  <si>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</si>
  <si>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</si>
  <si>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</si>
  <si>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</si>
  <si>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</si>
  <si>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</si>
  <si>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</si>
  <si>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</si>
  <si>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</si>
  <si>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</si>
  <si>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</si>
  <si>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</si>
  <si>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</si>
  <si>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</si>
  <si>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</si>
  <si>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</si>
  <si>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</si>
  <si>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</si>
  <si>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</si>
  <si>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</si>
  <si>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</si>
  <si>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</si>
  <si>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</si>
  <si>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</si>
  <si>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</si>
  <si>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</si>
  <si>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</si>
  <si>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</si>
  <si>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</si>
  <si>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</si>
  <si>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</si>
  <si>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</si>
  <si>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</si>
  <si>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</si>
  <si>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</si>
  <si>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</si>
  <si>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</si>
  <si>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</si>
  <si>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</si>
  <si>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</si>
  <si>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</si>
  <si>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238b (Certified Value 3.08 ppm)</t>
  </si>
  <si>
    <t>Analytical results for Pd in OREAS 238b (Indicative Value 0.887 ppb)</t>
  </si>
  <si>
    <t>Analytical results for Pt in OREAS 238b (Indicative Value 0.581 ppb)</t>
  </si>
  <si>
    <t>Analytical results for Au in OREAS 238b (Certified Value 3 ppm)</t>
  </si>
  <si>
    <t>Analytical results for Au in OREAS 238b (Certified Value 2.74 ppm)</t>
  </si>
  <si>
    <t>Analytical results for Au in OREAS 238b (Certified Value 3.17 ppm)</t>
  </si>
  <si>
    <t>Analytical results for Ag in OREAS 238b (Certified Value 0.245 ppm)</t>
  </si>
  <si>
    <t>Analytical results for Al in OREAS 238b (Certified Value 7.47 wt.%)</t>
  </si>
  <si>
    <t>Analytical results for As in OREAS 238b (Certified Value 676 ppm)</t>
  </si>
  <si>
    <t>Analytical results for Au in OREAS 238b (Indicative Value 2.91 ppm)</t>
  </si>
  <si>
    <t>Analytical results for B in OREAS 238b (Indicative Value 28.7 ppm)</t>
  </si>
  <si>
    <t>Analytical results for Ba in OREAS 238b (Certified Value 685 ppm)</t>
  </si>
  <si>
    <t>Analytical results for Be in OREAS 238b (Certified Value 2.47 ppm)</t>
  </si>
  <si>
    <t>Analytical results for Bi in OREAS 238b (Certified Value 0.4 ppm)</t>
  </si>
  <si>
    <t>Analytical results for Ca in OREAS 238b (Certified Value 0.855 wt.%)</t>
  </si>
  <si>
    <t>Analytical results for Cd in OREAS 238b (Certified Value 0.097 ppm)</t>
  </si>
  <si>
    <t>Analytical results for Ce in OREAS 238b (Certified Value 81 ppm)</t>
  </si>
  <si>
    <t>Analytical results for Co in OREAS 238b (Certified Value 17 ppm)</t>
  </si>
  <si>
    <t>Analytical results for Cr in OREAS 238b (Certified Value 124 ppm)</t>
  </si>
  <si>
    <t>Analytical results for Cs in OREAS 238b (Certified Value 9.52 ppm)</t>
  </si>
  <si>
    <t>Analytical results for Cu in OREAS 238b (Certified Value 30.8 ppm)</t>
  </si>
  <si>
    <t>Analytical results for Dy in OREAS 238b (Certified Value 3.56 ppm)</t>
  </si>
  <si>
    <t>Analytical results for Er in OREAS 238b (Certified Value 1.9 ppm)</t>
  </si>
  <si>
    <t>Analytical results for Eu in OREAS 238b (Certified Value 1.26 ppm)</t>
  </si>
  <si>
    <t>Analytical results for Fe in OREAS 238b (Certified Value 4.1 wt.%)</t>
  </si>
  <si>
    <t>Analytical results for Ga in OREAS 238b (Certified Value 19.6 ppm)</t>
  </si>
  <si>
    <t>Analytical results for Gd in OREAS 238b (Certified Value 5.14 ppm)</t>
  </si>
  <si>
    <t>Analytical results for Ge in OREAS 238b (Indicative Value 0.2 ppm)</t>
  </si>
  <si>
    <t>Analytical results for Hf in OREAS 238b (Certified Value 3.89 ppm)</t>
  </si>
  <si>
    <t>Analytical results for Hg in OREAS 238b (Indicative Value 0.03 ppm)</t>
  </si>
  <si>
    <t>Analytical results for Ho in OREAS 238b (Certified Value 0.66 ppm)</t>
  </si>
  <si>
    <t>Analytical results for In in OREAS 238b (Certified Value 0.068 ppm)</t>
  </si>
  <si>
    <t>Analytical results for Ir in OREAS 238b (Indicative Value 0.001 ppm)</t>
  </si>
  <si>
    <t>Analytical results for K in OREAS 238b (Certified Value 2.69 wt.%)</t>
  </si>
  <si>
    <t>Analytical results for La in OREAS 238b (Certified Value 38.8 ppm)</t>
  </si>
  <si>
    <t>Analytical results for Li in OREAS 238b (Certified Value 48.8 ppm)</t>
  </si>
  <si>
    <t>Analytical results for Lu in OREAS 238b (Certified Value 0.29 ppm)</t>
  </si>
  <si>
    <t>Analytical results for Mg in OREAS 238b (Certified Value 1.74 wt.%)</t>
  </si>
  <si>
    <t>Analytical results for Mn in OREAS 238b (Certified Value 0.039 wt.%)</t>
  </si>
  <si>
    <t>Analytical results for Mo in OREAS 238b (Certified Value 0.9 ppm)</t>
  </si>
  <si>
    <t>Analytical results for Na in OREAS 238b (Certified Value 0.676 wt.%)</t>
  </si>
  <si>
    <t>Analytical results for Nb in OREAS 238b (Certified Value 14.3 ppm)</t>
  </si>
  <si>
    <t>Analytical results for Nd in OREAS 238b (Certified Value 34.1 ppm)</t>
  </si>
  <si>
    <t>Analytical results for Ni in OREAS 238b (Certified Value 65 ppm)</t>
  </si>
  <si>
    <t>Analytical results for P in OREAS 238b (Certified Value 0.065 wt.%)</t>
  </si>
  <si>
    <t>Analytical results for Pb in OREAS 238b (Certified Value 23.4 ppm)</t>
  </si>
  <si>
    <t>Analytical results for Pd in OREAS 238b (Indicative Value 5.01 ppb)</t>
  </si>
  <si>
    <t>Analytical results for Pr in OREAS 238b (Certified Value 9.31 ppm)</t>
  </si>
  <si>
    <t>Analytical results for Pt in OREAS 238b (Indicative Value 1.09 ppb)</t>
  </si>
  <si>
    <t>Analytical results for Rb in OREAS 238b (Certified Value 159 ppm)</t>
  </si>
  <si>
    <t>Analytical results for Re in OREAS 238b (Certified Value &lt; 0.002 ppm)</t>
  </si>
  <si>
    <t>Analytical results for Rh in OREAS 238b (Indicative Value 0.001 ppm)</t>
  </si>
  <si>
    <t>Analytical results for Ru in OREAS 238b (Indicative Value 0.003 ppm)</t>
  </si>
  <si>
    <t>Analytical results for S in OREAS 238b (Certified Value 0.175 wt.%)</t>
  </si>
  <si>
    <t>Analytical results for Sb in OREAS 238b (Certified Value 620 ppm)</t>
  </si>
  <si>
    <t>Analytical results for Sc in OREAS 238b (Certified Value 14.3 ppm)</t>
  </si>
  <si>
    <t>Analytical results for Se in OREAS 238b (Indicative Value 0.8 ppm)</t>
  </si>
  <si>
    <t>Analytical results for Sm in OREAS 238b (Certified Value 6.54 ppm)</t>
  </si>
  <si>
    <t>Analytical results for Sn in OREAS 238b (Certified Value 3.69 ppm)</t>
  </si>
  <si>
    <t>Analytical results for Sr in OREAS 238b (Certified Value 118 ppm)</t>
  </si>
  <si>
    <t>Analytical results for Ta in OREAS 238b (Certified Value 1.07 ppm)</t>
  </si>
  <si>
    <t>Analytical results for Tb in OREAS 238b (Certified Value 0.67 ppm)</t>
  </si>
  <si>
    <t>Analytical results for Te in OREAS 238b (Indicative Value 0.056 ppm)</t>
  </si>
  <si>
    <t>Analytical results for Th in OREAS 238b (Certified Value 14.5 ppm)</t>
  </si>
  <si>
    <t>Analytical results for Ti in OREAS 238b (Certified Value 0.461 wt.%)</t>
  </si>
  <si>
    <t>Analytical results for Tl in OREAS 238b (Certified Value 0.85 ppm)</t>
  </si>
  <si>
    <t>Analytical results for Tm in OREAS 238b (Certified Value 0.27 ppm)</t>
  </si>
  <si>
    <t>Analytical results for U in OREAS 238b (Certified Value 2.74 ppm)</t>
  </si>
  <si>
    <t>Analytical results for V in OREAS 238b (Certified Value 108 ppm)</t>
  </si>
  <si>
    <t>Analytical results for W in OREAS 238b (Certified Value 2.8 ppm)</t>
  </si>
  <si>
    <t>Analytical results for Y in OREAS 238b (Certified Value 16 ppm)</t>
  </si>
  <si>
    <t>Analytical results for Yb in OREAS 238b (Certified Value 1.82 ppm)</t>
  </si>
  <si>
    <t>Analytical results for Zn in OREAS 238b (Certified Value 100 ppm)</t>
  </si>
  <si>
    <t>Analytical results for Zr in OREAS 238b (Certified Value 132 ppm)</t>
  </si>
  <si>
    <t>Analytical results for Ag in OREAS 238b (Certified Value 0.24 ppm)</t>
  </si>
  <si>
    <t>Analytical results for Al in OREAS 238b (Certified Value 2.62 wt.%)</t>
  </si>
  <si>
    <t>Analytical results for As in OREAS 238b (Certified Value 674 ppm)</t>
  </si>
  <si>
    <t>Analytical results for B in OREAS 238b (Indicative Value 15.5 ppm)</t>
  </si>
  <si>
    <t>Analytical results for Ba in OREAS 238b (Certified Value 103 ppm)</t>
  </si>
  <si>
    <t>Analytical results for Be in OREAS 238b (Certified Value 1.17 ppm)</t>
  </si>
  <si>
    <t>Analytical results for Bi in OREAS 238b (Certified Value 0.38 ppm)</t>
  </si>
  <si>
    <t>Analytical results for Ca in OREAS 238b (Certified Value 0.309 wt.%)</t>
  </si>
  <si>
    <t>Analytical results for Cd in OREAS 238b (Certified Value 0.08 ppm)</t>
  </si>
  <si>
    <t>Analytical results for Ce in OREAS 238b (Certified Value 55 ppm)</t>
  </si>
  <si>
    <t>Analytical results for Co in OREAS 238b (Certified Value 15.2 ppm)</t>
  </si>
  <si>
    <t>Analytical results for Cr in OREAS 238b (Certified Value 106 ppm)</t>
  </si>
  <si>
    <t>Analytical results for Cs in OREAS 238b (Certified Value 6.85 ppm)</t>
  </si>
  <si>
    <t>Analytical results for Cu in OREAS 238b (Certified Value 29.6 ppm)</t>
  </si>
  <si>
    <t>Analytical results for Dy in OREAS 238b (Indicative Value 2.05 ppm)</t>
  </si>
  <si>
    <t>Analytical results for Er in OREAS 238b (Indicative Value 0.9 ppm)</t>
  </si>
  <si>
    <t>Analytical results for Eu in OREAS 238b (Indicative Value 0.65 ppm)</t>
  </si>
  <si>
    <t>Analytical results for Fe in OREAS 238b (Certified Value 3.51 wt.%)</t>
  </si>
  <si>
    <t>Analytical results for Ga in OREAS 238b (Certified Value 7.93 ppm)</t>
  </si>
  <si>
    <t>Analytical results for Gd in OREAS 238b (Indicative Value 4.03 ppm)</t>
  </si>
  <si>
    <t>Analytical results for Ge in OREAS 238b (Certified Value 0.11 ppm)</t>
  </si>
  <si>
    <t>Analytical results for Hf in OREAS 238b (Certified Value 0.54 ppm)</t>
  </si>
  <si>
    <t>Analytical results for Hg in OREAS 238b (Indicative Value 0.015 ppm)</t>
  </si>
  <si>
    <t>Analytical results for Ho in OREAS 238b (Indicative Value 0.34 ppm)</t>
  </si>
  <si>
    <t>Analytical results for In in OREAS 238b (Certified Value 0.029 ppm)</t>
  </si>
  <si>
    <t>Analytical results for Ir in OREAS 238b (Indicative Value &lt; 0.0015 ppm)</t>
  </si>
  <si>
    <t>Analytical results for K in OREAS 238b (Certified Value 0.87 wt.%)</t>
  </si>
  <si>
    <t>Analytical results for La in OREAS 238b (Certified Value 27.1 ppm)</t>
  </si>
  <si>
    <t>Analytical results for Li in OREAS 238b (Certified Value 38.9 ppm)</t>
  </si>
  <si>
    <t>Analytical results for Lu in OREAS 238b (Certified Value 0.11 ppm)</t>
  </si>
  <si>
    <t>Analytical results for Mg in OREAS 238b (Certified Value 1.41 wt.%)</t>
  </si>
  <si>
    <t>Analytical results for Mn in OREAS 238b (Certified Value 0.027 wt.%)</t>
  </si>
  <si>
    <t>Analytical results for Mo in OREAS 238b (Certified Value 0.81 ppm)</t>
  </si>
  <si>
    <t>Analytical results for Na in OREAS 238b (Certified Value 0.082 wt.%)</t>
  </si>
  <si>
    <t>Analytical results for Nb in OREAS 238b (Certified Value 0.39 ppm)</t>
  </si>
  <si>
    <t>Analytical results for Nd in OREAS 238b (Indicative Value 23.1 ppm)</t>
  </si>
  <si>
    <t>Analytical results for Ni in OREAS 238b (Certified Value 61 ppm)</t>
  </si>
  <si>
    <t>Analytical results for P in OREAS 238b (Certified Value 0.058 wt.%)</t>
  </si>
  <si>
    <t>Analytical results for Pb in OREAS 238b (Certified Value 14.2 ppm)</t>
  </si>
  <si>
    <t>Analytical results for Pd in OREAS 238b (Indicative Value 30.1 ppb)</t>
  </si>
  <si>
    <t>Analytical results for Pr in OREAS 238b (Indicative Value 6.29 ppm)</t>
  </si>
  <si>
    <t>Analytical results for Pt in OREAS 238b (Indicative Value 2.37 ppb)</t>
  </si>
  <si>
    <t>Analytical results for Rb in OREAS 238b (Certified Value 83 ppm)</t>
  </si>
  <si>
    <t>Analytical results for Re in OREAS 238b (Certified Value &lt; 0.001 ppm)</t>
  </si>
  <si>
    <t>Analytical results for Ru in OREAS 238b (Indicative Value &lt; 0.0009 ppm)</t>
  </si>
  <si>
    <t>Analytical results for S in OREAS 238b (Certified Value 0.173 wt.%)</t>
  </si>
  <si>
    <t>Analytical results for Sb in OREAS 238b (Certified Value 469 ppm)</t>
  </si>
  <si>
    <t>Analytical results for Sc in OREAS 238b (Certified Value 6.24 ppm)</t>
  </si>
  <si>
    <t>Analytical results for Se in OREAS 238b (Indicative Value 0.29 ppm)</t>
  </si>
  <si>
    <t>Analytical results for Si in OREAS 238b (Indicative Value 0.395 wt.%)</t>
  </si>
  <si>
    <t>Analytical results for Sm in OREAS 238b (Indicative Value 4.28 ppm)</t>
  </si>
  <si>
    <t>Analytical results for Sn in OREAS 238b (Certified Value 1.45 ppm)</t>
  </si>
  <si>
    <t>Analytical results for Sr in OREAS 238b (Certified Value 26.1 ppm)</t>
  </si>
  <si>
    <t>Analytical results for Ta in OREAS 238b (Certified Value &lt; 0.01 ppm)</t>
  </si>
  <si>
    <t>Analytical results for Tb in OREAS 238b (Indicative Value 0.46 ppm)</t>
  </si>
  <si>
    <t>Analytical results for Te in OREAS 238b (Indicative Value 0.02 ppm)</t>
  </si>
  <si>
    <t>Analytical results for Th in OREAS 238b (Certified Value 11.9 ppm)</t>
  </si>
  <si>
    <t>Analytical results for Ti in OREAS 238b (Certified Value 0.143 wt.%)</t>
  </si>
  <si>
    <t>Analytical results for Tl in OREAS 238b (Certified Value 0.52 ppm)</t>
  </si>
  <si>
    <t>Analytical results for Tm in OREAS 238b (Indicative Value 0.11 ppm)</t>
  </si>
  <si>
    <t>Analytical results for U in OREAS 238b (Certified Value 1.46 ppm)</t>
  </si>
  <si>
    <t>Analytical results for V in OREAS 238b (Certified Value 69 ppm)</t>
  </si>
  <si>
    <t>Analytical results for W in OREAS 238b (Certified Value 0.52 ppm)</t>
  </si>
  <si>
    <t>Analytical results for Y in OREAS 238b (Certified Value 9 ppm)</t>
  </si>
  <si>
    <t>Analytical results for Yb in OREAS 238b (Certified Value 0.87 ppm)</t>
  </si>
  <si>
    <t>Analytical results for Zn in OREAS 238b (Certified Value 87 ppm)</t>
  </si>
  <si>
    <t>Analytical results for Zr in OREAS 238b (Certified Value 21.3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</si>
  <si>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238b (Indicative Value 14.65 wt.%)</t>
    </r>
  </si>
  <si>
    <t>Analytical results for CaO in OREAS 238b (Indicative Value 1.2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</si>
  <si>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238b (Indicative Value 5.88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</si>
  <si>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238b (Indicative Value 3.34 wt.%)</t>
    </r>
  </si>
  <si>
    <t>Analytical results for MgO in OREAS 238b (Indicative Value 2.93 wt.%)</t>
  </si>
  <si>
    <t>Analytical results for MnO in OREAS 238b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</si>
  <si>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238b (Indicative Value 0.945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</si>
  <si>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238b (Indicative Value 0.151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</si>
  <si>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238b (Indicative Value 67.39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</si>
  <si>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238b (Indicative Value 0.436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</si>
  <si>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238b (Indicative Value 0.82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</si>
  <si>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238b (Indicative Value 2.5 wt.%)</t>
    </r>
  </si>
  <si>
    <t>Analytical results for C in OREAS 238b (Indicative Value 0.105 wt.%)</t>
  </si>
  <si>
    <t>Analytical results for S in OREAS 238b (Indicative Value 0.167 wt.%)</t>
  </si>
  <si>
    <t>Analytical results for Ag in OREAS 238b (Indicative Value 0.35 ppm)</t>
  </si>
  <si>
    <t>Analytical results for As in OREAS 238b (Indicative Value 698 ppm)</t>
  </si>
  <si>
    <t>Analytical results for Ba in OREAS 238b (Indicative Value 697 ppm)</t>
  </si>
  <si>
    <t>Analytical results for Be in OREAS 238b (Indicative Value 3 ppm)</t>
  </si>
  <si>
    <t>Analytical results for Bi in OREAS 238b (Indicative Value 0.51 ppm)</t>
  </si>
  <si>
    <t>Analytical results for Cd in OREAS 238b (Indicative Value 0.2 ppm)</t>
  </si>
  <si>
    <t>Analytical results for Ce in OREAS 238b (Indicative Value 80 ppm)</t>
  </si>
  <si>
    <t>Analytical results for Co in OREAS 238b (Indicative Value 18 ppm)</t>
  </si>
  <si>
    <t>Analytical results for Cr in OREAS 238b (Indicative Value 150 ppm)</t>
  </si>
  <si>
    <t>Analytical results for Cs in OREAS 238b (Indicative Value 9.56 ppm)</t>
  </si>
  <si>
    <t>Analytical results for Cu in OREAS 238b (Indicative Value 31 ppm)</t>
  </si>
  <si>
    <t>Analytical results for Dy in OREAS 238b (Indicative Value 5.87 ppm)</t>
  </si>
  <si>
    <t>Analytical results for Er in OREAS 238b (Indicative Value 3.37 ppm)</t>
  </si>
  <si>
    <t>Analytical results for Eu in OREAS 238b (Indicative Value 1.36 ppm)</t>
  </si>
  <si>
    <t>Analytical results for Ga in OREAS 238b (Indicative Value 19.8 ppm)</t>
  </si>
  <si>
    <t>Analytical results for Gd in OREAS 238b (Indicative Value 6.22 ppm)</t>
  </si>
  <si>
    <t>Analytical results for Ge in OREAS 238b (Indicative Value 1.55 ppm)</t>
  </si>
  <si>
    <t>Analytical results for Hf in OREAS 238b (Indicative Value 6.64 ppm)</t>
  </si>
  <si>
    <t>Analytical results for Ho in OREAS 238b (Indicative Value 1.18 ppm)</t>
  </si>
  <si>
    <t>Analytical results for In in OREAS 238b (Indicative Value &lt; 0.05 ppm)</t>
  </si>
  <si>
    <t>Analytical results for La in OREAS 238b (Indicative Value 41.2 ppm)</t>
  </si>
  <si>
    <t>Analytical results for Lu in OREAS 238b (Indicative Value 0.47 ppm)</t>
  </si>
  <si>
    <t>Analytical results for Mn in OREAS 238b (Indicative Value 0.042 wt.%)</t>
  </si>
  <si>
    <t>Analytical results for Mo in OREAS 238b (Indicative Value 1 ppm)</t>
  </si>
  <si>
    <t>Analytical results for Nb in OREAS 238b (Indicative Value 16 ppm)</t>
  </si>
  <si>
    <t>Analytical results for Nd in OREAS 238b (Indicative Value 37 ppm)</t>
  </si>
  <si>
    <t>Analytical results for Ni in OREAS 238b (Indicative Value 69 ppm)</t>
  </si>
  <si>
    <t>Analytical results for Pb in OREAS 238b (Indicative Value 26.5 ppm)</t>
  </si>
  <si>
    <t>Analytical results for Pr in OREAS 238b (Indicative Value 9.79 ppm)</t>
  </si>
  <si>
    <t>Analytical results for Rb in OREAS 238b (Indicative Value 162 ppm)</t>
  </si>
  <si>
    <t>Analytical results for Re in OREAS 238b (Indicative Value &lt; 0.01 ppm)</t>
  </si>
  <si>
    <t>Analytical results for Sb in OREAS 238b (Indicative Value 664 ppm)</t>
  </si>
  <si>
    <t>Analytical results for Sc in OREAS 238b (Indicative Value 14.8 ppm)</t>
  </si>
  <si>
    <t>Analytical results for Se in OREAS 238b (Indicative Value &lt; 5 ppm)</t>
  </si>
  <si>
    <t>Analytical results for Sm in OREAS 238b (Indicative Value 7.35 ppm)</t>
  </si>
  <si>
    <t>Analytical results for Sn in OREAS 238b (Indicative Value 3.8 ppm)</t>
  </si>
  <si>
    <t>Analytical results for Sr in OREAS 238b (Indicative Value 118 ppm)</t>
  </si>
  <si>
    <t>Analytical results for Ta in OREAS 238b (Indicative Value 1.22 ppm)</t>
  </si>
  <si>
    <t>Analytical results for Tb in OREAS 238b (Indicative Value 0.97 ppm)</t>
  </si>
  <si>
    <t>Analytical results for Te in OREAS 238b (Indicative Value &lt; 0.2 ppm)</t>
  </si>
  <si>
    <t>Analytical results for Th in OREAS 238b (Indicative Value 15.4 ppm)</t>
  </si>
  <si>
    <t>Analytical results for Ti in OREAS 238b (Indicative Value 0.501 wt.%)</t>
  </si>
  <si>
    <t>Analytical results for Tl in OREAS 238b (Indicative Value 0.4 ppm)</t>
  </si>
  <si>
    <t>Analytical results for Tm in OREAS 238b (Indicative Value 0.51 ppm)</t>
  </si>
  <si>
    <t>Analytical results for U in OREAS 238b (Indicative Value 3.12 ppm)</t>
  </si>
  <si>
    <t>Analytical results for V in OREAS 238b (Indicative Value 113 ppm)</t>
  </si>
  <si>
    <t>Analytical results for W in OREAS 238b (Indicative Value 4 ppm)</t>
  </si>
  <si>
    <t>Analytical results for Y in OREAS 238b (Indicative Value 31 ppm)</t>
  </si>
  <si>
    <t>Analytical results for Yb in OREAS 238b (Indicative Value 3.22 ppm)</t>
  </si>
  <si>
    <t>Analytical results for Zn in OREAS 238b (Indicative Value 100 ppm)</t>
  </si>
  <si>
    <t>Analytical results for Zr in OREAS 238b (Indicative Value 234 ppm)</t>
  </si>
  <si>
    <t/>
  </si>
  <si>
    <t>Table 5. Participating Laboratory List used for OREAS 238b</t>
  </si>
  <si>
    <t>Table 4. Abbreviations used for OREAS 238b</t>
  </si>
  <si>
    <t>Table 3. Certified Values and Performance Gates for OREAS 238b</t>
  </si>
  <si>
    <t>Table 2. Indicative Values for OREAS 238b</t>
  </si>
  <si>
    <t>Table 1. Certified Values, Expanded Uncertainty and Tolerance Limits for OREAS 238b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</si>
  <si>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</si>
  <si>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</si>
  <si>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238b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</si>
</sst>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353727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D325EE-8ED9-4DCE-F38E-94ED87255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387538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0E878-474B-1DF0-0D30-15765D67F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1238</xdr:row>
      <xdr:rowOff>0</xdr:rowOff>
    </xdr:from>
    <xdr:to>
      <xdr:col>9</xdr:col>
      <xdr:colOff>384684</xdr:colOff>
      <xdr:row>1243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53BA23-CA89-DB6E-D422-A16F54382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9597625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1237</xdr:row>
      <xdr:rowOff>0</xdr:rowOff>
    </xdr:from>
    <xdr:to>
      <xdr:col>9</xdr:col>
      <xdr:colOff>381181</xdr:colOff>
      <xdr:row>1242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30B0A-74EF-0E30-56D5-9FCA38C92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863547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420959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D475E-0492-A102-5595-B54001FDC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33AC38-6544-974C-8916-7EB1FA31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420959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274A64-9424-20A2-0350-073ECA477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385C1E-3651-6D65-5977-68A95954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CAEA8A-51D6-3A68-7254-DD24D86D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144177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1546E5-A371-8F11-8050-943C20483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94FC15-FAA6-269E-521F-9571A7FA8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2E639B-40A6-F034-81FE-F482F0A66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FC0AC5-28AD-E0BA-CD4E-18D7D317E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347564</xdr:colOff>
      <xdr:row>74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54907F-CCCE-328A-5BF9-24404091E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176617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392387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58F5D-E7C8-BF08-842E-EB63E469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82A51-B67E-EBF0-F046-C62AE9816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698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67</v>
      </c>
      <c r="D2" s="260" t="s">
        <v>187</v>
      </c>
      <c r="E2" s="261"/>
      <c r="F2" s="260" t="s">
        <v>94</v>
      </c>
      <c r="G2" s="261"/>
      <c r="H2" s="80"/>
    </row>
    <row r="3" spans="1:8" ht="12.75">
      <c r="A3" s="264"/>
      <c r="B3" s="263"/>
      <c r="C3" s="71" t="s">
        <v>47</v>
      </c>
      <c r="D3" s="176" t="s">
        <v>68</v>
      </c>
      <c r="E3" s="39" t="s">
        <v>69</v>
      </c>
      <c r="F3" s="176" t="s">
        <v>68</v>
      </c>
      <c r="G3" s="39" t="s">
        <v>69</v>
      </c>
      <c r="H3" s="81"/>
    </row>
    <row r="4" spans="1:8" ht="15.75" customHeight="1">
      <c r="A4" s="90"/>
      <c r="B4" s="40" t="s">
        <v>207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427</v>
      </c>
      <c r="C5" s="237">
        <v>3.0815727908915749</v>
      </c>
      <c r="D5" s="238">
        <v>3.051437344634766</v>
      </c>
      <c r="E5" s="239">
        <v>3.1117082371483837</v>
      </c>
      <c r="F5" s="238">
        <v>3.0678969496357906</v>
      </c>
      <c r="G5" s="239">
        <v>3.0952486321473591</v>
      </c>
      <c r="H5" s="82"/>
    </row>
    <row r="6" spans="1:8" ht="15.75" customHeight="1">
      <c r="A6" s="90"/>
      <c r="B6" s="240" t="s">
        <v>215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427</v>
      </c>
      <c r="C7" s="237">
        <v>2.9986070175438591</v>
      </c>
      <c r="D7" s="238">
        <v>2.9615272626157805</v>
      </c>
      <c r="E7" s="239">
        <v>3.0356867724719376</v>
      </c>
      <c r="F7" s="238">
        <v>2.9840292239676165</v>
      </c>
      <c r="G7" s="239">
        <v>3.0131848111201016</v>
      </c>
      <c r="H7" s="82"/>
    </row>
    <row r="8" spans="1:8" ht="15.75" customHeight="1">
      <c r="A8" s="90"/>
      <c r="B8" s="240" t="s">
        <v>216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427</v>
      </c>
      <c r="C9" s="237">
        <v>2.7425021240039582</v>
      </c>
      <c r="D9" s="238">
        <v>2.6537191115421099</v>
      </c>
      <c r="E9" s="239">
        <v>2.8312851364658065</v>
      </c>
      <c r="F9" s="238">
        <v>2.7303310586952336</v>
      </c>
      <c r="G9" s="239">
        <v>2.7546731893126828</v>
      </c>
      <c r="H9" s="82"/>
    </row>
    <row r="10" spans="1:8" ht="15.75" customHeight="1">
      <c r="A10" s="90"/>
      <c r="B10" s="240" t="s">
        <v>217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427</v>
      </c>
      <c r="C11" s="237">
        <v>3.1694699827651518</v>
      </c>
      <c r="D11" s="238">
        <v>3.0771708508598064</v>
      </c>
      <c r="E11" s="239">
        <v>3.2617691146704972</v>
      </c>
      <c r="F11" s="238">
        <v>3.1658178304216342</v>
      </c>
      <c r="G11" s="239">
        <v>3.1731221351086694</v>
      </c>
      <c r="H11" s="82"/>
    </row>
    <row r="12" spans="1:8" ht="15.75" customHeight="1">
      <c r="A12" s="90"/>
      <c r="B12" s="240" t="s">
        <v>185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428</v>
      </c>
      <c r="C13" s="235">
        <v>0.24462424242424244</v>
      </c>
      <c r="D13" s="241">
        <v>0.21763672716492222</v>
      </c>
      <c r="E13" s="242">
        <v>0.27161175768356266</v>
      </c>
      <c r="F13" s="241">
        <v>0.22459533450569971</v>
      </c>
      <c r="G13" s="242">
        <v>0.26465315034278514</v>
      </c>
      <c r="H13" s="82"/>
    </row>
    <row r="14" spans="1:8" ht="15.75" customHeight="1">
      <c r="A14" s="90"/>
      <c r="B14" s="179" t="s">
        <v>429</v>
      </c>
      <c r="C14" s="237">
        <v>7.472270814751111</v>
      </c>
      <c r="D14" s="238">
        <v>7.3373299864037014</v>
      </c>
      <c r="E14" s="239">
        <v>7.6072116430985206</v>
      </c>
      <c r="F14" s="238">
        <v>7.3405134284234501</v>
      </c>
      <c r="G14" s="239">
        <v>7.6040282010787719</v>
      </c>
      <c r="H14" s="82"/>
    </row>
    <row r="15" spans="1:8" ht="15.75" customHeight="1">
      <c r="A15" s="90"/>
      <c r="B15" s="179" t="s">
        <v>430</v>
      </c>
      <c r="C15" s="236">
        <v>676.05721195350475</v>
      </c>
      <c r="D15" s="244">
        <v>653.4280733830193</v>
      </c>
      <c r="E15" s="245">
        <v>698.6863505239902</v>
      </c>
      <c r="F15" s="244">
        <v>658.26170385752926</v>
      </c>
      <c r="G15" s="245">
        <v>693.85272004948024</v>
      </c>
      <c r="H15" s="82"/>
    </row>
    <row r="16" spans="1:8" ht="15.75" customHeight="1">
      <c r="A16" s="90"/>
      <c r="B16" s="179" t="s">
        <v>431</v>
      </c>
      <c r="C16" s="236">
        <v>685.45998874860936</v>
      </c>
      <c r="D16" s="244">
        <v>669.13733100747982</v>
      </c>
      <c r="E16" s="245">
        <v>701.78264648973891</v>
      </c>
      <c r="F16" s="244">
        <v>673.87628557303503</v>
      </c>
      <c r="G16" s="245">
        <v>697.04369192418369</v>
      </c>
      <c r="H16" s="82"/>
    </row>
    <row r="17" spans="1:8" ht="15.75" customHeight="1">
      <c r="A17" s="90"/>
      <c r="B17" s="179" t="s">
        <v>432</v>
      </c>
      <c r="C17" s="237">
        <v>2.465913339291375</v>
      </c>
      <c r="D17" s="238">
        <v>2.3066659134075396</v>
      </c>
      <c r="E17" s="239">
        <v>2.6251607651752105</v>
      </c>
      <c r="F17" s="238">
        <v>2.3536320399115191</v>
      </c>
      <c r="G17" s="239">
        <v>2.5781946386712309</v>
      </c>
      <c r="H17" s="82"/>
    </row>
    <row r="18" spans="1:8" ht="15.75" customHeight="1">
      <c r="A18" s="90"/>
      <c r="B18" s="179" t="s">
        <v>433</v>
      </c>
      <c r="C18" s="237">
        <v>0.40027518687263336</v>
      </c>
      <c r="D18" s="238">
        <v>0.36972518955010575</v>
      </c>
      <c r="E18" s="239">
        <v>0.43082518419516097</v>
      </c>
      <c r="F18" s="238">
        <v>0.36582234761444926</v>
      </c>
      <c r="G18" s="239">
        <v>0.43472802613081746</v>
      </c>
      <c r="H18" s="82"/>
    </row>
    <row r="19" spans="1:8" ht="15.75" customHeight="1">
      <c r="A19" s="90"/>
      <c r="B19" s="179" t="s">
        <v>434</v>
      </c>
      <c r="C19" s="235">
        <v>0.85541875172549753</v>
      </c>
      <c r="D19" s="241">
        <v>0.83598267115798686</v>
      </c>
      <c r="E19" s="242">
        <v>0.8748548322930082</v>
      </c>
      <c r="F19" s="241">
        <v>0.83908349620442657</v>
      </c>
      <c r="G19" s="242">
        <v>0.87175400724656849</v>
      </c>
      <c r="H19" s="82"/>
    </row>
    <row r="20" spans="1:8" ht="15.75" customHeight="1">
      <c r="A20" s="90"/>
      <c r="B20" s="179" t="s">
        <v>435</v>
      </c>
      <c r="C20" s="235">
        <v>9.7126949651824002E-2</v>
      </c>
      <c r="D20" s="241">
        <v>7.2068564244534644E-2</v>
      </c>
      <c r="E20" s="242">
        <v>0.12218533505911336</v>
      </c>
      <c r="F20" s="241">
        <v>9.3059505630631409E-2</v>
      </c>
      <c r="G20" s="242">
        <v>0.10119439367301659</v>
      </c>
      <c r="H20" s="82"/>
    </row>
    <row r="21" spans="1:8" ht="15.75" customHeight="1">
      <c r="A21" s="90"/>
      <c r="B21" s="179" t="s">
        <v>436</v>
      </c>
      <c r="C21" s="236">
        <v>80.639083928979133</v>
      </c>
      <c r="D21" s="244">
        <v>77.387138695318455</v>
      </c>
      <c r="E21" s="245">
        <v>83.891029162639811</v>
      </c>
      <c r="F21" s="244">
        <v>78.294438118359892</v>
      </c>
      <c r="G21" s="245">
        <v>82.983729739598374</v>
      </c>
      <c r="H21" s="82"/>
    </row>
    <row r="22" spans="1:8" ht="15.75" customHeight="1">
      <c r="A22" s="90"/>
      <c r="B22" s="179" t="s">
        <v>437</v>
      </c>
      <c r="C22" s="249">
        <v>17.038395941253341</v>
      </c>
      <c r="D22" s="250">
        <v>16.273673784573809</v>
      </c>
      <c r="E22" s="251">
        <v>17.803118097932874</v>
      </c>
      <c r="F22" s="250">
        <v>16.497006939485019</v>
      </c>
      <c r="G22" s="251">
        <v>17.579784943021664</v>
      </c>
      <c r="H22" s="82"/>
    </row>
    <row r="23" spans="1:8" ht="15.75" customHeight="1">
      <c r="A23" s="90"/>
      <c r="B23" s="179" t="s">
        <v>438</v>
      </c>
      <c r="C23" s="236">
        <v>123.95330439209646</v>
      </c>
      <c r="D23" s="244">
        <v>117.10909743062484</v>
      </c>
      <c r="E23" s="245">
        <v>130.79751135356807</v>
      </c>
      <c r="F23" s="244">
        <v>119.37810616179685</v>
      </c>
      <c r="G23" s="245">
        <v>128.52850262239605</v>
      </c>
      <c r="H23" s="82"/>
    </row>
    <row r="24" spans="1:8" ht="15.75" customHeight="1">
      <c r="A24" s="90"/>
      <c r="B24" s="179" t="s">
        <v>439</v>
      </c>
      <c r="C24" s="237">
        <v>9.5151567647058819</v>
      </c>
      <c r="D24" s="238">
        <v>9.1710917617177241</v>
      </c>
      <c r="E24" s="239">
        <v>9.8592217676940397</v>
      </c>
      <c r="F24" s="238">
        <v>9.2016492914596206</v>
      </c>
      <c r="G24" s="239">
        <v>9.8286642379521432</v>
      </c>
      <c r="H24" s="82"/>
    </row>
    <row r="25" spans="1:8" ht="15.75" customHeight="1">
      <c r="A25" s="90"/>
      <c r="B25" s="179" t="s">
        <v>440</v>
      </c>
      <c r="C25" s="249">
        <v>30.797743713833942</v>
      </c>
      <c r="D25" s="250">
        <v>29.196150608228844</v>
      </c>
      <c r="E25" s="251">
        <v>32.399336819439036</v>
      </c>
      <c r="F25" s="250">
        <v>29.859286666392133</v>
      </c>
      <c r="G25" s="251">
        <v>31.73620076127575</v>
      </c>
      <c r="H25" s="82"/>
    </row>
    <row r="26" spans="1:8" ht="15.75" customHeight="1">
      <c r="A26" s="90"/>
      <c r="B26" s="179" t="s">
        <v>441</v>
      </c>
      <c r="C26" s="237">
        <v>3.560449149334409</v>
      </c>
      <c r="D26" s="238">
        <v>3.0865396944331187</v>
      </c>
      <c r="E26" s="239">
        <v>4.0343586042356989</v>
      </c>
      <c r="F26" s="238">
        <v>3.4091904928596928</v>
      </c>
      <c r="G26" s="239">
        <v>3.7117078058091253</v>
      </c>
      <c r="H26" s="82"/>
    </row>
    <row r="27" spans="1:8" ht="15.75" customHeight="1">
      <c r="A27" s="90"/>
      <c r="B27" s="179" t="s">
        <v>442</v>
      </c>
      <c r="C27" s="237">
        <v>1.8997546785619435</v>
      </c>
      <c r="D27" s="238">
        <v>1.6129829079339995</v>
      </c>
      <c r="E27" s="239">
        <v>2.1865264491898877</v>
      </c>
      <c r="F27" s="238">
        <v>1.823150198307665</v>
      </c>
      <c r="G27" s="239">
        <v>1.9763591588162219</v>
      </c>
      <c r="H27" s="82"/>
    </row>
    <row r="28" spans="1:8" ht="15.75" customHeight="1">
      <c r="A28" s="90"/>
      <c r="B28" s="179" t="s">
        <v>443</v>
      </c>
      <c r="C28" s="237">
        <v>1.257647142857143</v>
      </c>
      <c r="D28" s="238">
        <v>1.124329917620142</v>
      </c>
      <c r="E28" s="239">
        <v>1.3909643680941439</v>
      </c>
      <c r="F28" s="238">
        <v>1.1940573307601512</v>
      </c>
      <c r="G28" s="239">
        <v>1.3212369549541347</v>
      </c>
      <c r="H28" s="82"/>
    </row>
    <row r="29" spans="1:8" ht="15.75" customHeight="1">
      <c r="A29" s="90"/>
      <c r="B29" s="179" t="s">
        <v>444</v>
      </c>
      <c r="C29" s="237">
        <v>4.1016148190901598</v>
      </c>
      <c r="D29" s="238">
        <v>4.0021305576544535</v>
      </c>
      <c r="E29" s="239">
        <v>4.2010990805258661</v>
      </c>
      <c r="F29" s="238">
        <v>4.0497032517726197</v>
      </c>
      <c r="G29" s="239">
        <v>4.1535263864076999</v>
      </c>
      <c r="H29" s="83"/>
    </row>
    <row r="30" spans="1:8" ht="15.75" customHeight="1">
      <c r="A30" s="90"/>
      <c r="B30" s="179" t="s">
        <v>445</v>
      </c>
      <c r="C30" s="249">
        <v>19.551194716452063</v>
      </c>
      <c r="D30" s="250">
        <v>18.676413459788296</v>
      </c>
      <c r="E30" s="251">
        <v>20.425975973115829</v>
      </c>
      <c r="F30" s="250">
        <v>19.080329129246195</v>
      </c>
      <c r="G30" s="251">
        <v>20.022060303657931</v>
      </c>
      <c r="H30" s="82"/>
    </row>
    <row r="31" spans="1:8" ht="15.75" customHeight="1">
      <c r="A31" s="90"/>
      <c r="B31" s="179" t="s">
        <v>446</v>
      </c>
      <c r="C31" s="237">
        <v>5.1397979166666659</v>
      </c>
      <c r="D31" s="238">
        <v>4.7868875475423138</v>
      </c>
      <c r="E31" s="239">
        <v>5.4927082857910179</v>
      </c>
      <c r="F31" s="238">
        <v>4.9720707411560365</v>
      </c>
      <c r="G31" s="239">
        <v>5.3075250921772952</v>
      </c>
      <c r="H31" s="82"/>
    </row>
    <row r="32" spans="1:8" ht="15.75" customHeight="1">
      <c r="A32" s="90"/>
      <c r="B32" s="179" t="s">
        <v>447</v>
      </c>
      <c r="C32" s="237">
        <v>3.8853989446565431</v>
      </c>
      <c r="D32" s="238">
        <v>3.6593788076111751</v>
      </c>
      <c r="E32" s="239">
        <v>4.1114190817019107</v>
      </c>
      <c r="F32" s="238">
        <v>3.7265390690232079</v>
      </c>
      <c r="G32" s="239">
        <v>4.0442588202898788</v>
      </c>
      <c r="H32" s="82"/>
    </row>
    <row r="33" spans="1:8" ht="15.75" customHeight="1">
      <c r="A33" s="90"/>
      <c r="B33" s="179" t="s">
        <v>448</v>
      </c>
      <c r="C33" s="237">
        <v>0.65575876354590323</v>
      </c>
      <c r="D33" s="238">
        <v>0.54570033063642454</v>
      </c>
      <c r="E33" s="239">
        <v>0.76581719645538193</v>
      </c>
      <c r="F33" s="238">
        <v>0.6294684874128984</v>
      </c>
      <c r="G33" s="239">
        <v>0.68204903967890806</v>
      </c>
      <c r="H33" s="82"/>
    </row>
    <row r="34" spans="1:8" ht="15.75" customHeight="1">
      <c r="A34" s="90"/>
      <c r="B34" s="179" t="s">
        <v>449</v>
      </c>
      <c r="C34" s="235">
        <v>6.831944444444446E-2</v>
      </c>
      <c r="D34" s="241">
        <v>6.2667246701728962E-2</v>
      </c>
      <c r="E34" s="242">
        <v>7.3971642187159958E-2</v>
      </c>
      <c r="F34" s="241">
        <v>6.301264555748301E-2</v>
      </c>
      <c r="G34" s="242">
        <v>7.3626243331405911E-2</v>
      </c>
      <c r="H34" s="82"/>
    </row>
    <row r="35" spans="1:8" ht="15.75" customHeight="1">
      <c r="A35" s="90"/>
      <c r="B35" s="179" t="s">
        <v>450</v>
      </c>
      <c r="C35" s="237">
        <v>2.6915505411284872</v>
      </c>
      <c r="D35" s="238">
        <v>2.6347239430189107</v>
      </c>
      <c r="E35" s="239">
        <v>2.7483771392380638</v>
      </c>
      <c r="F35" s="238">
        <v>2.6431723749253782</v>
      </c>
      <c r="G35" s="239">
        <v>2.7399287073315963</v>
      </c>
      <c r="H35" s="82"/>
    </row>
    <row r="36" spans="1:8" ht="15.75" customHeight="1">
      <c r="A36" s="90"/>
      <c r="B36" s="179" t="s">
        <v>451</v>
      </c>
      <c r="C36" s="249">
        <v>38.827620138101281</v>
      </c>
      <c r="D36" s="250">
        <v>37.06768209926814</v>
      </c>
      <c r="E36" s="251">
        <v>40.587558176934422</v>
      </c>
      <c r="F36" s="250">
        <v>37.856971229362259</v>
      </c>
      <c r="G36" s="251">
        <v>39.798269046840304</v>
      </c>
      <c r="H36" s="82"/>
    </row>
    <row r="37" spans="1:8" ht="15.75" customHeight="1">
      <c r="A37" s="90"/>
      <c r="B37" s="179" t="s">
        <v>452</v>
      </c>
      <c r="C37" s="249">
        <v>48.776134960440274</v>
      </c>
      <c r="D37" s="250">
        <v>46.667523356420787</v>
      </c>
      <c r="E37" s="251">
        <v>50.884746564459761</v>
      </c>
      <c r="F37" s="250">
        <v>47.538230217893954</v>
      </c>
      <c r="G37" s="251">
        <v>50.014039702986594</v>
      </c>
      <c r="H37" s="82"/>
    </row>
    <row r="38" spans="1:8" ht="15.75" customHeight="1">
      <c r="A38" s="90"/>
      <c r="B38" s="179" t="s">
        <v>453</v>
      </c>
      <c r="C38" s="237">
        <v>0.29159508608191381</v>
      </c>
      <c r="D38" s="238">
        <v>0.23529819114606737</v>
      </c>
      <c r="E38" s="239">
        <v>0.34789198101776025</v>
      </c>
      <c r="F38" s="238">
        <v>0.27259974846489932</v>
      </c>
      <c r="G38" s="239">
        <v>0.31059042369892831</v>
      </c>
      <c r="H38" s="82"/>
    </row>
    <row r="39" spans="1:8" ht="15.75" customHeight="1">
      <c r="A39" s="90"/>
      <c r="B39" s="179" t="s">
        <v>454</v>
      </c>
      <c r="C39" s="237">
        <v>1.7445245821872304</v>
      </c>
      <c r="D39" s="238">
        <v>1.7081626632813709</v>
      </c>
      <c r="E39" s="239">
        <v>1.7808865010930899</v>
      </c>
      <c r="F39" s="238">
        <v>1.7205423152179744</v>
      </c>
      <c r="G39" s="239">
        <v>1.7685068491564864</v>
      </c>
      <c r="H39" s="82"/>
    </row>
    <row r="40" spans="1:8" ht="15.75" customHeight="1">
      <c r="A40" s="90"/>
      <c r="B40" s="179" t="s">
        <v>455</v>
      </c>
      <c r="C40" s="235">
        <v>3.9061263140385084E-2</v>
      </c>
      <c r="D40" s="241">
        <v>3.785489492612687E-2</v>
      </c>
      <c r="E40" s="242">
        <v>4.0267631354643299E-2</v>
      </c>
      <c r="F40" s="241">
        <v>3.8506367426122567E-2</v>
      </c>
      <c r="G40" s="242">
        <v>3.9616158854647601E-2</v>
      </c>
      <c r="H40" s="82"/>
    </row>
    <row r="41" spans="1:8" ht="15.75" customHeight="1">
      <c r="A41" s="90"/>
      <c r="B41" s="179" t="s">
        <v>456</v>
      </c>
      <c r="C41" s="237">
        <v>0.90148736214198977</v>
      </c>
      <c r="D41" s="238">
        <v>0.85299128548527881</v>
      </c>
      <c r="E41" s="239">
        <v>0.94998343879870073</v>
      </c>
      <c r="F41" s="238">
        <v>0.84421672924898317</v>
      </c>
      <c r="G41" s="239">
        <v>0.95875799503499637</v>
      </c>
      <c r="H41" s="82"/>
    </row>
    <row r="42" spans="1:8" ht="15.75" customHeight="1">
      <c r="A42" s="90"/>
      <c r="B42" s="179" t="s">
        <v>457</v>
      </c>
      <c r="C42" s="235">
        <v>0.67586625742450057</v>
      </c>
      <c r="D42" s="241">
        <v>0.65786182610653987</v>
      </c>
      <c r="E42" s="242">
        <v>0.69387068874246127</v>
      </c>
      <c r="F42" s="241">
        <v>0.66277818922949205</v>
      </c>
      <c r="G42" s="242">
        <v>0.68895432561950909</v>
      </c>
      <c r="H42" s="82"/>
    </row>
    <row r="43" spans="1:8" ht="15.75" customHeight="1">
      <c r="A43" s="90"/>
      <c r="B43" s="179" t="s">
        <v>458</v>
      </c>
      <c r="C43" s="249">
        <v>14.305093102332437</v>
      </c>
      <c r="D43" s="250">
        <v>13.474860215015262</v>
      </c>
      <c r="E43" s="251">
        <v>15.135325989649612</v>
      </c>
      <c r="F43" s="250">
        <v>13.856431773070456</v>
      </c>
      <c r="G43" s="251">
        <v>14.753754431594418</v>
      </c>
      <c r="H43" s="82"/>
    </row>
    <row r="44" spans="1:8" ht="15.75" customHeight="1">
      <c r="A44" s="90"/>
      <c r="B44" s="179" t="s">
        <v>459</v>
      </c>
      <c r="C44" s="249">
        <v>34.111179635285332</v>
      </c>
      <c r="D44" s="250">
        <v>32.616830308134844</v>
      </c>
      <c r="E44" s="251">
        <v>35.60552896243582</v>
      </c>
      <c r="F44" s="250">
        <v>32.727970511315775</v>
      </c>
      <c r="G44" s="251">
        <v>35.494388759254889</v>
      </c>
      <c r="H44" s="82"/>
    </row>
    <row r="45" spans="1:8" ht="15.75" customHeight="1">
      <c r="A45" s="90"/>
      <c r="B45" s="179" t="s">
        <v>460</v>
      </c>
      <c r="C45" s="236">
        <v>65.222064987197854</v>
      </c>
      <c r="D45" s="244">
        <v>63.316573138384094</v>
      </c>
      <c r="E45" s="245">
        <v>67.127556836011621</v>
      </c>
      <c r="F45" s="244">
        <v>63.427399921551242</v>
      </c>
      <c r="G45" s="245">
        <v>67.016730052844466</v>
      </c>
      <c r="H45" s="82"/>
    </row>
    <row r="46" spans="1:8" ht="15.75" customHeight="1">
      <c r="A46" s="90"/>
      <c r="B46" s="179" t="s">
        <v>461</v>
      </c>
      <c r="C46" s="235">
        <v>6.528826339315949E-2</v>
      </c>
      <c r="D46" s="241">
        <v>6.3535200718976892E-2</v>
      </c>
      <c r="E46" s="242">
        <v>6.7041326067342089E-2</v>
      </c>
      <c r="F46" s="241">
        <v>6.393966822107984E-2</v>
      </c>
      <c r="G46" s="242">
        <v>6.663685856523914E-2</v>
      </c>
      <c r="H46" s="84"/>
    </row>
    <row r="47" spans="1:8" ht="15.75" customHeight="1">
      <c r="A47" s="90"/>
      <c r="B47" s="179" t="s">
        <v>462</v>
      </c>
      <c r="C47" s="249">
        <v>23.442522706039998</v>
      </c>
      <c r="D47" s="250">
        <v>22.196348837148587</v>
      </c>
      <c r="E47" s="251">
        <v>24.688696574931409</v>
      </c>
      <c r="F47" s="250">
        <v>22.351265800892413</v>
      </c>
      <c r="G47" s="251">
        <v>24.533779611187583</v>
      </c>
      <c r="H47" s="84"/>
    </row>
    <row r="48" spans="1:8" ht="15.75" customHeight="1">
      <c r="A48" s="90"/>
      <c r="B48" s="179" t="s">
        <v>463</v>
      </c>
      <c r="C48" s="237">
        <v>9.3057929355645381</v>
      </c>
      <c r="D48" s="238">
        <v>8.8461439146911065</v>
      </c>
      <c r="E48" s="239">
        <v>9.7654419564379698</v>
      </c>
      <c r="F48" s="238">
        <v>8.915506045196663</v>
      </c>
      <c r="G48" s="239">
        <v>9.6960798259324132</v>
      </c>
      <c r="H48" s="82"/>
    </row>
    <row r="49" spans="1:8" ht="15.75" customHeight="1">
      <c r="A49" s="90"/>
      <c r="B49" s="179" t="s">
        <v>464</v>
      </c>
      <c r="C49" s="236">
        <v>158.66342499435825</v>
      </c>
      <c r="D49" s="244">
        <v>151.34350238606797</v>
      </c>
      <c r="E49" s="245">
        <v>165.98334760264854</v>
      </c>
      <c r="F49" s="244">
        <v>153.54661446096051</v>
      </c>
      <c r="G49" s="245">
        <v>163.78023552775599</v>
      </c>
      <c r="H49" s="82"/>
    </row>
    <row r="50" spans="1:8" ht="15.75" customHeight="1">
      <c r="A50" s="90"/>
      <c r="B50" s="179" t="s">
        <v>465</v>
      </c>
      <c r="C50" s="235" t="s">
        <v>218</v>
      </c>
      <c r="D50" s="241" t="s">
        <v>95</v>
      </c>
      <c r="E50" s="242" t="s">
        <v>95</v>
      </c>
      <c r="F50" s="241" t="s">
        <v>95</v>
      </c>
      <c r="G50" s="242" t="s">
        <v>95</v>
      </c>
      <c r="H50" s="82"/>
    </row>
    <row r="51" spans="1:8" ht="15.75" customHeight="1">
      <c r="A51" s="90"/>
      <c r="B51" s="179" t="s">
        <v>466</v>
      </c>
      <c r="C51" s="235">
        <v>0.17477220833333335</v>
      </c>
      <c r="D51" s="241">
        <v>0.16732354579839789</v>
      </c>
      <c r="E51" s="242">
        <v>0.1822208708682688</v>
      </c>
      <c r="F51" s="241">
        <v>0.16847880333209822</v>
      </c>
      <c r="G51" s="242">
        <v>0.18106561333456847</v>
      </c>
      <c r="H51" s="82"/>
    </row>
    <row r="52" spans="1:8" ht="15.75" customHeight="1">
      <c r="A52" s="90"/>
      <c r="B52" s="179" t="s">
        <v>467</v>
      </c>
      <c r="C52" s="236">
        <v>620.18698824826231</v>
      </c>
      <c r="D52" s="244">
        <v>602.83943048397884</v>
      </c>
      <c r="E52" s="245">
        <v>637.53454601254577</v>
      </c>
      <c r="F52" s="244">
        <v>607.29021282579276</v>
      </c>
      <c r="G52" s="245">
        <v>633.08376367073186</v>
      </c>
      <c r="H52" s="82"/>
    </row>
    <row r="53" spans="1:8" ht="15.75" customHeight="1">
      <c r="A53" s="90"/>
      <c r="B53" s="179" t="s">
        <v>468</v>
      </c>
      <c r="C53" s="249">
        <v>14.270387421387348</v>
      </c>
      <c r="D53" s="250">
        <v>13.488900963035068</v>
      </c>
      <c r="E53" s="251">
        <v>15.051873879739627</v>
      </c>
      <c r="F53" s="250">
        <v>13.820066488717265</v>
      </c>
      <c r="G53" s="251">
        <v>14.720708354057431</v>
      </c>
      <c r="H53" s="82"/>
    </row>
    <row r="54" spans="1:8" ht="15.75" customHeight="1">
      <c r="A54" s="90"/>
      <c r="B54" s="179" t="s">
        <v>469</v>
      </c>
      <c r="C54" s="237">
        <v>6.5436143234498303</v>
      </c>
      <c r="D54" s="238">
        <v>6.1325299979636796</v>
      </c>
      <c r="E54" s="239">
        <v>6.954698648935981</v>
      </c>
      <c r="F54" s="238">
        <v>6.2782094021955093</v>
      </c>
      <c r="G54" s="239">
        <v>6.8090192447041513</v>
      </c>
      <c r="H54" s="82"/>
    </row>
    <row r="55" spans="1:8" ht="15.75" customHeight="1">
      <c r="A55" s="90"/>
      <c r="B55" s="179" t="s">
        <v>470</v>
      </c>
      <c r="C55" s="237">
        <v>3.6898858414983771</v>
      </c>
      <c r="D55" s="238">
        <v>3.5198001029585075</v>
      </c>
      <c r="E55" s="239">
        <v>3.8599715800382466</v>
      </c>
      <c r="F55" s="238">
        <v>3.5185678598243535</v>
      </c>
      <c r="G55" s="239">
        <v>3.8612038231724006</v>
      </c>
      <c r="H55" s="82"/>
    </row>
    <row r="56" spans="1:8" ht="15.75" customHeight="1">
      <c r="A56" s="90"/>
      <c r="B56" s="179" t="s">
        <v>471</v>
      </c>
      <c r="C56" s="236">
        <v>117.95613161993491</v>
      </c>
      <c r="D56" s="244">
        <v>114.31395088977233</v>
      </c>
      <c r="E56" s="245">
        <v>121.59831235009749</v>
      </c>
      <c r="F56" s="244">
        <v>115.63977496856103</v>
      </c>
      <c r="G56" s="245">
        <v>120.27248827130879</v>
      </c>
      <c r="H56" s="82"/>
    </row>
    <row r="57" spans="1:8" ht="15.75" customHeight="1">
      <c r="A57" s="90"/>
      <c r="B57" s="179" t="s">
        <v>472</v>
      </c>
      <c r="C57" s="237">
        <v>1.0702097749486694</v>
      </c>
      <c r="D57" s="238">
        <v>1.0104240807275844</v>
      </c>
      <c r="E57" s="239">
        <v>1.1299954691697545</v>
      </c>
      <c r="F57" s="238">
        <v>1.0348206856820674</v>
      </c>
      <c r="G57" s="239">
        <v>1.1055988642152714</v>
      </c>
      <c r="H57" s="82"/>
    </row>
    <row r="58" spans="1:8" ht="15.75" customHeight="1">
      <c r="A58" s="90"/>
      <c r="B58" s="179" t="s">
        <v>473</v>
      </c>
      <c r="C58" s="237">
        <v>0.67372342222152248</v>
      </c>
      <c r="D58" s="238">
        <v>0.62403961321956058</v>
      </c>
      <c r="E58" s="239">
        <v>0.72340723122348438</v>
      </c>
      <c r="F58" s="238">
        <v>0.62961852383681782</v>
      </c>
      <c r="G58" s="239">
        <v>0.71782832060622714</v>
      </c>
      <c r="H58" s="82"/>
    </row>
    <row r="59" spans="1:8" ht="15.75" customHeight="1">
      <c r="A59" s="90"/>
      <c r="B59" s="179" t="s">
        <v>474</v>
      </c>
      <c r="C59" s="249">
        <v>14.512977654018695</v>
      </c>
      <c r="D59" s="250">
        <v>14.022075957873584</v>
      </c>
      <c r="E59" s="251">
        <v>15.003879350163805</v>
      </c>
      <c r="F59" s="250">
        <v>14.019973757946399</v>
      </c>
      <c r="G59" s="251">
        <v>15.00598155009099</v>
      </c>
      <c r="H59" s="82"/>
    </row>
    <row r="60" spans="1:8" ht="15.75" customHeight="1">
      <c r="A60" s="90"/>
      <c r="B60" s="179" t="s">
        <v>475</v>
      </c>
      <c r="C60" s="235">
        <v>0.46127797818715122</v>
      </c>
      <c r="D60" s="241">
        <v>0.44570341312799416</v>
      </c>
      <c r="E60" s="242">
        <v>0.47685254324630827</v>
      </c>
      <c r="F60" s="241">
        <v>0.44992293568494529</v>
      </c>
      <c r="G60" s="242">
        <v>0.47263302068935714</v>
      </c>
      <c r="H60" s="82"/>
    </row>
    <row r="61" spans="1:8" ht="15.75" customHeight="1">
      <c r="A61" s="90"/>
      <c r="B61" s="179" t="s">
        <v>476</v>
      </c>
      <c r="C61" s="237">
        <v>0.84809868137803712</v>
      </c>
      <c r="D61" s="238">
        <v>0.81083598114390476</v>
      </c>
      <c r="E61" s="239">
        <v>0.88536138161216948</v>
      </c>
      <c r="F61" s="238">
        <v>0.81526390139324112</v>
      </c>
      <c r="G61" s="239">
        <v>0.88093346136283313</v>
      </c>
      <c r="H61" s="82"/>
    </row>
    <row r="62" spans="1:8" ht="15.75" customHeight="1">
      <c r="A62" s="90"/>
      <c r="B62" s="179" t="s">
        <v>477</v>
      </c>
      <c r="C62" s="237">
        <v>0.26675587315633309</v>
      </c>
      <c r="D62" s="238">
        <v>0.21882941118705318</v>
      </c>
      <c r="E62" s="239">
        <v>0.314682335125613</v>
      </c>
      <c r="F62" s="238">
        <v>0.25353675588202229</v>
      </c>
      <c r="G62" s="239">
        <v>0.27997499043064389</v>
      </c>
      <c r="H62" s="82"/>
    </row>
    <row r="63" spans="1:8" ht="15.75" customHeight="1">
      <c r="A63" s="90"/>
      <c r="B63" s="179" t="s">
        <v>478</v>
      </c>
      <c r="C63" s="237">
        <v>2.7362504053430183</v>
      </c>
      <c r="D63" s="238">
        <v>2.6302671829352651</v>
      </c>
      <c r="E63" s="239">
        <v>2.8422336277507716</v>
      </c>
      <c r="F63" s="238">
        <v>2.6400026065043081</v>
      </c>
      <c r="G63" s="239">
        <v>2.8324982041817286</v>
      </c>
      <c r="H63" s="82"/>
    </row>
    <row r="64" spans="1:8" ht="15.75" customHeight="1">
      <c r="A64" s="90"/>
      <c r="B64" s="179" t="s">
        <v>479</v>
      </c>
      <c r="C64" s="236">
        <v>107.63318338080927</v>
      </c>
      <c r="D64" s="244">
        <v>105.12900558321236</v>
      </c>
      <c r="E64" s="245">
        <v>110.13736117840618</v>
      </c>
      <c r="F64" s="244">
        <v>105.6719492751689</v>
      </c>
      <c r="G64" s="245">
        <v>109.59441748644964</v>
      </c>
      <c r="H64" s="82"/>
    </row>
    <row r="65" spans="1:8" ht="15.75" customHeight="1">
      <c r="A65" s="90"/>
      <c r="B65" s="179" t="s">
        <v>480</v>
      </c>
      <c r="C65" s="237">
        <v>2.7974416006673364</v>
      </c>
      <c r="D65" s="238">
        <v>2.5580706639940933</v>
      </c>
      <c r="E65" s="239">
        <v>3.0368125373405794</v>
      </c>
      <c r="F65" s="238">
        <v>2.6552578929260684</v>
      </c>
      <c r="G65" s="239">
        <v>2.9396253084086044</v>
      </c>
      <c r="H65" s="82"/>
    </row>
    <row r="66" spans="1:8" ht="15.75" customHeight="1">
      <c r="A66" s="90"/>
      <c r="B66" s="179" t="s">
        <v>481</v>
      </c>
      <c r="C66" s="249">
        <v>16.000535858085062</v>
      </c>
      <c r="D66" s="250">
        <v>14.804591679842872</v>
      </c>
      <c r="E66" s="251">
        <v>17.196480036327252</v>
      </c>
      <c r="F66" s="250">
        <v>15.464774946180782</v>
      </c>
      <c r="G66" s="251">
        <v>16.536296769989342</v>
      </c>
      <c r="H66" s="82"/>
    </row>
    <row r="67" spans="1:8" ht="15.75" customHeight="1">
      <c r="A67" s="90"/>
      <c r="B67" s="179" t="s">
        <v>482</v>
      </c>
      <c r="C67" s="237">
        <v>1.8157414907581206</v>
      </c>
      <c r="D67" s="238">
        <v>1.5677082085404626</v>
      </c>
      <c r="E67" s="239">
        <v>2.0637747729757789</v>
      </c>
      <c r="F67" s="238">
        <v>1.7262798577506222</v>
      </c>
      <c r="G67" s="239">
        <v>1.9052031237656191</v>
      </c>
      <c r="H67" s="82"/>
    </row>
    <row r="68" spans="1:8" ht="15.75" customHeight="1">
      <c r="A68" s="90"/>
      <c r="B68" s="179" t="s">
        <v>483</v>
      </c>
      <c r="C68" s="236">
        <v>99.950253684822869</v>
      </c>
      <c r="D68" s="244">
        <v>95.750599064871949</v>
      </c>
      <c r="E68" s="245">
        <v>104.14990830477379</v>
      </c>
      <c r="F68" s="244">
        <v>97.520973615662044</v>
      </c>
      <c r="G68" s="245">
        <v>102.37953375398369</v>
      </c>
      <c r="H68" s="82"/>
    </row>
    <row r="69" spans="1:8" ht="15.75" customHeight="1">
      <c r="A69" s="90"/>
      <c r="B69" s="179" t="s">
        <v>484</v>
      </c>
      <c r="C69" s="236">
        <v>132.1956593233042</v>
      </c>
      <c r="D69" s="244">
        <v>125.83388125095915</v>
      </c>
      <c r="E69" s="245">
        <v>138.55743739564926</v>
      </c>
      <c r="F69" s="244">
        <v>128.85466650086548</v>
      </c>
      <c r="G69" s="245">
        <v>135.53665214574292</v>
      </c>
      <c r="H69" s="82"/>
    </row>
    <row r="70" spans="1:8" ht="15.75" customHeight="1">
      <c r="A70" s="90"/>
      <c r="B70" s="240" t="s">
        <v>210</v>
      </c>
      <c r="C70" s="178"/>
      <c r="D70" s="178"/>
      <c r="E70" s="178"/>
      <c r="F70" s="178"/>
      <c r="G70" s="177"/>
      <c r="H70" s="82"/>
    </row>
    <row r="71" spans="1:8" ht="15.75" customHeight="1">
      <c r="A71" s="90"/>
      <c r="B71" s="179" t="s">
        <v>428</v>
      </c>
      <c r="C71" s="235">
        <v>0.23976388888888886</v>
      </c>
      <c r="D71" s="241">
        <v>0.22241802970099869</v>
      </c>
      <c r="E71" s="242">
        <v>0.25710974807677905</v>
      </c>
      <c r="F71" s="241">
        <v>0.22216505956689697</v>
      </c>
      <c r="G71" s="242">
        <v>0.25736271821088075</v>
      </c>
      <c r="H71" s="82"/>
    </row>
    <row r="72" spans="1:8" ht="15.75" customHeight="1">
      <c r="A72" s="90"/>
      <c r="B72" s="179" t="s">
        <v>429</v>
      </c>
      <c r="C72" s="237">
        <v>2.6180978773459258</v>
      </c>
      <c r="D72" s="238">
        <v>2.4981992510675752</v>
      </c>
      <c r="E72" s="239">
        <v>2.7379965036242764</v>
      </c>
      <c r="F72" s="238">
        <v>2.5805174450201598</v>
      </c>
      <c r="G72" s="239">
        <v>2.6556783096716918</v>
      </c>
      <c r="H72" s="82"/>
    </row>
    <row r="73" spans="1:8" ht="15.75" customHeight="1">
      <c r="A73" s="90"/>
      <c r="B73" s="179" t="s">
        <v>430</v>
      </c>
      <c r="C73" s="236">
        <v>673.61847888900718</v>
      </c>
      <c r="D73" s="244">
        <v>654.62755061172277</v>
      </c>
      <c r="E73" s="245">
        <v>692.60940716629159</v>
      </c>
      <c r="F73" s="244">
        <v>662.45183229304916</v>
      </c>
      <c r="G73" s="245">
        <v>684.78512548496519</v>
      </c>
      <c r="H73" s="82"/>
    </row>
    <row r="74" spans="1:8" ht="15.75" customHeight="1">
      <c r="A74" s="90"/>
      <c r="B74" s="179" t="s">
        <v>431</v>
      </c>
      <c r="C74" s="236">
        <v>102.50828528728954</v>
      </c>
      <c r="D74" s="244">
        <v>97.258357659414926</v>
      </c>
      <c r="E74" s="245">
        <v>107.75821291516415</v>
      </c>
      <c r="F74" s="244">
        <v>98.953227287725923</v>
      </c>
      <c r="G74" s="245">
        <v>106.06334328685315</v>
      </c>
      <c r="H74" s="82"/>
    </row>
    <row r="75" spans="1:8" ht="15.75" customHeight="1">
      <c r="A75" s="90"/>
      <c r="B75" s="179" t="s">
        <v>432</v>
      </c>
      <c r="C75" s="237">
        <v>1.169034270557322</v>
      </c>
      <c r="D75" s="238">
        <v>1.0923866912862814</v>
      </c>
      <c r="E75" s="239">
        <v>1.2456818498283626</v>
      </c>
      <c r="F75" s="238">
        <v>1.120421698359533</v>
      </c>
      <c r="G75" s="239">
        <v>1.217646842755111</v>
      </c>
      <c r="H75" s="82"/>
    </row>
    <row r="76" spans="1:8" ht="15.75" customHeight="1">
      <c r="A76" s="90"/>
      <c r="B76" s="179" t="s">
        <v>433</v>
      </c>
      <c r="C76" s="237">
        <v>0.37696622496928034</v>
      </c>
      <c r="D76" s="238">
        <v>0.3457577743447281</v>
      </c>
      <c r="E76" s="239">
        <v>0.40817467559383258</v>
      </c>
      <c r="F76" s="238">
        <v>0.33130104102011199</v>
      </c>
      <c r="G76" s="239">
        <v>0.42263140891844869</v>
      </c>
      <c r="H76" s="82"/>
    </row>
    <row r="77" spans="1:8" ht="15.75" customHeight="1">
      <c r="A77" s="90"/>
      <c r="B77" s="179" t="s">
        <v>434</v>
      </c>
      <c r="C77" s="235">
        <v>0.30900820210387636</v>
      </c>
      <c r="D77" s="241">
        <v>0.29631749243302713</v>
      </c>
      <c r="E77" s="242">
        <v>0.32169891177472559</v>
      </c>
      <c r="F77" s="241">
        <v>0.30136352242994191</v>
      </c>
      <c r="G77" s="242">
        <v>0.31665288177781081</v>
      </c>
      <c r="H77" s="82"/>
    </row>
    <row r="78" spans="1:8" ht="15.75" customHeight="1">
      <c r="A78" s="90"/>
      <c r="B78" s="179" t="s">
        <v>435</v>
      </c>
      <c r="C78" s="235">
        <v>8.0002740460290919E-2</v>
      </c>
      <c r="D78" s="241">
        <v>6.7029249526902507E-2</v>
      </c>
      <c r="E78" s="242">
        <v>9.2976231393679332E-2</v>
      </c>
      <c r="F78" s="241">
        <v>7.6327533103103695E-2</v>
      </c>
      <c r="G78" s="242">
        <v>8.3677947817478143E-2</v>
      </c>
      <c r="H78" s="82"/>
    </row>
    <row r="79" spans="1:8" ht="15.75" customHeight="1">
      <c r="A79" s="90"/>
      <c r="B79" s="179" t="s">
        <v>436</v>
      </c>
      <c r="C79" s="236">
        <v>54.695705530834879</v>
      </c>
      <c r="D79" s="244">
        <v>50.245119277199741</v>
      </c>
      <c r="E79" s="245">
        <v>59.146291784470016</v>
      </c>
      <c r="F79" s="244">
        <v>52.60471077792748</v>
      </c>
      <c r="G79" s="245">
        <v>56.786700283742277</v>
      </c>
      <c r="H79" s="82"/>
    </row>
    <row r="80" spans="1:8" ht="15.75" customHeight="1">
      <c r="A80" s="90"/>
      <c r="B80" s="179" t="s">
        <v>437</v>
      </c>
      <c r="C80" s="249">
        <v>15.236265968593125</v>
      </c>
      <c r="D80" s="250">
        <v>14.540903572214237</v>
      </c>
      <c r="E80" s="251">
        <v>15.931628364972013</v>
      </c>
      <c r="F80" s="250">
        <v>14.660999312915864</v>
      </c>
      <c r="G80" s="251">
        <v>15.811532624270386</v>
      </c>
      <c r="H80" s="82"/>
    </row>
    <row r="81" spans="1:8" ht="15.75" customHeight="1">
      <c r="A81" s="90"/>
      <c r="B81" s="179" t="s">
        <v>438</v>
      </c>
      <c r="C81" s="236">
        <v>106.00526042263391</v>
      </c>
      <c r="D81" s="244">
        <v>102.44419796849135</v>
      </c>
      <c r="E81" s="245">
        <v>109.56632287677647</v>
      </c>
      <c r="F81" s="244">
        <v>103.81146374588963</v>
      </c>
      <c r="G81" s="245">
        <v>108.19905709937819</v>
      </c>
      <c r="H81" s="82"/>
    </row>
    <row r="82" spans="1:8" ht="15.75" customHeight="1">
      <c r="A82" s="90"/>
      <c r="B82" s="179" t="s">
        <v>439</v>
      </c>
      <c r="C82" s="237">
        <v>6.8487512820512819</v>
      </c>
      <c r="D82" s="238">
        <v>6.4874542091169003</v>
      </c>
      <c r="E82" s="239">
        <v>7.2100483549856635</v>
      </c>
      <c r="F82" s="238">
        <v>6.616369442565941</v>
      </c>
      <c r="G82" s="239">
        <v>7.0811331215366229</v>
      </c>
      <c r="H82" s="82"/>
    </row>
    <row r="83" spans="1:8" ht="15.75" customHeight="1">
      <c r="A83" s="90"/>
      <c r="B83" s="179" t="s">
        <v>440</v>
      </c>
      <c r="C83" s="249">
        <v>29.590448857622981</v>
      </c>
      <c r="D83" s="250">
        <v>28.349608529611761</v>
      </c>
      <c r="E83" s="251">
        <v>30.831289185634201</v>
      </c>
      <c r="F83" s="250">
        <v>28.866373354600508</v>
      </c>
      <c r="G83" s="251">
        <v>30.314524360645454</v>
      </c>
      <c r="H83" s="82"/>
    </row>
    <row r="84" spans="1:8" ht="15.75" customHeight="1">
      <c r="A84" s="90"/>
      <c r="B84" s="179" t="s">
        <v>444</v>
      </c>
      <c r="C84" s="237">
        <v>3.5143717949264612</v>
      </c>
      <c r="D84" s="238">
        <v>3.4168662765532987</v>
      </c>
      <c r="E84" s="239">
        <v>3.6118773132996238</v>
      </c>
      <c r="F84" s="238">
        <v>3.4706331609222958</v>
      </c>
      <c r="G84" s="239">
        <v>3.5581104289306267</v>
      </c>
      <c r="H84" s="82"/>
    </row>
    <row r="85" spans="1:8" ht="15.75" customHeight="1">
      <c r="A85" s="90"/>
      <c r="B85" s="179" t="s">
        <v>445</v>
      </c>
      <c r="C85" s="237">
        <v>7.9265203197086818</v>
      </c>
      <c r="D85" s="238">
        <v>7.531916111807778</v>
      </c>
      <c r="E85" s="239">
        <v>8.3211245276095855</v>
      </c>
      <c r="F85" s="238">
        <v>7.659565830038507</v>
      </c>
      <c r="G85" s="239">
        <v>8.1934748093788556</v>
      </c>
      <c r="H85" s="82"/>
    </row>
    <row r="86" spans="1:8" ht="15.75" customHeight="1">
      <c r="A86" s="90"/>
      <c r="B86" s="179" t="s">
        <v>485</v>
      </c>
      <c r="C86" s="237">
        <v>0.10729</v>
      </c>
      <c r="D86" s="238">
        <v>7.8988459353840773E-2</v>
      </c>
      <c r="E86" s="239">
        <v>0.13559154064615922</v>
      </c>
      <c r="F86" s="238" t="s">
        <v>95</v>
      </c>
      <c r="G86" s="239" t="s">
        <v>95</v>
      </c>
      <c r="H86" s="82"/>
    </row>
    <row r="87" spans="1:8" ht="15.75" customHeight="1">
      <c r="A87" s="90"/>
      <c r="B87" s="179" t="s">
        <v>447</v>
      </c>
      <c r="C87" s="237">
        <v>0.54099666666666679</v>
      </c>
      <c r="D87" s="238">
        <v>0.46826368828731235</v>
      </c>
      <c r="E87" s="239">
        <v>0.61372964504602123</v>
      </c>
      <c r="F87" s="238">
        <v>0.51493644105300485</v>
      </c>
      <c r="G87" s="239">
        <v>0.56705689228032874</v>
      </c>
      <c r="H87" s="82"/>
    </row>
    <row r="88" spans="1:8" ht="15.75" customHeight="1">
      <c r="A88" s="90"/>
      <c r="B88" s="179" t="s">
        <v>449</v>
      </c>
      <c r="C88" s="235">
        <v>2.9381666666666667E-2</v>
      </c>
      <c r="D88" s="241">
        <v>2.7479035359334221E-2</v>
      </c>
      <c r="E88" s="242">
        <v>3.1284297973999113E-2</v>
      </c>
      <c r="F88" s="241">
        <v>2.6936055980322792E-2</v>
      </c>
      <c r="G88" s="242">
        <v>3.1827277353010545E-2</v>
      </c>
      <c r="H88" s="82"/>
    </row>
    <row r="89" spans="1:8" ht="15.75" customHeight="1">
      <c r="A89" s="90"/>
      <c r="B89" s="179" t="s">
        <v>450</v>
      </c>
      <c r="C89" s="235">
        <v>0.87015203822216336</v>
      </c>
      <c r="D89" s="241">
        <v>0.84462197172877262</v>
      </c>
      <c r="E89" s="242">
        <v>0.89568210471555409</v>
      </c>
      <c r="F89" s="241">
        <v>0.8571342309610992</v>
      </c>
      <c r="G89" s="242">
        <v>0.88316984548322752</v>
      </c>
      <c r="H89" s="82"/>
    </row>
    <row r="90" spans="1:8" ht="15.75" customHeight="1">
      <c r="A90" s="90"/>
      <c r="B90" s="179" t="s">
        <v>451</v>
      </c>
      <c r="C90" s="249">
        <v>27.06331418589966</v>
      </c>
      <c r="D90" s="250">
        <v>24.884519214650382</v>
      </c>
      <c r="E90" s="251">
        <v>29.242109157148938</v>
      </c>
      <c r="F90" s="250">
        <v>26.13706931782523</v>
      </c>
      <c r="G90" s="251">
        <v>27.989559053974091</v>
      </c>
      <c r="H90" s="82"/>
    </row>
    <row r="91" spans="1:8" ht="15.75" customHeight="1">
      <c r="A91" s="90"/>
      <c r="B91" s="179" t="s">
        <v>452</v>
      </c>
      <c r="C91" s="249">
        <v>38.937657422806119</v>
      </c>
      <c r="D91" s="250">
        <v>37.004638992216101</v>
      </c>
      <c r="E91" s="251">
        <v>40.870675853396136</v>
      </c>
      <c r="F91" s="250">
        <v>38.064594098881855</v>
      </c>
      <c r="G91" s="251">
        <v>39.810720746730382</v>
      </c>
      <c r="H91" s="82"/>
    </row>
    <row r="92" spans="1:8" ht="15.75" customHeight="1">
      <c r="A92" s="90"/>
      <c r="B92" s="179" t="s">
        <v>453</v>
      </c>
      <c r="C92" s="237">
        <v>0.10947095949866661</v>
      </c>
      <c r="D92" s="238">
        <v>4.4450458987472172E-2</v>
      </c>
      <c r="E92" s="239">
        <v>0.17449146000986104</v>
      </c>
      <c r="F92" s="238" t="s">
        <v>95</v>
      </c>
      <c r="G92" s="239" t="s">
        <v>95</v>
      </c>
      <c r="H92" s="82"/>
    </row>
    <row r="93" spans="1:8" ht="15.75" customHeight="1">
      <c r="A93" s="90"/>
      <c r="B93" s="179" t="s">
        <v>454</v>
      </c>
      <c r="C93" s="237">
        <v>1.414695126315219</v>
      </c>
      <c r="D93" s="238">
        <v>1.3681290428808948</v>
      </c>
      <c r="E93" s="239">
        <v>1.4612612097495432</v>
      </c>
      <c r="F93" s="238">
        <v>1.3917053464716376</v>
      </c>
      <c r="G93" s="239">
        <v>1.4376849061588004</v>
      </c>
      <c r="H93" s="82"/>
    </row>
    <row r="94" spans="1:8" ht="15.75" customHeight="1">
      <c r="A94" s="90"/>
      <c r="B94" s="179" t="s">
        <v>455</v>
      </c>
      <c r="C94" s="235">
        <v>2.7294821445043548E-2</v>
      </c>
      <c r="D94" s="241">
        <v>2.6333989312988828E-2</v>
      </c>
      <c r="E94" s="242">
        <v>2.8255653577098267E-2</v>
      </c>
      <c r="F94" s="241">
        <v>2.6839606029344976E-2</v>
      </c>
      <c r="G94" s="242">
        <v>2.7750036860742119E-2</v>
      </c>
      <c r="H94" s="82"/>
    </row>
    <row r="95" spans="1:8" ht="15.75" customHeight="1">
      <c r="A95" s="90"/>
      <c r="B95" s="179" t="s">
        <v>456</v>
      </c>
      <c r="C95" s="237">
        <v>0.81067724391678508</v>
      </c>
      <c r="D95" s="238">
        <v>0.75592567011064526</v>
      </c>
      <c r="E95" s="239">
        <v>0.8654288177229249</v>
      </c>
      <c r="F95" s="238">
        <v>0.76178624366903558</v>
      </c>
      <c r="G95" s="239">
        <v>0.85956824416453459</v>
      </c>
      <c r="H95" s="82"/>
    </row>
    <row r="96" spans="1:8" ht="15.75" customHeight="1">
      <c r="A96" s="90"/>
      <c r="B96" s="179" t="s">
        <v>457</v>
      </c>
      <c r="C96" s="235">
        <v>8.2072591696016661E-2</v>
      </c>
      <c r="D96" s="241">
        <v>7.5187899178590242E-2</v>
      </c>
      <c r="E96" s="242">
        <v>8.895728421344308E-2</v>
      </c>
      <c r="F96" s="241">
        <v>7.8567995221881598E-2</v>
      </c>
      <c r="G96" s="242">
        <v>8.5577188170151725E-2</v>
      </c>
      <c r="H96" s="82"/>
    </row>
    <row r="97" spans="1:8" ht="15.75" customHeight="1">
      <c r="A97" s="90"/>
      <c r="B97" s="179" t="s">
        <v>458</v>
      </c>
      <c r="C97" s="237">
        <v>0.39277313321284174</v>
      </c>
      <c r="D97" s="238">
        <v>0.29655441688824513</v>
      </c>
      <c r="E97" s="239">
        <v>0.48899184953743835</v>
      </c>
      <c r="F97" s="238">
        <v>0.35896962140485078</v>
      </c>
      <c r="G97" s="239">
        <v>0.4265766450208327</v>
      </c>
      <c r="H97" s="82"/>
    </row>
    <row r="98" spans="1:8" ht="15.75" customHeight="1">
      <c r="A98" s="90"/>
      <c r="B98" s="179" t="s">
        <v>460</v>
      </c>
      <c r="C98" s="236">
        <v>60.656358053939265</v>
      </c>
      <c r="D98" s="244">
        <v>58.460656614263733</v>
      </c>
      <c r="E98" s="245">
        <v>62.852059493614796</v>
      </c>
      <c r="F98" s="244">
        <v>58.945791932107547</v>
      </c>
      <c r="G98" s="245">
        <v>62.366924175770983</v>
      </c>
      <c r="H98" s="82"/>
    </row>
    <row r="99" spans="1:8" ht="15.75" customHeight="1">
      <c r="A99" s="90"/>
      <c r="B99" s="179" t="s">
        <v>461</v>
      </c>
      <c r="C99" s="235">
        <v>5.7782364976426873E-2</v>
      </c>
      <c r="D99" s="241">
        <v>5.6314965306092375E-2</v>
      </c>
      <c r="E99" s="242">
        <v>5.924976464676137E-2</v>
      </c>
      <c r="F99" s="241">
        <v>5.6751430186257154E-2</v>
      </c>
      <c r="G99" s="242">
        <v>5.8813299766596591E-2</v>
      </c>
      <c r="H99" s="82"/>
    </row>
    <row r="100" spans="1:8" ht="15.75" customHeight="1">
      <c r="A100" s="90"/>
      <c r="B100" s="179" t="s">
        <v>462</v>
      </c>
      <c r="C100" s="249">
        <v>14.161238817953508</v>
      </c>
      <c r="D100" s="250">
        <v>12.977465825848441</v>
      </c>
      <c r="E100" s="251">
        <v>15.345011810058576</v>
      </c>
      <c r="F100" s="250">
        <v>13.314759987681191</v>
      </c>
      <c r="G100" s="251">
        <v>15.007717648225826</v>
      </c>
      <c r="H100" s="82"/>
    </row>
    <row r="101" spans="1:8" ht="15.75" customHeight="1">
      <c r="A101" s="90"/>
      <c r="B101" s="179" t="s">
        <v>464</v>
      </c>
      <c r="C101" s="236">
        <v>83.359630273039016</v>
      </c>
      <c r="D101" s="244">
        <v>79.685829485191803</v>
      </c>
      <c r="E101" s="245">
        <v>87.03343106088623</v>
      </c>
      <c r="F101" s="244">
        <v>81.163123167980572</v>
      </c>
      <c r="G101" s="245">
        <v>85.556137378097461</v>
      </c>
      <c r="H101" s="82"/>
    </row>
    <row r="102" spans="1:8" ht="15.75" customHeight="1">
      <c r="A102" s="90"/>
      <c r="B102" s="179" t="s">
        <v>465</v>
      </c>
      <c r="C102" s="235" t="s">
        <v>219</v>
      </c>
      <c r="D102" s="241" t="s">
        <v>95</v>
      </c>
      <c r="E102" s="242" t="s">
        <v>95</v>
      </c>
      <c r="F102" s="241" t="s">
        <v>95</v>
      </c>
      <c r="G102" s="242" t="s">
        <v>95</v>
      </c>
      <c r="H102" s="82"/>
    </row>
    <row r="103" spans="1:8" ht="15.75" customHeight="1">
      <c r="A103" s="90"/>
      <c r="B103" s="179" t="s">
        <v>466</v>
      </c>
      <c r="C103" s="235">
        <v>0.1728081574074074</v>
      </c>
      <c r="D103" s="241">
        <v>0.16440410743077558</v>
      </c>
      <c r="E103" s="242">
        <v>0.18121220738403923</v>
      </c>
      <c r="F103" s="241">
        <v>0.16565450419320904</v>
      </c>
      <c r="G103" s="242">
        <v>0.17996181062160577</v>
      </c>
      <c r="H103" s="82"/>
    </row>
    <row r="104" spans="1:8" ht="15.75" customHeight="1">
      <c r="A104" s="90"/>
      <c r="B104" s="179" t="s">
        <v>467</v>
      </c>
      <c r="C104" s="236">
        <v>468.6504863778664</v>
      </c>
      <c r="D104" s="244">
        <v>426.33882103609369</v>
      </c>
      <c r="E104" s="245">
        <v>510.96215171963911</v>
      </c>
      <c r="F104" s="244">
        <v>456.50563870965874</v>
      </c>
      <c r="G104" s="245">
        <v>480.79533404607406</v>
      </c>
      <c r="H104" s="82"/>
    </row>
    <row r="105" spans="1:8" ht="15.75" customHeight="1">
      <c r="A105" s="90"/>
      <c r="B105" s="179" t="s">
        <v>468</v>
      </c>
      <c r="C105" s="237">
        <v>6.2438532142976557</v>
      </c>
      <c r="D105" s="238">
        <v>5.9599895671314416</v>
      </c>
      <c r="E105" s="239">
        <v>6.5277168614638699</v>
      </c>
      <c r="F105" s="238">
        <v>6.0909482086049112</v>
      </c>
      <c r="G105" s="239">
        <v>6.3967582199904003</v>
      </c>
      <c r="H105" s="82"/>
    </row>
    <row r="106" spans="1:8" ht="15.75" customHeight="1">
      <c r="A106" s="90"/>
      <c r="B106" s="179" t="s">
        <v>470</v>
      </c>
      <c r="C106" s="237">
        <v>1.4459735978150268</v>
      </c>
      <c r="D106" s="238">
        <v>1.3411051838652102</v>
      </c>
      <c r="E106" s="239">
        <v>1.5508420117648434</v>
      </c>
      <c r="F106" s="238">
        <v>1.3928415497858109</v>
      </c>
      <c r="G106" s="239">
        <v>1.4991056458442427</v>
      </c>
      <c r="H106" s="82"/>
    </row>
    <row r="107" spans="1:8" ht="15.75" customHeight="1">
      <c r="A107" s="90"/>
      <c r="B107" s="179" t="s">
        <v>471</v>
      </c>
      <c r="C107" s="249">
        <v>26.0731853399888</v>
      </c>
      <c r="D107" s="250">
        <v>24.869326992381367</v>
      </c>
      <c r="E107" s="251">
        <v>27.277043687596233</v>
      </c>
      <c r="F107" s="250">
        <v>25.488195779891836</v>
      </c>
      <c r="G107" s="251">
        <v>26.658174900085765</v>
      </c>
      <c r="H107" s="82"/>
    </row>
    <row r="108" spans="1:8" ht="15.75" customHeight="1">
      <c r="A108" s="90"/>
      <c r="B108" s="179" t="s">
        <v>472</v>
      </c>
      <c r="C108" s="235" t="s">
        <v>106</v>
      </c>
      <c r="D108" s="241" t="s">
        <v>95</v>
      </c>
      <c r="E108" s="242" t="s">
        <v>95</v>
      </c>
      <c r="F108" s="241" t="s">
        <v>95</v>
      </c>
      <c r="G108" s="242" t="s">
        <v>95</v>
      </c>
      <c r="H108" s="82"/>
    </row>
    <row r="109" spans="1:8" ht="15.75" customHeight="1">
      <c r="A109" s="90"/>
      <c r="B109" s="179" t="s">
        <v>474</v>
      </c>
      <c r="C109" s="249">
        <v>11.914132210152433</v>
      </c>
      <c r="D109" s="250">
        <v>11.259129818550923</v>
      </c>
      <c r="E109" s="251">
        <v>12.569134601753943</v>
      </c>
      <c r="F109" s="250">
        <v>11.568689075803515</v>
      </c>
      <c r="G109" s="251">
        <v>12.25957534450135</v>
      </c>
      <c r="H109" s="82"/>
    </row>
    <row r="110" spans="1:8" ht="15.75" customHeight="1">
      <c r="A110" s="90"/>
      <c r="B110" s="179" t="s">
        <v>475</v>
      </c>
      <c r="C110" s="235">
        <v>0.14282909827796428</v>
      </c>
      <c r="D110" s="241">
        <v>0.13537644146950767</v>
      </c>
      <c r="E110" s="242">
        <v>0.15028175508642089</v>
      </c>
      <c r="F110" s="241">
        <v>0.13825965533288187</v>
      </c>
      <c r="G110" s="242">
        <v>0.14739854122304669</v>
      </c>
      <c r="H110" s="82"/>
    </row>
    <row r="111" spans="1:8" ht="15.75" customHeight="1">
      <c r="A111" s="90"/>
      <c r="B111" s="179" t="s">
        <v>476</v>
      </c>
      <c r="C111" s="237">
        <v>0.51836447472217628</v>
      </c>
      <c r="D111" s="238">
        <v>0.48402722073213122</v>
      </c>
      <c r="E111" s="239">
        <v>0.55270172871222134</v>
      </c>
      <c r="F111" s="238">
        <v>0.50089983513623459</v>
      </c>
      <c r="G111" s="239">
        <v>0.53582911430811797</v>
      </c>
      <c r="H111" s="82"/>
    </row>
    <row r="112" spans="1:8" ht="15.75" customHeight="1">
      <c r="A112" s="90"/>
      <c r="B112" s="179" t="s">
        <v>478</v>
      </c>
      <c r="C112" s="237">
        <v>1.4570167269977123</v>
      </c>
      <c r="D112" s="238">
        <v>1.3560907801449533</v>
      </c>
      <c r="E112" s="239">
        <v>1.5579426738504714</v>
      </c>
      <c r="F112" s="238">
        <v>1.3986842388624736</v>
      </c>
      <c r="G112" s="239">
        <v>1.5153492151329511</v>
      </c>
      <c r="H112" s="82"/>
    </row>
    <row r="113" spans="1:8" ht="15.75" customHeight="1">
      <c r="A113" s="90"/>
      <c r="B113" s="179" t="s">
        <v>479</v>
      </c>
      <c r="C113" s="236">
        <v>68.563612728555796</v>
      </c>
      <c r="D113" s="244">
        <v>66.429255210380447</v>
      </c>
      <c r="E113" s="245">
        <v>70.697970246731145</v>
      </c>
      <c r="F113" s="244">
        <v>67.233163392015683</v>
      </c>
      <c r="G113" s="245">
        <v>69.894062065095909</v>
      </c>
      <c r="H113" s="82"/>
    </row>
    <row r="114" spans="1:8" ht="15.75" customHeight="1">
      <c r="A114" s="90"/>
      <c r="B114" s="179" t="s">
        <v>480</v>
      </c>
      <c r="C114" s="237">
        <v>0.51999814814814804</v>
      </c>
      <c r="D114" s="238">
        <v>0.43618097681563861</v>
      </c>
      <c r="E114" s="239">
        <v>0.60381531948065748</v>
      </c>
      <c r="F114" s="238">
        <v>0.44016050474196733</v>
      </c>
      <c r="G114" s="239">
        <v>0.59983579155432876</v>
      </c>
      <c r="H114" s="82"/>
    </row>
    <row r="115" spans="1:8" ht="15.75" customHeight="1">
      <c r="A115" s="90"/>
      <c r="B115" s="179" t="s">
        <v>481</v>
      </c>
      <c r="C115" s="237">
        <v>8.9950860022982244</v>
      </c>
      <c r="D115" s="238">
        <v>8.4293570582279518</v>
      </c>
      <c r="E115" s="239">
        <v>9.560814946368497</v>
      </c>
      <c r="F115" s="238">
        <v>8.7517471424821025</v>
      </c>
      <c r="G115" s="239">
        <v>9.2384248621143463</v>
      </c>
      <c r="H115" s="82"/>
    </row>
    <row r="116" spans="1:8" ht="15.75" customHeight="1">
      <c r="A116" s="90"/>
      <c r="B116" s="179" t="s">
        <v>482</v>
      </c>
      <c r="C116" s="237">
        <v>0.8671752796688792</v>
      </c>
      <c r="D116" s="238">
        <v>0.69570312754942754</v>
      </c>
      <c r="E116" s="239">
        <v>1.038647431788331</v>
      </c>
      <c r="F116" s="238">
        <v>0.78023217843383563</v>
      </c>
      <c r="G116" s="239">
        <v>0.95411838090392276</v>
      </c>
      <c r="H116" s="82"/>
    </row>
    <row r="117" spans="1:8" ht="15.75" customHeight="1">
      <c r="A117" s="90"/>
      <c r="B117" s="179" t="s">
        <v>483</v>
      </c>
      <c r="C117" s="236">
        <v>86.83748808623335</v>
      </c>
      <c r="D117" s="244">
        <v>84.029608250625756</v>
      </c>
      <c r="E117" s="245">
        <v>89.645367921840943</v>
      </c>
      <c r="F117" s="244">
        <v>85.185361635040806</v>
      </c>
      <c r="G117" s="245">
        <v>88.489614537425894</v>
      </c>
      <c r="H117" s="82"/>
    </row>
    <row r="118" spans="1:8" ht="15.75" customHeight="1">
      <c r="A118" s="90"/>
      <c r="B118" s="199" t="s">
        <v>484</v>
      </c>
      <c r="C118" s="255">
        <v>21.259285053919019</v>
      </c>
      <c r="D118" s="256">
        <v>19.558547144237551</v>
      </c>
      <c r="E118" s="257">
        <v>22.960022963600487</v>
      </c>
      <c r="F118" s="256">
        <v>20.534544859211458</v>
      </c>
      <c r="G118" s="257">
        <v>21.98402524862658</v>
      </c>
      <c r="H118" s="82"/>
    </row>
    <row r="119" spans="1:8" ht="15.75" customHeight="1">
      <c r="B119" s="258" t="s">
        <v>699</v>
      </c>
    </row>
    <row r="120" spans="1:8" ht="15.75" customHeight="1">
      <c r="A120" s="1"/>
      <c r="B120"/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18">
    <cfRule type="expression" dxfId="37" priority="225">
      <formula>IF(CertVal_IsBlnkRow*CertVal_IsBlnkRowNext=1,TRUE,FALSE)</formula>
    </cfRule>
  </conditionalFormatting>
  <conditionalFormatting sqref="B5:G118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F9732D40-3113-4890-8025-6932816D1A01}"/>
    <hyperlink ref="B7" location="'AR Digest 10-50g'!$A$1" display="'AR Digest 10-50g'!$A$1" xr:uid="{EDE89453-C896-4084-AC98-D5A2D19104F2}"/>
    <hyperlink ref="B9" location="'CNL'!$A$1" display="'CNL'!$A$1" xr:uid="{FA776C21-3C19-4058-99A1-47B458890FC0}"/>
    <hyperlink ref="B11" location="'PA'!$A$1" display="'PA'!$A$1" xr:uid="{A381EDC1-4F7D-4DA5-8994-D69FE409FAA4}"/>
    <hyperlink ref="B13" location="'4-Acid'!$A$1" display="'4-Acid'!$A$1" xr:uid="{62487D44-808D-4DDE-AF03-2ED4917D8A2C}"/>
    <hyperlink ref="B14" location="'4-Acid'!$A$41" display="'4-Acid'!$A$41" xr:uid="{F30E626E-19B6-4FA8-B462-A9E451ADA5F9}"/>
    <hyperlink ref="B15" location="'4-Acid'!$A$59" display="'4-Acid'!$A$59" xr:uid="{52DA0BDB-1107-416C-8171-998A119D2F24}"/>
    <hyperlink ref="B16" location="'4-Acid'!$A$113" display="'4-Acid'!$A$113" xr:uid="{3C701409-64FF-4631-8260-DA8C29373C09}"/>
    <hyperlink ref="B17" location="'4-Acid'!$A$131" display="'4-Acid'!$A$131" xr:uid="{3A431FD7-791E-48A8-86AB-684AD2E90075}"/>
    <hyperlink ref="B18" location="'4-Acid'!$A$150" display="'4-Acid'!$A$150" xr:uid="{799622E2-5348-4C25-99F9-8ECB1BA7B87F}"/>
    <hyperlink ref="B19" location="'4-Acid'!$A$169" display="'4-Acid'!$A$169" xr:uid="{462B64CE-9E71-4748-B257-1748A11B64EB}"/>
    <hyperlink ref="B20" location="'4-Acid'!$A$187" display="'4-Acid'!$A$187" xr:uid="{8C5BC6F8-EF78-4DA9-99AD-CF0038398A1C}"/>
    <hyperlink ref="B21" location="'4-Acid'!$A$206" display="'4-Acid'!$A$206" xr:uid="{C3E7B596-A4CF-43EB-9418-F5419A732DAC}"/>
    <hyperlink ref="B22" location="'4-Acid'!$A$224" display="'4-Acid'!$A$224" xr:uid="{D18F103A-FE45-456B-BB3C-FEE5478AA62C}"/>
    <hyperlink ref="B23" location="'4-Acid'!$A$242" display="'4-Acid'!$A$242" xr:uid="{A7CEE19A-0B1D-4D92-ADDC-41231547049B}"/>
    <hyperlink ref="B24" location="'4-Acid'!$A$260" display="'4-Acid'!$A$260" xr:uid="{866C9282-F4A3-49BA-B95D-426B2808E0F9}"/>
    <hyperlink ref="B25" location="'4-Acid'!$A$279" display="'4-Acid'!$A$279" xr:uid="{75B98E0E-D97F-45FC-AE6E-C1C07EE65177}"/>
    <hyperlink ref="B26" location="'4-Acid'!$A$297" display="'4-Acid'!$A$297" xr:uid="{1CDD94F1-30F8-40C2-8BDA-2C86F0BC5CD4}"/>
    <hyperlink ref="B27" location="'4-Acid'!$A$315" display="'4-Acid'!$A$315" xr:uid="{382EC16C-0DE0-416E-88A1-28D64F59EDEC}"/>
    <hyperlink ref="B28" location="'4-Acid'!$A$333" display="'4-Acid'!$A$333" xr:uid="{B6A226B3-F03B-4F10-889E-AEFDDF88E361}"/>
    <hyperlink ref="B29" location="'4-Acid'!$A$352" display="'4-Acid'!$A$352" xr:uid="{87808B49-C890-41D8-9DA2-295606512133}"/>
    <hyperlink ref="B30" location="'4-Acid'!$A$370" display="'4-Acid'!$A$370" xr:uid="{E4532A0F-71BA-401C-80D6-AEAAE030A6F4}"/>
    <hyperlink ref="B31" location="'4-Acid'!$A$388" display="'4-Acid'!$A$388" xr:uid="{31A86222-8A43-45E6-BAA8-30900975288A}"/>
    <hyperlink ref="B32" location="'4-Acid'!$A$424" display="'4-Acid'!$A$424" xr:uid="{DD2C8CC4-FA3F-4969-9058-0834BA81B966}"/>
    <hyperlink ref="B33" location="'4-Acid'!$A$460" display="'4-Acid'!$A$460" xr:uid="{44C804FD-F343-45BD-8A4C-AED42BBA3C2A}"/>
    <hyperlink ref="B34" location="'4-Acid'!$A$478" display="'4-Acid'!$A$478" xr:uid="{7FB2A691-7700-453A-969C-FEA2860B52E3}"/>
    <hyperlink ref="B35" location="'4-Acid'!$A$513" display="'4-Acid'!$A$513" xr:uid="{7B9AE920-FAA9-4D62-A069-06F528948146}"/>
    <hyperlink ref="B36" location="'4-Acid'!$A$531" display="'4-Acid'!$A$531" xr:uid="{74149C86-BA0B-4BDE-B9E8-4492E773D051}"/>
    <hyperlink ref="B37" location="'4-Acid'!$A$549" display="'4-Acid'!$A$549" xr:uid="{1EFE77D0-E0F2-4AF1-A261-D0A5CBF51B81}"/>
    <hyperlink ref="B38" location="'4-Acid'!$A$568" display="'4-Acid'!$A$568" xr:uid="{A503BEAA-6E89-4281-8FDB-961EEC5D839F}"/>
    <hyperlink ref="B39" location="'4-Acid'!$A$587" display="'4-Acid'!$A$587" xr:uid="{77407A91-6236-48AB-ABE7-0C61585D70B6}"/>
    <hyperlink ref="B40" location="'4-Acid'!$A$605" display="'4-Acid'!$A$605" xr:uid="{1534DFD4-6A38-4BEE-A00B-65A2A831AA52}"/>
    <hyperlink ref="B41" location="'4-Acid'!$A$623" display="'4-Acid'!$A$623" xr:uid="{BE4CE24A-C6F0-4761-8769-E3062ECF363E}"/>
    <hyperlink ref="B42" location="'4-Acid'!$A$642" display="'4-Acid'!$A$642" xr:uid="{439D8A79-39FE-47A6-B531-03D99B40BA8D}"/>
    <hyperlink ref="B43" location="'4-Acid'!$A$660" display="'4-Acid'!$A$660" xr:uid="{8F139B44-2FD8-4142-AD92-B4C3AFCB8034}"/>
    <hyperlink ref="B44" location="'4-Acid'!$A$679" display="'4-Acid'!$A$679" xr:uid="{4032AD47-F9AF-42C5-A215-6755B5225E20}"/>
    <hyperlink ref="B45" location="'4-Acid'!$A$697" display="'4-Acid'!$A$697" xr:uid="{658E9F4C-3794-4718-8A19-EB7960D85616}"/>
    <hyperlink ref="B46" location="'4-Acid'!$A$715" display="'4-Acid'!$A$715" xr:uid="{A27701DA-F5FC-40A2-A2FC-1053D0F5703A}"/>
    <hyperlink ref="B47" location="'4-Acid'!$A$733" display="'4-Acid'!$A$733" xr:uid="{98F5F362-BB50-489A-8D1F-43894CA37341}"/>
    <hyperlink ref="B48" location="'4-Acid'!$A$769" display="'4-Acid'!$A$769" xr:uid="{32159162-0039-4A78-9D1A-57B89FEA29BF}"/>
    <hyperlink ref="B49" location="'4-Acid'!$A$805" display="'4-Acid'!$A$805" xr:uid="{44087C04-1576-42E0-BE65-75A85656E4DE}"/>
    <hyperlink ref="B50" location="'4-Acid'!$A$823" display="'4-Acid'!$A$823" xr:uid="{42CC07F1-8DAE-4024-B842-7FB3AC56D55B}"/>
    <hyperlink ref="B51" location="'4-Acid'!$A$877" display="'4-Acid'!$A$877" xr:uid="{4C7FB61A-B71F-4175-AB6F-E05594CC78D5}"/>
    <hyperlink ref="B52" location="'4-Acid'!$A$895" display="'4-Acid'!$A$895" xr:uid="{1135DB79-B648-461A-A0B2-66FB09E8EC67}"/>
    <hyperlink ref="B53" location="'4-Acid'!$A$913" display="'4-Acid'!$A$913" xr:uid="{DE6F81A4-5908-4A3A-8DC0-549BFF06A7FD}"/>
    <hyperlink ref="B54" location="'4-Acid'!$A$949" display="'4-Acid'!$A$949" xr:uid="{6A5B4714-1FC9-4FF5-B983-0FBFE19D0711}"/>
    <hyperlink ref="B55" location="'4-Acid'!$A$967" display="'4-Acid'!$A$967" xr:uid="{DDD7211F-818B-4F44-B35A-95FA8EC0FD8B}"/>
    <hyperlink ref="B56" location="'4-Acid'!$A$986" display="'4-Acid'!$A$986" xr:uid="{15EC8919-607C-42D5-9BA4-7AB498A19866}"/>
    <hyperlink ref="B57" location="'4-Acid'!$A$1004" display="'4-Acid'!$A$1004" xr:uid="{DE163C85-6000-4C37-8F95-7712604AA5B4}"/>
    <hyperlink ref="B58" location="'4-Acid'!$A$1023" display="'4-Acid'!$A$1023" xr:uid="{098B3496-9CFF-4CF9-87DC-C0BE9809976D}"/>
    <hyperlink ref="B59" location="'4-Acid'!$A$1060" display="'4-Acid'!$A$1060" xr:uid="{4270AB1D-0E0A-4CC0-B50F-D198937D3D3D}"/>
    <hyperlink ref="B60" location="'4-Acid'!$A$1078" display="'4-Acid'!$A$1078" xr:uid="{CAF8EB88-45D8-4E17-9F81-95EB74748077}"/>
    <hyperlink ref="B61" location="'4-Acid'!$A$1096" display="'4-Acid'!$A$1096" xr:uid="{961A99EA-9CE9-435E-B618-3765C8186154}"/>
    <hyperlink ref="B62" location="'4-Acid'!$A$1115" display="'4-Acid'!$A$1115" xr:uid="{ECBF591C-5E25-48DC-9EDB-AA6980795C90}"/>
    <hyperlink ref="B63" location="'4-Acid'!$A$1133" display="'4-Acid'!$A$1133" xr:uid="{DEACE7A9-8930-4729-ABEB-60D7094CA7D2}"/>
    <hyperlink ref="B64" location="'4-Acid'!$A$1151" display="'4-Acid'!$A$1151" xr:uid="{C968B379-95C1-4E76-9C9D-12636534BC7A}"/>
    <hyperlink ref="B65" location="'4-Acid'!$A$1169" display="'4-Acid'!$A$1169" xr:uid="{9F02B31A-A46E-4607-8636-CD9DF0B461C1}"/>
    <hyperlink ref="B66" location="'4-Acid'!$A$1187" display="'4-Acid'!$A$1187" xr:uid="{97135239-BB03-4344-9B19-2B495EBAC974}"/>
    <hyperlink ref="B67" location="'4-Acid'!$A$1205" display="'4-Acid'!$A$1205" xr:uid="{3C25E565-74C2-4D3A-99C0-8AE868952FBD}"/>
    <hyperlink ref="B68" location="'4-Acid'!$A$1223" display="'4-Acid'!$A$1223" xr:uid="{371201CF-19DE-4CD8-B717-C6AAD56AD499}"/>
    <hyperlink ref="B69" location="'4-Acid'!$A$1241" display="'4-Acid'!$A$1241" xr:uid="{24602055-A2B4-4228-B0F2-3B237CFA5A71}"/>
    <hyperlink ref="B71" location="'Aqua Regia'!$A$1" display="'Aqua Regia'!$A$1" xr:uid="{B6203FDD-446B-4529-B0BD-ECDCE65AC090}"/>
    <hyperlink ref="B72" location="'Aqua Regia'!$A$41" display="'Aqua Regia'!$A$41" xr:uid="{BCD75812-BCC8-437D-86BB-0AEAC17CCFBA}"/>
    <hyperlink ref="B73" location="'Aqua Regia'!$A$59" display="'Aqua Regia'!$A$59" xr:uid="{38DE9459-60D6-41F2-95A6-48B74033D63A}"/>
    <hyperlink ref="B74" location="'Aqua Regia'!$A$95" display="'Aqua Regia'!$A$95" xr:uid="{F9F2B2CE-B106-48DC-BFB8-820BC8158E93}"/>
    <hyperlink ref="B75" location="'Aqua Regia'!$A$113" display="'Aqua Regia'!$A$113" xr:uid="{F6097DB4-D415-4713-A8F4-6AE933420A02}"/>
    <hyperlink ref="B76" location="'Aqua Regia'!$A$132" display="'Aqua Regia'!$A$132" xr:uid="{31FBD124-C9D3-46DD-960D-800585138BF7}"/>
    <hyperlink ref="B77" location="'Aqua Regia'!$A$151" display="'Aqua Regia'!$A$151" xr:uid="{AD208DB3-78E8-4AF4-9E31-45CD7EB3A1ED}"/>
    <hyperlink ref="B78" location="'Aqua Regia'!$A$169" display="'Aqua Regia'!$A$169" xr:uid="{798E302D-EBFA-42D3-9C3D-E4ECD97938CF}"/>
    <hyperlink ref="B79" location="'Aqua Regia'!$A$188" display="'Aqua Regia'!$A$188" xr:uid="{8A766716-0F63-4BBA-9B69-5516D791D9F4}"/>
    <hyperlink ref="B80" location="'Aqua Regia'!$A$206" display="'Aqua Regia'!$A$206" xr:uid="{81B96EDB-CFDE-46F1-9615-43A88C155E9F}"/>
    <hyperlink ref="B81" location="'Aqua Regia'!$A$225" display="'Aqua Regia'!$A$225" xr:uid="{17DEB948-52F3-4304-83BE-D463B6703DC2}"/>
    <hyperlink ref="B82" location="'Aqua Regia'!$A$243" display="'Aqua Regia'!$A$243" xr:uid="{FADE48CF-D7BB-40DB-8055-0F5AEA39A895}"/>
    <hyperlink ref="B83" location="'Aqua Regia'!$A$261" display="'Aqua Regia'!$A$261" xr:uid="{B917D90D-EA14-478F-B16C-91114421098A}"/>
    <hyperlink ref="B84" location="'Aqua Regia'!$A$333" display="'Aqua Regia'!$A$333" xr:uid="{49C9B477-F227-4B8F-86BC-E6770A21B7A2}"/>
    <hyperlink ref="B85" location="'Aqua Regia'!$A$351" display="'Aqua Regia'!$A$351" xr:uid="{D8C226FE-24F4-49A4-B7BD-E3A758E62BC0}"/>
    <hyperlink ref="B86" location="'Aqua Regia'!$A$388" display="'Aqua Regia'!$A$388" xr:uid="{AD29D5F0-A2FF-47DB-8600-0DF65C1E5B0C}"/>
    <hyperlink ref="B87" location="'Aqua Regia'!$A$407" display="'Aqua Regia'!$A$407" xr:uid="{64BB21F0-DEF1-4C0C-A6AC-18757C4F0439}"/>
    <hyperlink ref="B88" location="'Aqua Regia'!$A$462" display="'Aqua Regia'!$A$462" xr:uid="{277D06FC-D48F-42A0-900D-EA3812BCE2A8}"/>
    <hyperlink ref="B89" location="'Aqua Regia'!$A$498" display="'Aqua Regia'!$A$498" xr:uid="{4A00EBC6-7B0A-476E-A7BE-D94C4443701B}"/>
    <hyperlink ref="B90" location="'Aqua Regia'!$A$516" display="'Aqua Regia'!$A$516" xr:uid="{B3E36A91-B061-4AE7-A600-C6BC0AF76782}"/>
    <hyperlink ref="B91" location="'Aqua Regia'!$A$534" display="'Aqua Regia'!$A$534" xr:uid="{A69552BB-FB69-4BD3-B0E6-B2DAFF9ADED8}"/>
    <hyperlink ref="B92" location="'Aqua Regia'!$A$552" display="'Aqua Regia'!$A$552" xr:uid="{5890C965-215B-4443-8D47-075EC7EE51E0}"/>
    <hyperlink ref="B93" location="'Aqua Regia'!$A$570" display="'Aqua Regia'!$A$570" xr:uid="{340C15C1-0A68-4FC8-B164-A36E343BDD8A}"/>
    <hyperlink ref="B94" location="'Aqua Regia'!$A$588" display="'Aqua Regia'!$A$588" xr:uid="{F61AC308-BD35-4DE3-8657-E995C4729DBA}"/>
    <hyperlink ref="B95" location="'Aqua Regia'!$A$606" display="'Aqua Regia'!$A$606" xr:uid="{794E4D87-B24D-4955-A861-7DC254208D40}"/>
    <hyperlink ref="B96" location="'Aqua Regia'!$A$624" display="'Aqua Regia'!$A$624" xr:uid="{EF964CF5-A515-4821-B6E7-75A13C21640B}"/>
    <hyperlink ref="B97" location="'Aqua Regia'!$A$642" display="'Aqua Regia'!$A$642" xr:uid="{366F26BB-1CD8-45A9-BEAC-E978E0D2B6C0}"/>
    <hyperlink ref="B98" location="'Aqua Regia'!$A$679" display="'Aqua Regia'!$A$679" xr:uid="{B3762590-1550-4758-99D3-3EB0D44A7512}"/>
    <hyperlink ref="B99" location="'Aqua Regia'!$A$697" display="'Aqua Regia'!$A$697" xr:uid="{A16CFC04-BC10-4077-8EFA-E2C5DBA313FF}"/>
    <hyperlink ref="B100" location="'Aqua Regia'!$A$715" display="'Aqua Regia'!$A$715" xr:uid="{B95FD23A-752B-492B-BDBD-A42E75EFEE5D}"/>
    <hyperlink ref="B101" location="'Aqua Regia'!$A$787" display="'Aqua Regia'!$A$787" xr:uid="{FE9A5EDB-FCE6-47AC-A393-7274B4A25524}"/>
    <hyperlink ref="B102" location="'Aqua Regia'!$A$805" display="'Aqua Regia'!$A$805" xr:uid="{5188BFA7-04F7-4E3E-8C26-08D68C41692C}"/>
    <hyperlink ref="B103" location="'Aqua Regia'!$A$859" display="'Aqua Regia'!$A$859" xr:uid="{90461CEF-6388-4E21-99EF-E5DCCDC7ABBA}"/>
    <hyperlink ref="B104" location="'Aqua Regia'!$A$877" display="'Aqua Regia'!$A$877" xr:uid="{EF970FD7-2CFA-4EA0-9E85-3B4372E6C009}"/>
    <hyperlink ref="B105" location="'Aqua Regia'!$A$895" display="'Aqua Regia'!$A$895" xr:uid="{69CD7D0E-D91B-4D9C-84D1-636F6C2A2268}"/>
    <hyperlink ref="B106" location="'Aqua Regia'!$A$967" display="'Aqua Regia'!$A$967" xr:uid="{0F9F8956-123A-45DB-A574-DEDA5D67C982}"/>
    <hyperlink ref="B107" location="'Aqua Regia'!$A$985" display="'Aqua Regia'!$A$985" xr:uid="{8B769270-4B1C-400D-9E26-9E6A6A85974D}"/>
    <hyperlink ref="B108" location="'Aqua Regia'!$A$1003" display="'Aqua Regia'!$A$1003" xr:uid="{339EEF74-2641-4415-BE16-9B6A9DF59DD1}"/>
    <hyperlink ref="B109" location="'Aqua Regia'!$A$1057" display="'Aqua Regia'!$A$1057" xr:uid="{4F43E208-8A97-46FD-B7CF-7BD2C688CB19}"/>
    <hyperlink ref="B110" location="'Aqua Regia'!$A$1075" display="'Aqua Regia'!$A$1075" xr:uid="{4B4A98F9-28B9-427E-934D-8372DC955D1F}"/>
    <hyperlink ref="B111" location="'Aqua Regia'!$A$1093" display="'Aqua Regia'!$A$1093" xr:uid="{1C16CF8E-3F74-45DE-ADC4-533EBD9D737B}"/>
    <hyperlink ref="B112" location="'Aqua Regia'!$A$1129" display="'Aqua Regia'!$A$1129" xr:uid="{CFFA0267-AE03-4E88-BA7B-A0D6193DF454}"/>
    <hyperlink ref="B113" location="'Aqua Regia'!$A$1148" display="'Aqua Regia'!$A$1148" xr:uid="{38519B3A-AAA6-4E3C-925A-326D883A90AF}"/>
    <hyperlink ref="B114" location="'Aqua Regia'!$A$1166" display="'Aqua Regia'!$A$1166" xr:uid="{1FEBC6A3-E4A2-4C48-8F64-73345B2EEAF6}"/>
    <hyperlink ref="B115" location="'Aqua Regia'!$A$1185" display="'Aqua Regia'!$A$1185" xr:uid="{EF1C248A-DAEA-4E24-A58E-0B32A2F31762}"/>
    <hyperlink ref="B116" location="'Aqua Regia'!$A$1204" display="'Aqua Regia'!$A$1204" xr:uid="{6294A37F-4E01-4BF4-975D-57DE9B33E83F}"/>
    <hyperlink ref="B117" location="'Aqua Regia'!$A$1222" display="'Aqua Regia'!$A$1222" xr:uid="{613B464B-3AD1-4715-905C-5E8B4D7CC3BE}"/>
    <hyperlink ref="B118" location="'Aqua Regia'!$A$1240" display="'Aqua Regia'!$A$1240" xr:uid="{D65E24D5-128C-47F1-805A-7A5E7F3F053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BF91-81E5-4BA0-B4A2-06B9D6CD6705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5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0" t="s">
        <v>234</v>
      </c>
      <c r="E3" s="151" t="s">
        <v>295</v>
      </c>
      <c r="F3" s="152" t="s">
        <v>296</v>
      </c>
      <c r="G3" s="152" t="s">
        <v>297</v>
      </c>
      <c r="H3" s="152" t="s">
        <v>298</v>
      </c>
      <c r="I3" s="15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299</v>
      </c>
      <c r="F4" s="11" t="s">
        <v>299</v>
      </c>
      <c r="G4" s="11" t="s">
        <v>300</v>
      </c>
      <c r="H4" s="11" t="s">
        <v>299</v>
      </c>
      <c r="I4" s="15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/>
      <c r="E5" s="26"/>
      <c r="F5" s="26"/>
      <c r="G5" s="26"/>
      <c r="H5" s="26"/>
      <c r="I5" s="15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3.2228475558144578</v>
      </c>
      <c r="E6" s="22">
        <v>3.11</v>
      </c>
      <c r="F6" s="22">
        <v>3.18</v>
      </c>
      <c r="G6" s="22">
        <v>3.15</v>
      </c>
      <c r="H6" s="22">
        <v>3.02</v>
      </c>
      <c r="I6" s="15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3.2821869794158438</v>
      </c>
      <c r="E7" s="11">
        <v>3.07</v>
      </c>
      <c r="F7" s="11">
        <v>3.19</v>
      </c>
      <c r="G7" s="11">
        <v>3.26</v>
      </c>
      <c r="H7" s="11">
        <v>3.34</v>
      </c>
      <c r="I7" s="15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3.39174211664051</v>
      </c>
      <c r="E8" s="11">
        <v>3.13</v>
      </c>
      <c r="F8" s="11">
        <v>3.13</v>
      </c>
      <c r="G8" s="11">
        <v>3.28</v>
      </c>
      <c r="H8" s="11">
        <v>3.26</v>
      </c>
      <c r="I8" s="15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3.2152919846253138</v>
      </c>
      <c r="E9" s="11">
        <v>3.17</v>
      </c>
      <c r="F9" s="11">
        <v>3.12</v>
      </c>
      <c r="G9" s="11">
        <v>3.3</v>
      </c>
      <c r="H9" s="11">
        <v>3.12</v>
      </c>
      <c r="I9" s="15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3.1694699827651518</v>
      </c>
      <c r="BN9" s="28"/>
    </row>
    <row r="10" spans="1:66">
      <c r="A10" s="30"/>
      <c r="B10" s="19">
        <v>1</v>
      </c>
      <c r="C10" s="9">
        <v>5</v>
      </c>
      <c r="D10" s="10">
        <v>3.2919686264385208</v>
      </c>
      <c r="E10" s="11">
        <v>2.9</v>
      </c>
      <c r="F10" s="11">
        <v>3.18</v>
      </c>
      <c r="G10" s="11">
        <v>3.21</v>
      </c>
      <c r="H10" s="11">
        <v>3.14</v>
      </c>
      <c r="I10" s="15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3.2785210898943649</v>
      </c>
      <c r="E11" s="11">
        <v>3.04</v>
      </c>
      <c r="F11" s="11">
        <v>3.04</v>
      </c>
      <c r="G11" s="11">
        <v>3.22</v>
      </c>
      <c r="H11" s="11">
        <v>3.14</v>
      </c>
      <c r="I11" s="15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3.2554589951287847</v>
      </c>
      <c r="E12" s="11">
        <v>3.181</v>
      </c>
      <c r="F12" s="11">
        <v>3.07</v>
      </c>
      <c r="G12" s="11">
        <v>3.3069999999999999</v>
      </c>
      <c r="H12" s="11">
        <v>3.25</v>
      </c>
      <c r="I12" s="15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3.3095145310292078</v>
      </c>
      <c r="E13" s="11">
        <v>3.1190000000000002</v>
      </c>
      <c r="F13" s="11">
        <v>3.11</v>
      </c>
      <c r="G13" s="11">
        <v>3.1520000000000001</v>
      </c>
      <c r="H13" s="11">
        <v>3.27</v>
      </c>
      <c r="I13" s="15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3.4637313198337858</v>
      </c>
      <c r="E14" s="11">
        <v>2.9060000000000001</v>
      </c>
      <c r="F14" s="11">
        <v>3.23</v>
      </c>
      <c r="G14" s="11">
        <v>3.2149999999999999</v>
      </c>
      <c r="H14" s="11">
        <v>3.22</v>
      </c>
      <c r="I14" s="15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3.4610647456921795</v>
      </c>
      <c r="E15" s="11">
        <v>3.254</v>
      </c>
      <c r="F15" s="11">
        <v>2.98</v>
      </c>
      <c r="G15" s="11">
        <v>3.3889999999999998</v>
      </c>
      <c r="H15" s="11">
        <v>3.12</v>
      </c>
      <c r="I15" s="15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3.2849275744834814</v>
      </c>
      <c r="E16" s="149">
        <v>3.6269999999999998</v>
      </c>
      <c r="F16" s="11">
        <v>2.93</v>
      </c>
      <c r="G16" s="11">
        <v>3.407</v>
      </c>
      <c r="H16" s="11">
        <v>3.26</v>
      </c>
      <c r="I16" s="15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3.2695701278475218</v>
      </c>
      <c r="E17" s="11">
        <v>3.173</v>
      </c>
      <c r="F17" s="11">
        <v>3.15</v>
      </c>
      <c r="G17" s="11">
        <v>3.319</v>
      </c>
      <c r="H17" s="11">
        <v>3.17</v>
      </c>
      <c r="I17" s="15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3.2732779340551055</v>
      </c>
      <c r="E18" s="11"/>
      <c r="F18" s="11">
        <v>3.13</v>
      </c>
      <c r="G18" s="11">
        <v>3.1880000000000002</v>
      </c>
      <c r="H18" s="11"/>
      <c r="I18" s="15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3.3974772840511762</v>
      </c>
      <c r="E19" s="11"/>
      <c r="F19" s="11">
        <v>3.15</v>
      </c>
      <c r="G19" s="11">
        <v>3.2069999999999999</v>
      </c>
      <c r="H19" s="11"/>
      <c r="I19" s="15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3.3171850031819927</v>
      </c>
      <c r="E20" s="11"/>
      <c r="F20" s="11">
        <v>3.16</v>
      </c>
      <c r="G20" s="11">
        <v>3.121</v>
      </c>
      <c r="H20" s="11"/>
      <c r="I20" s="15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3.3788958481006031</v>
      </c>
      <c r="E21" s="11"/>
      <c r="F21" s="11">
        <v>3.14</v>
      </c>
      <c r="G21" s="11">
        <v>3.4590000000000001</v>
      </c>
      <c r="H21" s="11"/>
      <c r="I21" s="15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3.3617222706510757</v>
      </c>
      <c r="E22" s="11"/>
      <c r="F22" s="11">
        <v>3.22</v>
      </c>
      <c r="G22" s="11">
        <v>3.18</v>
      </c>
      <c r="H22" s="11"/>
      <c r="I22" s="15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3.5519167022600957</v>
      </c>
      <c r="E23" s="11"/>
      <c r="F23" s="11">
        <v>3.15</v>
      </c>
      <c r="G23" s="11">
        <v>3.3260000000000001</v>
      </c>
      <c r="H23" s="11"/>
      <c r="I23" s="15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3.3120052445943178</v>
      </c>
      <c r="E24" s="11"/>
      <c r="F24" s="11">
        <v>3.0840000000000001</v>
      </c>
      <c r="G24" s="11">
        <v>3.1659999999999999</v>
      </c>
      <c r="H24" s="11"/>
      <c r="I24" s="15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3.3930130491336974</v>
      </c>
      <c r="E25" s="11"/>
      <c r="F25" s="11">
        <v>3.1850000000000001</v>
      </c>
      <c r="G25" s="11">
        <v>3.101</v>
      </c>
      <c r="H25" s="11"/>
      <c r="I25" s="15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/>
      <c r="F26" s="11">
        <v>3.1629999999999998</v>
      </c>
      <c r="G26" s="11">
        <v>3.18</v>
      </c>
      <c r="H26" s="11"/>
      <c r="I26" s="15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/>
      <c r="F27" s="11">
        <v>3.0609999999999999</v>
      </c>
      <c r="G27" s="11">
        <v>3.2549999999999999</v>
      </c>
      <c r="H27" s="11"/>
      <c r="I27" s="15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/>
      <c r="F28" s="11">
        <v>3.1840000000000002</v>
      </c>
      <c r="G28" s="11">
        <v>3.18</v>
      </c>
      <c r="H28" s="11"/>
      <c r="I28" s="15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/>
      <c r="F29" s="11">
        <v>3.153</v>
      </c>
      <c r="G29" s="11">
        <v>3.1269999999999998</v>
      </c>
      <c r="H29" s="11"/>
      <c r="I29" s="15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3.1379999999999999</v>
      </c>
      <c r="G30" s="11">
        <v>3.0110000000000001</v>
      </c>
      <c r="H30" s="11"/>
      <c r="I30" s="15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3.1960000000000002</v>
      </c>
      <c r="G31" s="11">
        <v>3.044</v>
      </c>
      <c r="H31" s="11"/>
      <c r="I31" s="15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3.2610000000000001</v>
      </c>
      <c r="G32" s="11">
        <v>3.1989999999999998</v>
      </c>
      <c r="H32" s="11"/>
      <c r="I32" s="15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3.2149999999999999</v>
      </c>
      <c r="G33" s="11">
        <v>3.1539999999999999</v>
      </c>
      <c r="H33" s="11"/>
      <c r="I33" s="15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3.1989999999999998</v>
      </c>
      <c r="G34" s="11">
        <v>3.3519999999999999</v>
      </c>
      <c r="H34" s="11"/>
      <c r="I34" s="15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3.085</v>
      </c>
      <c r="G35" s="11">
        <v>3.1520000000000001</v>
      </c>
      <c r="H35" s="11"/>
      <c r="I35" s="15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3.14588672</v>
      </c>
      <c r="G36" s="11">
        <v>3.2149999999999999</v>
      </c>
      <c r="H36" s="11"/>
      <c r="I36" s="15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3.3173583899999999</v>
      </c>
      <c r="G37" s="11">
        <v>3.37</v>
      </c>
      <c r="H37" s="11"/>
      <c r="I37" s="15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3.1296130099999999</v>
      </c>
      <c r="G38" s="11">
        <v>3.395</v>
      </c>
      <c r="H38" s="11"/>
      <c r="I38" s="15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3.2217250800000001</v>
      </c>
      <c r="G39" s="11">
        <v>3.2629999999999999</v>
      </c>
      <c r="H39" s="11"/>
      <c r="I39" s="15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3.3701081400000001</v>
      </c>
      <c r="G40" s="11">
        <v>3.254</v>
      </c>
      <c r="H40" s="11"/>
      <c r="I40" s="15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3.2928043599999999</v>
      </c>
      <c r="G41" s="11">
        <v>3.258</v>
      </c>
      <c r="H41" s="11"/>
      <c r="I41" s="15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272</v>
      </c>
      <c r="C42" s="12"/>
      <c r="D42" s="23">
        <v>3.3356159491436017</v>
      </c>
      <c r="E42" s="23">
        <v>3.14</v>
      </c>
      <c r="F42" s="23">
        <v>3.157263769444445</v>
      </c>
      <c r="G42" s="23">
        <v>3.2323888888888894</v>
      </c>
      <c r="H42" s="23">
        <v>3.1925000000000003</v>
      </c>
      <c r="I42" s="15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273</v>
      </c>
      <c r="C43" s="29"/>
      <c r="D43" s="11">
        <v>3.3107598878117628</v>
      </c>
      <c r="E43" s="11">
        <v>3.1245000000000003</v>
      </c>
      <c r="F43" s="11">
        <v>3.1515</v>
      </c>
      <c r="G43" s="11">
        <v>3.2149999999999999</v>
      </c>
      <c r="H43" s="11">
        <v>3.1950000000000003</v>
      </c>
      <c r="I43" s="15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274</v>
      </c>
      <c r="C44" s="29"/>
      <c r="D44" s="24">
        <v>8.7599015457529239E-2</v>
      </c>
      <c r="E44" s="24">
        <v>0.18648226822847352</v>
      </c>
      <c r="F44" s="24">
        <v>8.532209566306001E-2</v>
      </c>
      <c r="G44" s="24">
        <v>0.10237557682454701</v>
      </c>
      <c r="H44" s="24">
        <v>8.9047995230355628E-2</v>
      </c>
      <c r="I44" s="204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87</v>
      </c>
      <c r="C45" s="29"/>
      <c r="D45" s="13">
        <v>2.6261721011383139E-2</v>
      </c>
      <c r="E45" s="13">
        <v>5.9389257397603028E-2</v>
      </c>
      <c r="F45" s="13">
        <v>2.7024063205866821E-2</v>
      </c>
      <c r="G45" s="13">
        <v>3.1671800746641561E-2</v>
      </c>
      <c r="H45" s="13">
        <v>2.7892872429242169E-2</v>
      </c>
      <c r="I45" s="15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275</v>
      </c>
      <c r="C46" s="29"/>
      <c r="D46" s="13">
        <v>5.2420741411628224E-2</v>
      </c>
      <c r="E46" s="13">
        <v>-9.2980791505843374E-3</v>
      </c>
      <c r="F46" s="13">
        <v>-3.8511843895292497E-3</v>
      </c>
      <c r="G46" s="13">
        <v>1.9851554507812397E-2</v>
      </c>
      <c r="H46" s="13">
        <v>7.2662045578852918E-3</v>
      </c>
      <c r="I46" s="15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276</v>
      </c>
      <c r="C47" s="47"/>
      <c r="D47" s="45" t="s">
        <v>277</v>
      </c>
      <c r="E47" s="45">
        <v>0.9</v>
      </c>
      <c r="F47" s="45">
        <v>0.45</v>
      </c>
      <c r="G47" s="45">
        <v>1.48</v>
      </c>
      <c r="H47" s="45">
        <v>0.45</v>
      </c>
      <c r="I47" s="15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H41">
    <cfRule type="expression" dxfId="20" priority="3">
      <formula>AND($B6&lt;&gt;$B5,NOT(ISBLANK(INDIRECT(Anlyt_LabRefThisCol))))</formula>
    </cfRule>
  </conditionalFormatting>
  <conditionalFormatting sqref="C2:H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5379-7236-4AFB-9E3D-D8A6CA11DAE7}">
  <sheetPr codeName="Sheet15"/>
  <dimension ref="A1:BN1320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493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1" t="s">
        <v>235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245</v>
      </c>
      <c r="M3" s="152" t="s">
        <v>246</v>
      </c>
      <c r="N3" s="152" t="s">
        <v>247</v>
      </c>
      <c r="O3" s="152" t="s">
        <v>248</v>
      </c>
      <c r="P3" s="152" t="s">
        <v>249</v>
      </c>
      <c r="Q3" s="152" t="s">
        <v>250</v>
      </c>
      <c r="R3" s="152" t="s">
        <v>252</v>
      </c>
      <c r="S3" s="152" t="s">
        <v>254</v>
      </c>
      <c r="T3" s="152" t="s">
        <v>258</v>
      </c>
      <c r="U3" s="152" t="s">
        <v>259</v>
      </c>
      <c r="V3" s="152" t="s">
        <v>260</v>
      </c>
      <c r="W3" s="152" t="s">
        <v>279</v>
      </c>
      <c r="X3" s="152" t="s">
        <v>262</v>
      </c>
      <c r="Y3" s="152" t="s">
        <v>280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301</v>
      </c>
      <c r="E4" s="11" t="s">
        <v>301</v>
      </c>
      <c r="F4" s="11" t="s">
        <v>302</v>
      </c>
      <c r="G4" s="11" t="s">
        <v>115</v>
      </c>
      <c r="H4" s="11" t="s">
        <v>115</v>
      </c>
      <c r="I4" s="11" t="s">
        <v>302</v>
      </c>
      <c r="J4" s="11" t="s">
        <v>301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301</v>
      </c>
      <c r="Q4" s="11" t="s">
        <v>115</v>
      </c>
      <c r="R4" s="11" t="s">
        <v>302</v>
      </c>
      <c r="S4" s="11" t="s">
        <v>301</v>
      </c>
      <c r="T4" s="11" t="s">
        <v>115</v>
      </c>
      <c r="U4" s="11" t="s">
        <v>301</v>
      </c>
      <c r="V4" s="11" t="s">
        <v>302</v>
      </c>
      <c r="W4" s="11" t="s">
        <v>302</v>
      </c>
      <c r="X4" s="11" t="s">
        <v>115</v>
      </c>
      <c r="Y4" s="11" t="s">
        <v>115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0.26</v>
      </c>
      <c r="E6" s="209">
        <v>0.2</v>
      </c>
      <c r="F6" s="206">
        <v>0.24</v>
      </c>
      <c r="G6" s="209">
        <v>0.72820000000000007</v>
      </c>
      <c r="H6" s="209">
        <v>0.3</v>
      </c>
      <c r="I6" s="209" t="s">
        <v>303</v>
      </c>
      <c r="J6" s="209">
        <v>0.4</v>
      </c>
      <c r="K6" s="209">
        <v>0.5</v>
      </c>
      <c r="L6" s="206">
        <v>0.23</v>
      </c>
      <c r="M6" s="206">
        <v>0.23</v>
      </c>
      <c r="N6" s="206">
        <v>0.23</v>
      </c>
      <c r="O6" s="206">
        <v>0.25</v>
      </c>
      <c r="P6" s="206">
        <v>0.18</v>
      </c>
      <c r="Q6" s="209" t="s">
        <v>102</v>
      </c>
      <c r="R6" s="209">
        <v>0.41</v>
      </c>
      <c r="S6" s="210">
        <v>0.37</v>
      </c>
      <c r="T6" s="209" t="s">
        <v>303</v>
      </c>
      <c r="U6" s="206">
        <v>0.28000000000000003</v>
      </c>
      <c r="V6" s="206">
        <v>0.25</v>
      </c>
      <c r="W6" s="206">
        <v>0.20599999999999999</v>
      </c>
      <c r="X6" s="209">
        <v>0.3670199999999999</v>
      </c>
      <c r="Y6" s="209">
        <v>1.0670999999999999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0.26</v>
      </c>
      <c r="E7" s="211">
        <v>0.2</v>
      </c>
      <c r="F7" s="24">
        <v>0.25</v>
      </c>
      <c r="G7" s="211">
        <v>0.71940044444444429</v>
      </c>
      <c r="H7" s="211">
        <v>0.2</v>
      </c>
      <c r="I7" s="211" t="s">
        <v>303</v>
      </c>
      <c r="J7" s="211">
        <v>0.3</v>
      </c>
      <c r="K7" s="211">
        <v>0.5</v>
      </c>
      <c r="L7" s="24">
        <v>0.23</v>
      </c>
      <c r="M7" s="24">
        <v>0.23</v>
      </c>
      <c r="N7" s="24">
        <v>0.25</v>
      </c>
      <c r="O7" s="24">
        <v>0.25</v>
      </c>
      <c r="P7" s="24">
        <v>0.21</v>
      </c>
      <c r="Q7" s="211" t="s">
        <v>102</v>
      </c>
      <c r="R7" s="211">
        <v>0.41</v>
      </c>
      <c r="S7" s="24">
        <v>0.34</v>
      </c>
      <c r="T7" s="211" t="s">
        <v>303</v>
      </c>
      <c r="U7" s="24">
        <v>0.27</v>
      </c>
      <c r="V7" s="24">
        <v>0.23</v>
      </c>
      <c r="W7" s="212">
        <v>0.27700000000000002</v>
      </c>
      <c r="X7" s="211">
        <v>0.37773000000000001</v>
      </c>
      <c r="Y7" s="211">
        <v>1.3174999999999999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0.26</v>
      </c>
      <c r="E8" s="211">
        <v>0.2</v>
      </c>
      <c r="F8" s="24">
        <v>0.27</v>
      </c>
      <c r="G8" s="211">
        <v>0.72100000000000009</v>
      </c>
      <c r="H8" s="211">
        <v>0.2</v>
      </c>
      <c r="I8" s="211" t="s">
        <v>303</v>
      </c>
      <c r="J8" s="211">
        <v>0.3</v>
      </c>
      <c r="K8" s="211">
        <v>0.4</v>
      </c>
      <c r="L8" s="24">
        <v>0.23</v>
      </c>
      <c r="M8" s="24">
        <v>0.22</v>
      </c>
      <c r="N8" s="24">
        <v>0.24</v>
      </c>
      <c r="O8" s="24">
        <v>0.25</v>
      </c>
      <c r="P8" s="212">
        <v>0.13</v>
      </c>
      <c r="Q8" s="211" t="s">
        <v>102</v>
      </c>
      <c r="R8" s="211">
        <v>0.41</v>
      </c>
      <c r="S8" s="24">
        <v>0.32</v>
      </c>
      <c r="T8" s="211" t="s">
        <v>303</v>
      </c>
      <c r="U8" s="24">
        <v>0.26</v>
      </c>
      <c r="V8" s="24">
        <v>0.24</v>
      </c>
      <c r="W8" s="24">
        <v>0.20699999999999999</v>
      </c>
      <c r="X8" s="211">
        <v>0.41600999999999999</v>
      </c>
      <c r="Y8" s="211">
        <v>1.4024000000000001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0.26</v>
      </c>
      <c r="E9" s="211">
        <v>0.2</v>
      </c>
      <c r="F9" s="24">
        <v>0.25</v>
      </c>
      <c r="G9" s="211">
        <v>0.71833599999999986</v>
      </c>
      <c r="H9" s="211">
        <v>0.3</v>
      </c>
      <c r="I9" s="211" t="s">
        <v>303</v>
      </c>
      <c r="J9" s="211">
        <v>0.4</v>
      </c>
      <c r="K9" s="211">
        <v>0.5</v>
      </c>
      <c r="L9" s="24">
        <v>0.24</v>
      </c>
      <c r="M9" s="24">
        <v>0.25</v>
      </c>
      <c r="N9" s="24">
        <v>0.26</v>
      </c>
      <c r="O9" s="24">
        <v>0.25</v>
      </c>
      <c r="P9" s="24">
        <v>0.18</v>
      </c>
      <c r="Q9" s="211" t="s">
        <v>102</v>
      </c>
      <c r="R9" s="211">
        <v>0.41</v>
      </c>
      <c r="S9" s="24">
        <v>0.33</v>
      </c>
      <c r="T9" s="211" t="s">
        <v>303</v>
      </c>
      <c r="U9" s="24">
        <v>0.2</v>
      </c>
      <c r="V9" s="24">
        <v>0.21</v>
      </c>
      <c r="W9" s="24">
        <v>0.219</v>
      </c>
      <c r="X9" s="211">
        <v>0.33761000000000008</v>
      </c>
      <c r="Y9" s="211">
        <v>1.2793000000000001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0.24462424242424244</v>
      </c>
      <c r="BN9" s="28"/>
    </row>
    <row r="10" spans="1:66">
      <c r="A10" s="30"/>
      <c r="B10" s="19">
        <v>1</v>
      </c>
      <c r="C10" s="9">
        <v>5</v>
      </c>
      <c r="D10" s="24">
        <v>0.26</v>
      </c>
      <c r="E10" s="211">
        <v>0.2</v>
      </c>
      <c r="F10" s="212">
        <v>0.28999999999999998</v>
      </c>
      <c r="G10" s="211">
        <v>0.7075999999999999</v>
      </c>
      <c r="H10" s="211">
        <v>0.3</v>
      </c>
      <c r="I10" s="211" t="s">
        <v>303</v>
      </c>
      <c r="J10" s="211">
        <v>0.4</v>
      </c>
      <c r="K10" s="211">
        <v>0.3</v>
      </c>
      <c r="L10" s="24">
        <v>0.23</v>
      </c>
      <c r="M10" s="24">
        <v>0.24</v>
      </c>
      <c r="N10" s="24">
        <v>0.25</v>
      </c>
      <c r="O10" s="24">
        <v>0.24</v>
      </c>
      <c r="P10" s="24">
        <v>0.17</v>
      </c>
      <c r="Q10" s="211" t="s">
        <v>102</v>
      </c>
      <c r="R10" s="211">
        <v>0.41</v>
      </c>
      <c r="S10" s="24">
        <v>0.32</v>
      </c>
      <c r="T10" s="211" t="s">
        <v>303</v>
      </c>
      <c r="U10" s="24">
        <v>0.24</v>
      </c>
      <c r="V10" s="24">
        <v>0.24</v>
      </c>
      <c r="W10" s="24">
        <v>0.21299999999999999</v>
      </c>
      <c r="X10" s="211">
        <v>0.33489000000000002</v>
      </c>
      <c r="Y10" s="211">
        <v>1.3174999999999999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15</v>
      </c>
    </row>
    <row r="11" spans="1:66">
      <c r="A11" s="30"/>
      <c r="B11" s="19">
        <v>1</v>
      </c>
      <c r="C11" s="9">
        <v>6</v>
      </c>
      <c r="D11" s="24">
        <v>0.26</v>
      </c>
      <c r="E11" s="211">
        <v>0.2</v>
      </c>
      <c r="F11" s="24">
        <v>0.25</v>
      </c>
      <c r="G11" s="211">
        <v>0.73</v>
      </c>
      <c r="H11" s="211">
        <v>0.2</v>
      </c>
      <c r="I11" s="211" t="s">
        <v>303</v>
      </c>
      <c r="J11" s="211">
        <v>0.3</v>
      </c>
      <c r="K11" s="211">
        <v>0.3</v>
      </c>
      <c r="L11" s="24">
        <v>0.24</v>
      </c>
      <c r="M11" s="24">
        <v>0.25</v>
      </c>
      <c r="N11" s="24">
        <v>0.25</v>
      </c>
      <c r="O11" s="24">
        <v>0.27</v>
      </c>
      <c r="P11" s="24">
        <v>0.2</v>
      </c>
      <c r="Q11" s="211" t="s">
        <v>102</v>
      </c>
      <c r="R11" s="211">
        <v>0.41</v>
      </c>
      <c r="S11" s="24">
        <v>0.33</v>
      </c>
      <c r="T11" s="211" t="s">
        <v>303</v>
      </c>
      <c r="U11" s="24">
        <v>0.23</v>
      </c>
      <c r="V11" s="24">
        <v>0.25</v>
      </c>
      <c r="W11" s="24">
        <v>0.21099999999999999</v>
      </c>
      <c r="X11" s="211">
        <v>0.34717000000000009</v>
      </c>
      <c r="Y11" s="211">
        <v>1.169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272</v>
      </c>
      <c r="C12" s="12"/>
      <c r="D12" s="208">
        <v>0.26</v>
      </c>
      <c r="E12" s="208">
        <v>0.19999999999999998</v>
      </c>
      <c r="F12" s="208">
        <v>0.25833333333333336</v>
      </c>
      <c r="G12" s="208">
        <v>0.72075607407407405</v>
      </c>
      <c r="H12" s="208">
        <v>0.25</v>
      </c>
      <c r="I12" s="208" t="s">
        <v>693</v>
      </c>
      <c r="J12" s="208">
        <v>0.34999999999999992</v>
      </c>
      <c r="K12" s="208">
        <v>0.41666666666666657</v>
      </c>
      <c r="L12" s="208">
        <v>0.23333333333333336</v>
      </c>
      <c r="M12" s="208">
        <v>0.23666666666666666</v>
      </c>
      <c r="N12" s="208">
        <v>0.24666666666666667</v>
      </c>
      <c r="O12" s="208">
        <v>0.25166666666666665</v>
      </c>
      <c r="P12" s="208">
        <v>0.17833333333333334</v>
      </c>
      <c r="Q12" s="208" t="s">
        <v>693</v>
      </c>
      <c r="R12" s="208">
        <v>0.41</v>
      </c>
      <c r="S12" s="208">
        <v>0.33500000000000002</v>
      </c>
      <c r="T12" s="208" t="s">
        <v>693</v>
      </c>
      <c r="U12" s="208">
        <v>0.24666666666666667</v>
      </c>
      <c r="V12" s="208">
        <v>0.23666666666666666</v>
      </c>
      <c r="W12" s="208">
        <v>0.22216666666666665</v>
      </c>
      <c r="X12" s="208">
        <v>0.36340500000000003</v>
      </c>
      <c r="Y12" s="208">
        <v>1.2587999999999999</v>
      </c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273</v>
      </c>
      <c r="C13" s="29"/>
      <c r="D13" s="24">
        <v>0.26</v>
      </c>
      <c r="E13" s="24">
        <v>0.2</v>
      </c>
      <c r="F13" s="24">
        <v>0.25</v>
      </c>
      <c r="G13" s="24">
        <v>0.72020022222222213</v>
      </c>
      <c r="H13" s="24">
        <v>0.25</v>
      </c>
      <c r="I13" s="24" t="s">
        <v>693</v>
      </c>
      <c r="J13" s="24">
        <v>0.35</v>
      </c>
      <c r="K13" s="24">
        <v>0.45</v>
      </c>
      <c r="L13" s="24">
        <v>0.23</v>
      </c>
      <c r="M13" s="24">
        <v>0.23499999999999999</v>
      </c>
      <c r="N13" s="24">
        <v>0.25</v>
      </c>
      <c r="O13" s="24">
        <v>0.25</v>
      </c>
      <c r="P13" s="24">
        <v>0.18</v>
      </c>
      <c r="Q13" s="24" t="s">
        <v>693</v>
      </c>
      <c r="R13" s="24">
        <v>0.41</v>
      </c>
      <c r="S13" s="24">
        <v>0.33</v>
      </c>
      <c r="T13" s="24" t="s">
        <v>693</v>
      </c>
      <c r="U13" s="24">
        <v>0.25</v>
      </c>
      <c r="V13" s="24">
        <v>0.24</v>
      </c>
      <c r="W13" s="24">
        <v>0.21199999999999999</v>
      </c>
      <c r="X13" s="24">
        <v>0.357095</v>
      </c>
      <c r="Y13" s="24">
        <v>1.2984</v>
      </c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274</v>
      </c>
      <c r="C14" s="29"/>
      <c r="D14" s="24">
        <v>0</v>
      </c>
      <c r="E14" s="24">
        <v>3.0404709722440586E-17</v>
      </c>
      <c r="F14" s="24">
        <v>1.8348478592697177E-2</v>
      </c>
      <c r="G14" s="24">
        <v>8.0212028378701446E-3</v>
      </c>
      <c r="H14" s="24">
        <v>5.4772255750516634E-2</v>
      </c>
      <c r="I14" s="24" t="s">
        <v>693</v>
      </c>
      <c r="J14" s="24">
        <v>5.4772255750517036E-2</v>
      </c>
      <c r="K14" s="24">
        <v>9.8319208025017965E-2</v>
      </c>
      <c r="L14" s="24">
        <v>5.163977794943213E-3</v>
      </c>
      <c r="M14" s="24">
        <v>1.2110601416389965E-2</v>
      </c>
      <c r="N14" s="24">
        <v>1.0327955589886445E-2</v>
      </c>
      <c r="O14" s="24">
        <v>9.8319208025017587E-3</v>
      </c>
      <c r="P14" s="24">
        <v>2.7868739954771269E-2</v>
      </c>
      <c r="Q14" s="24" t="s">
        <v>693</v>
      </c>
      <c r="R14" s="24">
        <v>0</v>
      </c>
      <c r="S14" s="24">
        <v>1.8708286933869701E-2</v>
      </c>
      <c r="T14" s="24" t="s">
        <v>693</v>
      </c>
      <c r="U14" s="24">
        <v>2.9439202887759565E-2</v>
      </c>
      <c r="V14" s="24">
        <v>1.5055453054181621E-2</v>
      </c>
      <c r="W14" s="24">
        <v>2.7264751358973865E-2</v>
      </c>
      <c r="X14" s="24">
        <v>3.0749381619798441E-2</v>
      </c>
      <c r="Y14" s="24">
        <v>0.12061966672147624</v>
      </c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0</v>
      </c>
      <c r="E15" s="13">
        <v>1.5202354861220294E-16</v>
      </c>
      <c r="F15" s="13">
        <v>7.1026368745924551E-2</v>
      </c>
      <c r="G15" s="13">
        <v>1.1128873035408902E-2</v>
      </c>
      <c r="H15" s="13">
        <v>0.21908902300206654</v>
      </c>
      <c r="I15" s="13" t="s">
        <v>693</v>
      </c>
      <c r="J15" s="13">
        <v>0.15649215928719157</v>
      </c>
      <c r="K15" s="13">
        <v>0.23596609926004317</v>
      </c>
      <c r="L15" s="13">
        <v>2.2131333406899482E-2</v>
      </c>
      <c r="M15" s="13">
        <v>5.1171555280520975E-2</v>
      </c>
      <c r="N15" s="13">
        <v>4.1870090229269373E-2</v>
      </c>
      <c r="O15" s="13">
        <v>3.906723497682818E-2</v>
      </c>
      <c r="P15" s="13">
        <v>0.15627330815759588</v>
      </c>
      <c r="Q15" s="13" t="s">
        <v>693</v>
      </c>
      <c r="R15" s="13">
        <v>0</v>
      </c>
      <c r="S15" s="13">
        <v>5.5845632638417013E-2</v>
      </c>
      <c r="T15" s="13" t="s">
        <v>693</v>
      </c>
      <c r="U15" s="13">
        <v>0.11934811981524147</v>
      </c>
      <c r="V15" s="13">
        <v>6.3614590369781496E-2</v>
      </c>
      <c r="W15" s="13">
        <v>0.12272206163079009</v>
      </c>
      <c r="X15" s="13">
        <v>8.4614635516292946E-2</v>
      </c>
      <c r="Y15" s="13">
        <v>9.5821152463835602E-2</v>
      </c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6.2854594554418552E-2</v>
      </c>
      <c r="E16" s="13">
        <v>-0.18241954265044735</v>
      </c>
      <c r="F16" s="13">
        <v>5.6041424076505697E-2</v>
      </c>
      <c r="G16" s="13">
        <v>1.9463804033947478</v>
      </c>
      <c r="H16" s="13">
        <v>2.1975571686940976E-2</v>
      </c>
      <c r="I16" s="13" t="s">
        <v>693</v>
      </c>
      <c r="J16" s="13">
        <v>0.43076580036171697</v>
      </c>
      <c r="K16" s="13">
        <v>0.70329261947823452</v>
      </c>
      <c r="L16" s="13">
        <v>-4.6156133092188356E-2</v>
      </c>
      <c r="M16" s="13">
        <v>-3.2529792136362534E-2</v>
      </c>
      <c r="N16" s="13">
        <v>8.3492307311150427E-3</v>
      </c>
      <c r="O16" s="13">
        <v>2.8788742164853831E-2</v>
      </c>
      <c r="P16" s="13">
        <v>-0.27099075886331536</v>
      </c>
      <c r="Q16" s="13" t="s">
        <v>693</v>
      </c>
      <c r="R16" s="13">
        <v>0.67603993756658309</v>
      </c>
      <c r="S16" s="13">
        <v>0.36944726606050105</v>
      </c>
      <c r="T16" s="13" t="s">
        <v>693</v>
      </c>
      <c r="U16" s="13">
        <v>8.3492307311150427E-3</v>
      </c>
      <c r="V16" s="13">
        <v>-3.2529792136362534E-2</v>
      </c>
      <c r="W16" s="13">
        <v>-9.1804375294205154E-2</v>
      </c>
      <c r="X16" s="13">
        <v>0.48556413051557135</v>
      </c>
      <c r="Y16" s="13">
        <v>4.1458513985580847</v>
      </c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0.39</v>
      </c>
      <c r="E17" s="45" t="s">
        <v>277</v>
      </c>
      <c r="F17" s="45">
        <v>0.32</v>
      </c>
      <c r="G17" s="45">
        <v>20.010000000000002</v>
      </c>
      <c r="H17" s="45" t="s">
        <v>277</v>
      </c>
      <c r="I17" s="45">
        <v>0.04</v>
      </c>
      <c r="J17" s="45" t="s">
        <v>277</v>
      </c>
      <c r="K17" s="45" t="s">
        <v>277</v>
      </c>
      <c r="L17" s="45">
        <v>0.75</v>
      </c>
      <c r="M17" s="45">
        <v>0.6</v>
      </c>
      <c r="N17" s="45">
        <v>0.18</v>
      </c>
      <c r="O17" s="45">
        <v>0.04</v>
      </c>
      <c r="P17" s="45">
        <v>3.09</v>
      </c>
      <c r="Q17" s="45">
        <v>10.61</v>
      </c>
      <c r="R17" s="45">
        <v>6.78</v>
      </c>
      <c r="S17" s="45">
        <v>3.58</v>
      </c>
      <c r="T17" s="45">
        <v>0.04</v>
      </c>
      <c r="U17" s="45">
        <v>0.18</v>
      </c>
      <c r="V17" s="45">
        <v>0.6</v>
      </c>
      <c r="W17" s="45">
        <v>1.22</v>
      </c>
      <c r="X17" s="45">
        <v>4.79</v>
      </c>
      <c r="Y17" s="45">
        <v>42.93</v>
      </c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494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232</v>
      </c>
      <c r="E21" s="17" t="s">
        <v>232</v>
      </c>
      <c r="F21" s="17" t="s">
        <v>232</v>
      </c>
      <c r="G21" s="17" t="s">
        <v>232</v>
      </c>
      <c r="H21" s="17" t="s">
        <v>232</v>
      </c>
      <c r="I21" s="17" t="s">
        <v>232</v>
      </c>
      <c r="J21" s="17" t="s">
        <v>232</v>
      </c>
      <c r="K21" s="17" t="s">
        <v>232</v>
      </c>
      <c r="L21" s="17" t="s">
        <v>232</v>
      </c>
      <c r="M21" s="17" t="s">
        <v>232</v>
      </c>
      <c r="N21" s="17" t="s">
        <v>232</v>
      </c>
      <c r="O21" s="17" t="s">
        <v>232</v>
      </c>
      <c r="P21" s="17" t="s">
        <v>232</v>
      </c>
      <c r="Q21" s="17" t="s">
        <v>232</v>
      </c>
      <c r="R21" s="17" t="s">
        <v>232</v>
      </c>
      <c r="S21" s="17" t="s">
        <v>232</v>
      </c>
      <c r="T21" s="17" t="s">
        <v>232</v>
      </c>
      <c r="U21" s="17" t="s">
        <v>232</v>
      </c>
      <c r="V21" s="17" t="s">
        <v>232</v>
      </c>
      <c r="W21" s="17" t="s">
        <v>232</v>
      </c>
      <c r="X21" s="17" t="s">
        <v>232</v>
      </c>
      <c r="Y21" s="17" t="s">
        <v>232</v>
      </c>
      <c r="Z21" s="17" t="s">
        <v>232</v>
      </c>
      <c r="AA21" s="17" t="s">
        <v>232</v>
      </c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233</v>
      </c>
      <c r="C22" s="9" t="s">
        <v>233</v>
      </c>
      <c r="D22" s="151" t="s">
        <v>235</v>
      </c>
      <c r="E22" s="152" t="s">
        <v>237</v>
      </c>
      <c r="F22" s="152" t="s">
        <v>238</v>
      </c>
      <c r="G22" s="152" t="s">
        <v>239</v>
      </c>
      <c r="H22" s="152" t="s">
        <v>240</v>
      </c>
      <c r="I22" s="152" t="s">
        <v>241</v>
      </c>
      <c r="J22" s="152" t="s">
        <v>242</v>
      </c>
      <c r="K22" s="152" t="s">
        <v>243</v>
      </c>
      <c r="L22" s="152" t="s">
        <v>244</v>
      </c>
      <c r="M22" s="152" t="s">
        <v>245</v>
      </c>
      <c r="N22" s="152" t="s">
        <v>246</v>
      </c>
      <c r="O22" s="152" t="s">
        <v>247</v>
      </c>
      <c r="P22" s="152" t="s">
        <v>248</v>
      </c>
      <c r="Q22" s="152" t="s">
        <v>249</v>
      </c>
      <c r="R22" s="152" t="s">
        <v>250</v>
      </c>
      <c r="S22" s="152" t="s">
        <v>252</v>
      </c>
      <c r="T22" s="152" t="s">
        <v>254</v>
      </c>
      <c r="U22" s="152" t="s">
        <v>258</v>
      </c>
      <c r="V22" s="152" t="s">
        <v>259</v>
      </c>
      <c r="W22" s="152" t="s">
        <v>260</v>
      </c>
      <c r="X22" s="152" t="s">
        <v>279</v>
      </c>
      <c r="Y22" s="152" t="s">
        <v>262</v>
      </c>
      <c r="Z22" s="152" t="s">
        <v>305</v>
      </c>
      <c r="AA22" s="152" t="s">
        <v>280</v>
      </c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301</v>
      </c>
      <c r="E23" s="11" t="s">
        <v>115</v>
      </c>
      <c r="F23" s="11" t="s">
        <v>115</v>
      </c>
      <c r="G23" s="11" t="s">
        <v>302</v>
      </c>
      <c r="H23" s="11" t="s">
        <v>115</v>
      </c>
      <c r="I23" s="11" t="s">
        <v>115</v>
      </c>
      <c r="J23" s="11" t="s">
        <v>301</v>
      </c>
      <c r="K23" s="11" t="s">
        <v>115</v>
      </c>
      <c r="L23" s="11" t="s">
        <v>302</v>
      </c>
      <c r="M23" s="11" t="s">
        <v>302</v>
      </c>
      <c r="N23" s="11" t="s">
        <v>302</v>
      </c>
      <c r="O23" s="11" t="s">
        <v>302</v>
      </c>
      <c r="P23" s="11" t="s">
        <v>302</v>
      </c>
      <c r="Q23" s="11" t="s">
        <v>301</v>
      </c>
      <c r="R23" s="11" t="s">
        <v>115</v>
      </c>
      <c r="S23" s="11" t="s">
        <v>302</v>
      </c>
      <c r="T23" s="11" t="s">
        <v>302</v>
      </c>
      <c r="U23" s="11" t="s">
        <v>115</v>
      </c>
      <c r="V23" s="11" t="s">
        <v>115</v>
      </c>
      <c r="W23" s="11" t="s">
        <v>302</v>
      </c>
      <c r="X23" s="11" t="s">
        <v>302</v>
      </c>
      <c r="Y23" s="11" t="s">
        <v>115</v>
      </c>
      <c r="Z23" s="11" t="s">
        <v>115</v>
      </c>
      <c r="AA23" s="11" t="s">
        <v>115</v>
      </c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7.4693999999999994</v>
      </c>
      <c r="E25" s="22">
        <v>7.4617719999999998</v>
      </c>
      <c r="F25" s="22">
        <v>7.5399999999999991</v>
      </c>
      <c r="G25" s="154">
        <v>7.8</v>
      </c>
      <c r="H25" s="22">
        <v>7.5600000000000005</v>
      </c>
      <c r="I25" s="22">
        <v>7.5129999999999999</v>
      </c>
      <c r="J25" s="147">
        <v>6.87</v>
      </c>
      <c r="K25" s="22">
        <v>7.5</v>
      </c>
      <c r="L25" s="22">
        <v>7.2000000000000011</v>
      </c>
      <c r="M25" s="22">
        <v>7.2900000000000009</v>
      </c>
      <c r="N25" s="22">
        <v>7.339999999999999</v>
      </c>
      <c r="O25" s="22">
        <v>7.629999999999999</v>
      </c>
      <c r="P25" s="22">
        <v>7.53</v>
      </c>
      <c r="Q25" s="147">
        <v>7.6274999999999995</v>
      </c>
      <c r="R25" s="154">
        <v>7.1321168666049983</v>
      </c>
      <c r="S25" s="22">
        <v>7.5149999999999997</v>
      </c>
      <c r="T25" s="22">
        <v>7.55</v>
      </c>
      <c r="U25" s="22">
        <v>7.37</v>
      </c>
      <c r="V25" s="22">
        <v>7.32</v>
      </c>
      <c r="W25" s="22">
        <v>7.5</v>
      </c>
      <c r="X25" s="154">
        <v>6.8900000000000006</v>
      </c>
      <c r="Y25" s="154">
        <v>7.1760000000000002</v>
      </c>
      <c r="Z25" s="154">
        <v>8.0146999999999995</v>
      </c>
      <c r="AA25" s="22">
        <v>7.4764999999999997</v>
      </c>
      <c r="AB25" s="15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7.426099999999999</v>
      </c>
      <c r="E26" s="11">
        <v>7.5397800000000004</v>
      </c>
      <c r="F26" s="11">
        <v>7.5399999999999991</v>
      </c>
      <c r="G26" s="148">
        <v>7.9699999999999989</v>
      </c>
      <c r="H26" s="11">
        <v>7.61</v>
      </c>
      <c r="I26" s="11">
        <v>7.5960000000000001</v>
      </c>
      <c r="J26" s="149">
        <v>6.5099999999999989</v>
      </c>
      <c r="K26" s="11">
        <v>7.64</v>
      </c>
      <c r="L26" s="11">
        <v>7.1099999999999994</v>
      </c>
      <c r="M26" s="11">
        <v>7.33</v>
      </c>
      <c r="N26" s="11">
        <v>7.55</v>
      </c>
      <c r="O26" s="11">
        <v>7.4900000000000011</v>
      </c>
      <c r="P26" s="11">
        <v>7.41</v>
      </c>
      <c r="Q26" s="148">
        <v>7.0629</v>
      </c>
      <c r="R26" s="148">
        <v>7.1030975561649665</v>
      </c>
      <c r="S26" s="11">
        <v>7.7270000000000003</v>
      </c>
      <c r="T26" s="11">
        <v>7.629999999999999</v>
      </c>
      <c r="U26" s="11">
        <v>7.41</v>
      </c>
      <c r="V26" s="11">
        <v>7.2700000000000005</v>
      </c>
      <c r="W26" s="11">
        <v>7.580000000000001</v>
      </c>
      <c r="X26" s="148">
        <v>6.87</v>
      </c>
      <c r="Y26" s="148">
        <v>7.1054999999999993</v>
      </c>
      <c r="Z26" s="148">
        <v>8.0249000000000006</v>
      </c>
      <c r="AA26" s="11">
        <v>7.4812000000000003</v>
      </c>
      <c r="AB26" s="15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7.4715000000000007</v>
      </c>
      <c r="E27" s="11">
        <v>7.4959740000000012</v>
      </c>
      <c r="F27" s="11">
        <v>7.4399999999999995</v>
      </c>
      <c r="G27" s="148">
        <v>7.99</v>
      </c>
      <c r="H27" s="11">
        <v>7.6336000000000004</v>
      </c>
      <c r="I27" s="11">
        <v>7.625</v>
      </c>
      <c r="J27" s="11">
        <v>7.15</v>
      </c>
      <c r="K27" s="11">
        <v>7.5399999999999991</v>
      </c>
      <c r="L27" s="11">
        <v>7.2700000000000005</v>
      </c>
      <c r="M27" s="11">
        <v>7.3800000000000008</v>
      </c>
      <c r="N27" s="11">
        <v>7.57</v>
      </c>
      <c r="O27" s="11">
        <v>7.5600000000000005</v>
      </c>
      <c r="P27" s="11">
        <v>7.28</v>
      </c>
      <c r="Q27" s="148">
        <v>6.9397000000000002</v>
      </c>
      <c r="R27" s="148">
        <v>7.0980164579066667</v>
      </c>
      <c r="S27" s="149">
        <v>8.68</v>
      </c>
      <c r="T27" s="11">
        <v>7.4299999999999988</v>
      </c>
      <c r="U27" s="11">
        <v>7.42</v>
      </c>
      <c r="V27" s="11">
        <v>7.2900000000000009</v>
      </c>
      <c r="W27" s="11">
        <v>7.57</v>
      </c>
      <c r="X27" s="148">
        <v>7.03</v>
      </c>
      <c r="Y27" s="148">
        <v>7.3530999999999995</v>
      </c>
      <c r="Z27" s="148">
        <v>7.9524999999999997</v>
      </c>
      <c r="AA27" s="11">
        <v>7.4653999999999998</v>
      </c>
      <c r="AB27" s="15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7.6089000000000002</v>
      </c>
      <c r="E28" s="11">
        <v>7.4883300000000004</v>
      </c>
      <c r="F28" s="11">
        <v>7.4399999999999995</v>
      </c>
      <c r="G28" s="148">
        <v>8.0299999999999994</v>
      </c>
      <c r="H28" s="11">
        <v>7.5600000000000005</v>
      </c>
      <c r="I28" s="11">
        <v>7.4929999999999994</v>
      </c>
      <c r="J28" s="149">
        <v>8.0500000000000007</v>
      </c>
      <c r="K28" s="11">
        <v>7.71</v>
      </c>
      <c r="L28" s="11">
        <v>7.33</v>
      </c>
      <c r="M28" s="11">
        <v>7.61</v>
      </c>
      <c r="N28" s="11">
        <v>7.3800000000000008</v>
      </c>
      <c r="O28" s="11">
        <v>7.55</v>
      </c>
      <c r="P28" s="11">
        <v>7.4700000000000006</v>
      </c>
      <c r="Q28" s="148">
        <v>7.2205000000000004</v>
      </c>
      <c r="R28" s="148">
        <v>7.1940085805970293</v>
      </c>
      <c r="S28" s="11">
        <v>7.5149999999999997</v>
      </c>
      <c r="T28" s="11">
        <v>7.4900000000000011</v>
      </c>
      <c r="U28" s="11">
        <v>7.31</v>
      </c>
      <c r="V28" s="11">
        <v>7.3</v>
      </c>
      <c r="W28" s="11">
        <v>7.48</v>
      </c>
      <c r="X28" s="148">
        <v>7.07</v>
      </c>
      <c r="Y28" s="148">
        <v>7.2094000000000005</v>
      </c>
      <c r="Z28" s="149">
        <v>8.377600000000001</v>
      </c>
      <c r="AA28" s="11">
        <v>7.5016999999999996</v>
      </c>
      <c r="AB28" s="15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7.472270814751111</v>
      </c>
    </row>
    <row r="29" spans="1:65">
      <c r="A29" s="30"/>
      <c r="B29" s="19">
        <v>1</v>
      </c>
      <c r="C29" s="9">
        <v>5</v>
      </c>
      <c r="D29" s="11">
        <v>7.5735999999999999</v>
      </c>
      <c r="E29" s="11">
        <v>7.4898000000000007</v>
      </c>
      <c r="F29" s="11">
        <v>7.57</v>
      </c>
      <c r="G29" s="148">
        <v>7.9</v>
      </c>
      <c r="H29" s="11">
        <v>7.629999999999999</v>
      </c>
      <c r="I29" s="11">
        <v>7.5689999999999991</v>
      </c>
      <c r="J29" s="11">
        <v>7.71</v>
      </c>
      <c r="K29" s="11">
        <v>7.42</v>
      </c>
      <c r="L29" s="11">
        <v>7.15</v>
      </c>
      <c r="M29" s="11">
        <v>7.5199999999999987</v>
      </c>
      <c r="N29" s="11">
        <v>7.28</v>
      </c>
      <c r="O29" s="11">
        <v>7.53</v>
      </c>
      <c r="P29" s="11">
        <v>7.71</v>
      </c>
      <c r="Q29" s="148">
        <v>6.9650000000000007</v>
      </c>
      <c r="R29" s="148">
        <v>7.236100916348108</v>
      </c>
      <c r="S29" s="11">
        <v>7.3040000000000003</v>
      </c>
      <c r="T29" s="11">
        <v>7.5</v>
      </c>
      <c r="U29" s="11">
        <v>7.35</v>
      </c>
      <c r="V29" s="149">
        <v>6.9099999999999993</v>
      </c>
      <c r="W29" s="11">
        <v>7.4900000000000011</v>
      </c>
      <c r="X29" s="148">
        <v>6.9099999999999993</v>
      </c>
      <c r="Y29" s="148">
        <v>7.2341000000000006</v>
      </c>
      <c r="Z29" s="148">
        <v>7.9568000000000003</v>
      </c>
      <c r="AA29" s="11">
        <v>7.4954999999999998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7.6223000000000001</v>
      </c>
      <c r="E30" s="11">
        <v>7.5016979999999993</v>
      </c>
      <c r="F30" s="11">
        <v>7.5</v>
      </c>
      <c r="G30" s="149">
        <v>7.5600000000000005</v>
      </c>
      <c r="H30" s="11">
        <v>7.6031999999999993</v>
      </c>
      <c r="I30" s="11">
        <v>7.5990000000000002</v>
      </c>
      <c r="J30" s="11">
        <v>7.1800000000000006</v>
      </c>
      <c r="K30" s="11">
        <v>7.6</v>
      </c>
      <c r="L30" s="11">
        <v>7.2900000000000009</v>
      </c>
      <c r="M30" s="11">
        <v>7.8</v>
      </c>
      <c r="N30" s="11">
        <v>7.4000000000000012</v>
      </c>
      <c r="O30" s="11">
        <v>7.71</v>
      </c>
      <c r="P30" s="11">
        <v>7.61</v>
      </c>
      <c r="Q30" s="148">
        <v>6.8458000000000006</v>
      </c>
      <c r="R30" s="148">
        <v>7.4039678924607406</v>
      </c>
      <c r="S30" s="11">
        <v>7.5149999999999997</v>
      </c>
      <c r="T30" s="11">
        <v>7.4000000000000012</v>
      </c>
      <c r="U30" s="11">
        <v>7.3599999999999994</v>
      </c>
      <c r="V30" s="11">
        <v>7.21</v>
      </c>
      <c r="W30" s="11">
        <v>7.55</v>
      </c>
      <c r="X30" s="148">
        <v>6.92</v>
      </c>
      <c r="Y30" s="148">
        <v>7.141</v>
      </c>
      <c r="Z30" s="148">
        <v>7.7925999999999993</v>
      </c>
      <c r="AA30" s="11">
        <v>7.4946999999999999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7.5286333333333326</v>
      </c>
      <c r="E31" s="23">
        <v>7.4962256666666667</v>
      </c>
      <c r="F31" s="23">
        <v>7.504999999999999</v>
      </c>
      <c r="G31" s="23">
        <v>7.875</v>
      </c>
      <c r="H31" s="23">
        <v>7.5994666666666673</v>
      </c>
      <c r="I31" s="23">
        <v>7.565833333333333</v>
      </c>
      <c r="J31" s="23">
        <v>7.2450000000000001</v>
      </c>
      <c r="K31" s="23">
        <v>7.5683333333333342</v>
      </c>
      <c r="L31" s="23">
        <v>7.2250000000000005</v>
      </c>
      <c r="M31" s="23">
        <v>7.4883333333333324</v>
      </c>
      <c r="N31" s="23">
        <v>7.4200000000000008</v>
      </c>
      <c r="O31" s="23">
        <v>7.5783333333333331</v>
      </c>
      <c r="P31" s="23">
        <v>7.5016666666666678</v>
      </c>
      <c r="Q31" s="23">
        <v>7.1102333333333334</v>
      </c>
      <c r="R31" s="23">
        <v>7.1945513783470849</v>
      </c>
      <c r="S31" s="23">
        <v>7.7093333333333334</v>
      </c>
      <c r="T31" s="23">
        <v>7.5</v>
      </c>
      <c r="U31" s="23">
        <v>7.37</v>
      </c>
      <c r="V31" s="23">
        <v>7.2166666666666677</v>
      </c>
      <c r="W31" s="23">
        <v>7.5283333333333333</v>
      </c>
      <c r="X31" s="23">
        <v>6.9483333333333341</v>
      </c>
      <c r="Y31" s="23">
        <v>7.2031833333333326</v>
      </c>
      <c r="Z31" s="23">
        <v>8.0198499999999999</v>
      </c>
      <c r="AA31" s="23">
        <v>7.4858333333333329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7.5225500000000007</v>
      </c>
      <c r="E32" s="11">
        <v>7.4928870000000014</v>
      </c>
      <c r="F32" s="11">
        <v>7.52</v>
      </c>
      <c r="G32" s="11">
        <v>7.9349999999999996</v>
      </c>
      <c r="H32" s="11">
        <v>7.6066000000000003</v>
      </c>
      <c r="I32" s="11">
        <v>7.5824999999999996</v>
      </c>
      <c r="J32" s="11">
        <v>7.1650000000000009</v>
      </c>
      <c r="K32" s="11">
        <v>7.5699999999999994</v>
      </c>
      <c r="L32" s="11">
        <v>7.2350000000000012</v>
      </c>
      <c r="M32" s="11">
        <v>7.4499999999999993</v>
      </c>
      <c r="N32" s="11">
        <v>7.3900000000000006</v>
      </c>
      <c r="O32" s="11">
        <v>7.5549999999999997</v>
      </c>
      <c r="P32" s="11">
        <v>7.5</v>
      </c>
      <c r="Q32" s="11">
        <v>7.0139500000000004</v>
      </c>
      <c r="R32" s="11">
        <v>7.1630627236010138</v>
      </c>
      <c r="S32" s="11">
        <v>7.5149999999999997</v>
      </c>
      <c r="T32" s="11">
        <v>7.495000000000001</v>
      </c>
      <c r="U32" s="11">
        <v>7.3650000000000002</v>
      </c>
      <c r="V32" s="11">
        <v>7.2800000000000011</v>
      </c>
      <c r="W32" s="11">
        <v>7.5250000000000004</v>
      </c>
      <c r="X32" s="11">
        <v>6.9149999999999991</v>
      </c>
      <c r="Y32" s="11">
        <v>7.1927000000000003</v>
      </c>
      <c r="Z32" s="11">
        <v>7.9857499999999995</v>
      </c>
      <c r="AA32" s="11">
        <v>7.4879499999999997</v>
      </c>
      <c r="AB32" s="15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8.3095214463088748E-2</v>
      </c>
      <c r="E33" s="24">
        <v>2.5367994052874394E-2</v>
      </c>
      <c r="F33" s="24">
        <v>5.5045435778091623E-2</v>
      </c>
      <c r="G33" s="24">
        <v>0.17421251390184309</v>
      </c>
      <c r="H33" s="24">
        <v>3.2672598100956775E-2</v>
      </c>
      <c r="I33" s="24">
        <v>5.21858857035759E-2</v>
      </c>
      <c r="J33" s="24">
        <v>0.55827412621399575</v>
      </c>
      <c r="K33" s="24">
        <v>0.10361788777362074</v>
      </c>
      <c r="L33" s="24">
        <v>8.5732140997411471E-2</v>
      </c>
      <c r="M33" s="24">
        <v>0.19446507827028103</v>
      </c>
      <c r="N33" s="24">
        <v>0.11610340218959996</v>
      </c>
      <c r="O33" s="24">
        <v>7.9099093968683351E-2</v>
      </c>
      <c r="P33" s="24">
        <v>0.15131644546005779</v>
      </c>
      <c r="Q33" s="24">
        <v>0.28357126558709445</v>
      </c>
      <c r="R33" s="24">
        <v>0.11589891788419773</v>
      </c>
      <c r="S33" s="24">
        <v>0.49398326557350763</v>
      </c>
      <c r="T33" s="24">
        <v>8.2945765413310418E-2</v>
      </c>
      <c r="U33" s="24">
        <v>4.0496913462633365E-2</v>
      </c>
      <c r="V33" s="24">
        <v>0.15487629472151895</v>
      </c>
      <c r="W33" s="24">
        <v>4.3550736694878821E-2</v>
      </c>
      <c r="X33" s="24">
        <v>8.1588397867997653E-2</v>
      </c>
      <c r="Y33" s="24">
        <v>8.6737798373412001E-2</v>
      </c>
      <c r="Z33" s="24">
        <v>0.19400565713401302</v>
      </c>
      <c r="AA33" s="24">
        <v>1.3783419991666261E-2</v>
      </c>
      <c r="AB33" s="204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1.1037224258907826E-2</v>
      </c>
      <c r="E34" s="13">
        <v>3.3841022377004738E-3</v>
      </c>
      <c r="F34" s="13">
        <v>7.3345017692327289E-3</v>
      </c>
      <c r="G34" s="13">
        <v>2.212222398753563E-2</v>
      </c>
      <c r="H34" s="13">
        <v>4.2993277731275138E-3</v>
      </c>
      <c r="I34" s="13">
        <v>6.8975727331524487E-3</v>
      </c>
      <c r="J34" s="13">
        <v>7.7056470146859318E-2</v>
      </c>
      <c r="K34" s="13">
        <v>1.3690978344895934E-2</v>
      </c>
      <c r="L34" s="13">
        <v>1.1866040276458335E-2</v>
      </c>
      <c r="M34" s="13">
        <v>2.5969073439165064E-2</v>
      </c>
      <c r="N34" s="13">
        <v>1.564735878566037E-2</v>
      </c>
      <c r="O34" s="13">
        <v>1.0437531643107546E-2</v>
      </c>
      <c r="P34" s="13">
        <v>2.0171043607206101E-2</v>
      </c>
      <c r="Q34" s="13">
        <v>3.9882132173875366E-2</v>
      </c>
      <c r="R34" s="13">
        <v>1.6109262661325934E-2</v>
      </c>
      <c r="S34" s="13">
        <v>6.4076002971312815E-2</v>
      </c>
      <c r="T34" s="13">
        <v>1.105943538844139E-2</v>
      </c>
      <c r="U34" s="13">
        <v>5.4948322201673495E-3</v>
      </c>
      <c r="V34" s="13">
        <v>2.1460918437161976E-2</v>
      </c>
      <c r="W34" s="13">
        <v>5.7849107852396041E-3</v>
      </c>
      <c r="X34" s="13">
        <v>1.1742153686926982E-2</v>
      </c>
      <c r="Y34" s="13">
        <v>1.2041592495921296E-2</v>
      </c>
      <c r="Z34" s="13">
        <v>2.4190684007059111E-2</v>
      </c>
      <c r="AA34" s="13">
        <v>1.8412672815317282E-3</v>
      </c>
      <c r="AB34" s="15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7.5428902377248086E-3</v>
      </c>
      <c r="E35" s="13">
        <v>3.2058329401372099E-3</v>
      </c>
      <c r="F35" s="13">
        <v>4.3800855269160444E-3</v>
      </c>
      <c r="G35" s="13">
        <v>5.3896492141834118E-2</v>
      </c>
      <c r="H35" s="13">
        <v>1.7022382495085253E-2</v>
      </c>
      <c r="I35" s="13">
        <v>1.2521296524413916E-2</v>
      </c>
      <c r="J35" s="13">
        <v>-3.0415227229512731E-2</v>
      </c>
      <c r="K35" s="13">
        <v>1.285586683937967E-2</v>
      </c>
      <c r="L35" s="13">
        <v>-3.3091789749237877E-2</v>
      </c>
      <c r="M35" s="13">
        <v>2.1496167604782013E-3</v>
      </c>
      <c r="N35" s="13">
        <v>-6.995305181916267E-3</v>
      </c>
      <c r="O35" s="13">
        <v>1.4194148099242243E-2</v>
      </c>
      <c r="P35" s="13">
        <v>3.9339917736287422E-3</v>
      </c>
      <c r="Q35" s="13">
        <v>-4.8450797674928325E-2</v>
      </c>
      <c r="R35" s="13">
        <v>-3.7166671723912414E-2</v>
      </c>
      <c r="S35" s="13">
        <v>3.1725632603442966E-2</v>
      </c>
      <c r="T35" s="13">
        <v>3.710944896984758E-3</v>
      </c>
      <c r="U35" s="13">
        <v>-1.3686711481229574E-2</v>
      </c>
      <c r="V35" s="13">
        <v>-3.4207024132456687E-2</v>
      </c>
      <c r="W35" s="13">
        <v>7.5027417999289359E-3</v>
      </c>
      <c r="X35" s="13">
        <v>-7.0117571272104384E-2</v>
      </c>
      <c r="Y35" s="13">
        <v>-3.6011473364505053E-2</v>
      </c>
      <c r="Z35" s="13">
        <v>7.3281496190944484E-2</v>
      </c>
      <c r="AA35" s="13">
        <v>1.8150464455126691E-3</v>
      </c>
      <c r="AB35" s="1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0.23</v>
      </c>
      <c r="E36" s="45">
        <v>0.01</v>
      </c>
      <c r="F36" s="45">
        <v>0.05</v>
      </c>
      <c r="G36" s="45">
        <v>2.8</v>
      </c>
      <c r="H36" s="45">
        <v>0.75</v>
      </c>
      <c r="I36" s="45">
        <v>0.5</v>
      </c>
      <c r="J36" s="45">
        <v>1.88</v>
      </c>
      <c r="K36" s="45">
        <v>0.52</v>
      </c>
      <c r="L36" s="45">
        <v>2.0299999999999998</v>
      </c>
      <c r="M36" s="45">
        <v>7.0000000000000007E-2</v>
      </c>
      <c r="N36" s="45">
        <v>0.57999999999999996</v>
      </c>
      <c r="O36" s="45">
        <v>0.6</v>
      </c>
      <c r="P36" s="45">
        <v>0.03</v>
      </c>
      <c r="Q36" s="45">
        <v>2.88</v>
      </c>
      <c r="R36" s="45">
        <v>2.25</v>
      </c>
      <c r="S36" s="45">
        <v>1.57</v>
      </c>
      <c r="T36" s="45">
        <v>0.01</v>
      </c>
      <c r="U36" s="45">
        <v>0.95</v>
      </c>
      <c r="V36" s="45">
        <v>2.09</v>
      </c>
      <c r="W36" s="45">
        <v>0.22</v>
      </c>
      <c r="X36" s="45">
        <v>4.08</v>
      </c>
      <c r="Y36" s="45">
        <v>2.19</v>
      </c>
      <c r="Z36" s="45">
        <v>3.88</v>
      </c>
      <c r="AA36" s="45">
        <v>0.09</v>
      </c>
      <c r="AB36" s="15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495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232</v>
      </c>
      <c r="E39" s="17" t="s">
        <v>232</v>
      </c>
      <c r="F39" s="17" t="s">
        <v>232</v>
      </c>
      <c r="G39" s="17" t="s">
        <v>232</v>
      </c>
      <c r="H39" s="17" t="s">
        <v>232</v>
      </c>
      <c r="I39" s="17" t="s">
        <v>232</v>
      </c>
      <c r="J39" s="17" t="s">
        <v>232</v>
      </c>
      <c r="K39" s="17" t="s">
        <v>232</v>
      </c>
      <c r="L39" s="17" t="s">
        <v>232</v>
      </c>
      <c r="M39" s="17" t="s">
        <v>232</v>
      </c>
      <c r="N39" s="17" t="s">
        <v>232</v>
      </c>
      <c r="O39" s="17" t="s">
        <v>232</v>
      </c>
      <c r="P39" s="17" t="s">
        <v>232</v>
      </c>
      <c r="Q39" s="17" t="s">
        <v>232</v>
      </c>
      <c r="R39" s="17" t="s">
        <v>232</v>
      </c>
      <c r="S39" s="17" t="s">
        <v>232</v>
      </c>
      <c r="T39" s="17" t="s">
        <v>232</v>
      </c>
      <c r="U39" s="17" t="s">
        <v>232</v>
      </c>
      <c r="V39" s="17" t="s">
        <v>232</v>
      </c>
      <c r="W39" s="17" t="s">
        <v>232</v>
      </c>
      <c r="X39" s="17" t="s">
        <v>232</v>
      </c>
      <c r="Y39" s="15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233</v>
      </c>
      <c r="C40" s="9" t="s">
        <v>233</v>
      </c>
      <c r="D40" s="151" t="s">
        <v>235</v>
      </c>
      <c r="E40" s="152" t="s">
        <v>238</v>
      </c>
      <c r="F40" s="152" t="s">
        <v>239</v>
      </c>
      <c r="G40" s="152" t="s">
        <v>240</v>
      </c>
      <c r="H40" s="152" t="s">
        <v>241</v>
      </c>
      <c r="I40" s="152" t="s">
        <v>242</v>
      </c>
      <c r="J40" s="152" t="s">
        <v>243</v>
      </c>
      <c r="K40" s="152" t="s">
        <v>244</v>
      </c>
      <c r="L40" s="152" t="s">
        <v>245</v>
      </c>
      <c r="M40" s="152" t="s">
        <v>246</v>
      </c>
      <c r="N40" s="152" t="s">
        <v>247</v>
      </c>
      <c r="O40" s="152" t="s">
        <v>248</v>
      </c>
      <c r="P40" s="152" t="s">
        <v>249</v>
      </c>
      <c r="Q40" s="152" t="s">
        <v>250</v>
      </c>
      <c r="R40" s="152" t="s">
        <v>254</v>
      </c>
      <c r="S40" s="152" t="s">
        <v>258</v>
      </c>
      <c r="T40" s="152" t="s">
        <v>259</v>
      </c>
      <c r="U40" s="152" t="s">
        <v>260</v>
      </c>
      <c r="V40" s="152" t="s">
        <v>279</v>
      </c>
      <c r="W40" s="152" t="s">
        <v>262</v>
      </c>
      <c r="X40" s="152" t="s">
        <v>280</v>
      </c>
      <c r="Y40" s="15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301</v>
      </c>
      <c r="E41" s="11" t="s">
        <v>301</v>
      </c>
      <c r="F41" s="11" t="s">
        <v>302</v>
      </c>
      <c r="G41" s="11" t="s">
        <v>115</v>
      </c>
      <c r="H41" s="11" t="s">
        <v>115</v>
      </c>
      <c r="I41" s="11" t="s">
        <v>302</v>
      </c>
      <c r="J41" s="11" t="s">
        <v>301</v>
      </c>
      <c r="K41" s="11" t="s">
        <v>302</v>
      </c>
      <c r="L41" s="11" t="s">
        <v>302</v>
      </c>
      <c r="M41" s="11" t="s">
        <v>302</v>
      </c>
      <c r="N41" s="11" t="s">
        <v>302</v>
      </c>
      <c r="O41" s="11" t="s">
        <v>302</v>
      </c>
      <c r="P41" s="11" t="s">
        <v>301</v>
      </c>
      <c r="Q41" s="11" t="s">
        <v>115</v>
      </c>
      <c r="R41" s="11" t="s">
        <v>301</v>
      </c>
      <c r="S41" s="11" t="s">
        <v>115</v>
      </c>
      <c r="T41" s="11" t="s">
        <v>301</v>
      </c>
      <c r="U41" s="11" t="s">
        <v>302</v>
      </c>
      <c r="V41" s="11" t="s">
        <v>302</v>
      </c>
      <c r="W41" s="11" t="s">
        <v>115</v>
      </c>
      <c r="X41" s="11" t="s">
        <v>115</v>
      </c>
      <c r="Y41" s="15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15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3">
        <v>675.7</v>
      </c>
      <c r="E43" s="213">
        <v>642</v>
      </c>
      <c r="F43" s="213">
        <v>687</v>
      </c>
      <c r="G43" s="213">
        <v>677.99</v>
      </c>
      <c r="H43" s="213">
        <v>665</v>
      </c>
      <c r="I43" s="213">
        <v>661</v>
      </c>
      <c r="J43" s="213">
        <v>622</v>
      </c>
      <c r="K43" s="214">
        <v>216.5</v>
      </c>
      <c r="L43" s="213">
        <v>660</v>
      </c>
      <c r="M43" s="213">
        <v>681</v>
      </c>
      <c r="N43" s="213">
        <v>690</v>
      </c>
      <c r="O43" s="213">
        <v>709</v>
      </c>
      <c r="P43" s="213">
        <v>705.5</v>
      </c>
      <c r="Q43" s="213">
        <v>623.30977955139906</v>
      </c>
      <c r="R43" s="213">
        <v>747</v>
      </c>
      <c r="S43" s="213">
        <v>652.70000000000005</v>
      </c>
      <c r="T43" s="213">
        <v>661.7</v>
      </c>
      <c r="U43" s="213">
        <v>703.7</v>
      </c>
      <c r="V43" s="214">
        <v>276.60000000000002</v>
      </c>
      <c r="W43" s="213">
        <v>650.1</v>
      </c>
      <c r="X43" s="215">
        <v>825.97730000000001</v>
      </c>
      <c r="Y43" s="216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30"/>
      <c r="B44" s="19">
        <v>1</v>
      </c>
      <c r="C44" s="9">
        <v>2</v>
      </c>
      <c r="D44" s="219">
        <v>680.1</v>
      </c>
      <c r="E44" s="219">
        <v>641</v>
      </c>
      <c r="F44" s="219">
        <v>730</v>
      </c>
      <c r="G44" s="219">
        <v>676.49</v>
      </c>
      <c r="H44" s="219">
        <v>661</v>
      </c>
      <c r="I44" s="219">
        <v>682</v>
      </c>
      <c r="J44" s="219">
        <v>623</v>
      </c>
      <c r="K44" s="220">
        <v>207.1</v>
      </c>
      <c r="L44" s="219">
        <v>670</v>
      </c>
      <c r="M44" s="219">
        <v>694</v>
      </c>
      <c r="N44" s="219">
        <v>633</v>
      </c>
      <c r="O44" s="219">
        <v>697</v>
      </c>
      <c r="P44" s="219">
        <v>690.9</v>
      </c>
      <c r="Q44" s="219">
        <v>624.36972100539697</v>
      </c>
      <c r="R44" s="219">
        <v>751</v>
      </c>
      <c r="S44" s="219">
        <v>645</v>
      </c>
      <c r="T44" s="219">
        <v>639.79999999999995</v>
      </c>
      <c r="U44" s="219">
        <v>714.6</v>
      </c>
      <c r="V44" s="220">
        <v>281.60000000000002</v>
      </c>
      <c r="W44" s="219">
        <v>639.79999999999995</v>
      </c>
      <c r="X44" s="219">
        <v>697.4973</v>
      </c>
      <c r="Y44" s="216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26</v>
      </c>
    </row>
    <row r="45" spans="1:65">
      <c r="A45" s="30"/>
      <c r="B45" s="19">
        <v>1</v>
      </c>
      <c r="C45" s="9">
        <v>3</v>
      </c>
      <c r="D45" s="219">
        <v>672.5</v>
      </c>
      <c r="E45" s="219">
        <v>643</v>
      </c>
      <c r="F45" s="219">
        <v>699</v>
      </c>
      <c r="G45" s="219">
        <v>680.28980000000001</v>
      </c>
      <c r="H45" s="219">
        <v>676</v>
      </c>
      <c r="I45" s="219">
        <v>665</v>
      </c>
      <c r="J45" s="219">
        <v>667</v>
      </c>
      <c r="K45" s="220">
        <v>205.9</v>
      </c>
      <c r="L45" s="219">
        <v>689</v>
      </c>
      <c r="M45" s="219">
        <v>707</v>
      </c>
      <c r="N45" s="219">
        <v>651</v>
      </c>
      <c r="O45" s="219">
        <v>689</v>
      </c>
      <c r="P45" s="219">
        <v>697.4</v>
      </c>
      <c r="Q45" s="219">
        <v>634.8676062341184</v>
      </c>
      <c r="R45" s="219">
        <v>713</v>
      </c>
      <c r="S45" s="219">
        <v>658.1</v>
      </c>
      <c r="T45" s="219">
        <v>668.2</v>
      </c>
      <c r="U45" s="219">
        <v>724.5</v>
      </c>
      <c r="V45" s="220">
        <v>292.39999999999998</v>
      </c>
      <c r="W45" s="219">
        <v>655.8</v>
      </c>
      <c r="X45" s="219">
        <v>696.76589999999999</v>
      </c>
      <c r="Y45" s="216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30"/>
      <c r="B46" s="19">
        <v>1</v>
      </c>
      <c r="C46" s="9">
        <v>4</v>
      </c>
      <c r="D46" s="219">
        <v>688.6</v>
      </c>
      <c r="E46" s="219">
        <v>629</v>
      </c>
      <c r="F46" s="219">
        <v>705</v>
      </c>
      <c r="G46" s="219">
        <v>676.55560000000003</v>
      </c>
      <c r="H46" s="219">
        <v>674</v>
      </c>
      <c r="I46" s="219">
        <v>691</v>
      </c>
      <c r="J46" s="219">
        <v>667</v>
      </c>
      <c r="K46" s="220">
        <v>214.7</v>
      </c>
      <c r="L46" s="219">
        <v>719</v>
      </c>
      <c r="M46" s="219">
        <v>690</v>
      </c>
      <c r="N46" s="219">
        <v>655</v>
      </c>
      <c r="O46" s="219">
        <v>700</v>
      </c>
      <c r="P46" s="219">
        <v>704.7</v>
      </c>
      <c r="Q46" s="219">
        <v>615.81678944659086</v>
      </c>
      <c r="R46" s="219">
        <v>729</v>
      </c>
      <c r="S46" s="219">
        <v>652.9</v>
      </c>
      <c r="T46" s="219">
        <v>659.4</v>
      </c>
      <c r="U46" s="219">
        <v>712</v>
      </c>
      <c r="V46" s="220">
        <v>278.60000000000002</v>
      </c>
      <c r="W46" s="219">
        <v>651.6</v>
      </c>
      <c r="X46" s="219">
        <v>661.47659999999996</v>
      </c>
      <c r="Y46" s="216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676.05721195350475</v>
      </c>
    </row>
    <row r="47" spans="1:65">
      <c r="A47" s="30"/>
      <c r="B47" s="19">
        <v>1</v>
      </c>
      <c r="C47" s="9">
        <v>5</v>
      </c>
      <c r="D47" s="219">
        <v>676.4</v>
      </c>
      <c r="E47" s="219">
        <v>641</v>
      </c>
      <c r="F47" s="219">
        <v>699</v>
      </c>
      <c r="G47" s="219">
        <v>680.14</v>
      </c>
      <c r="H47" s="219">
        <v>665</v>
      </c>
      <c r="I47" s="219">
        <v>674</v>
      </c>
      <c r="J47" s="219">
        <v>606</v>
      </c>
      <c r="K47" s="220">
        <v>208.9</v>
      </c>
      <c r="L47" s="219">
        <v>706</v>
      </c>
      <c r="M47" s="219">
        <v>682</v>
      </c>
      <c r="N47" s="219">
        <v>661</v>
      </c>
      <c r="O47" s="219">
        <v>719</v>
      </c>
      <c r="P47" s="219">
        <v>693.5</v>
      </c>
      <c r="Q47" s="219">
        <v>635.51719362137408</v>
      </c>
      <c r="R47" s="219">
        <v>749</v>
      </c>
      <c r="S47" s="219">
        <v>661.4</v>
      </c>
      <c r="T47" s="219">
        <v>659.1</v>
      </c>
      <c r="U47" s="219">
        <v>704</v>
      </c>
      <c r="V47" s="220">
        <v>261.7</v>
      </c>
      <c r="W47" s="219">
        <v>653.29999999999995</v>
      </c>
      <c r="X47" s="219">
        <v>630.2912</v>
      </c>
      <c r="Y47" s="216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17</v>
      </c>
    </row>
    <row r="48" spans="1:65">
      <c r="A48" s="30"/>
      <c r="B48" s="19">
        <v>1</v>
      </c>
      <c r="C48" s="9">
        <v>6</v>
      </c>
      <c r="D48" s="219">
        <v>688.3</v>
      </c>
      <c r="E48" s="219">
        <v>639</v>
      </c>
      <c r="F48" s="219">
        <v>718</v>
      </c>
      <c r="G48" s="219">
        <v>675.65</v>
      </c>
      <c r="H48" s="219">
        <v>668</v>
      </c>
      <c r="I48" s="219">
        <v>688</v>
      </c>
      <c r="J48" s="219">
        <v>646</v>
      </c>
      <c r="K48" s="220">
        <v>204.8</v>
      </c>
      <c r="L48" s="219">
        <v>715</v>
      </c>
      <c r="M48" s="219">
        <v>685</v>
      </c>
      <c r="N48" s="219">
        <v>666</v>
      </c>
      <c r="O48" s="219">
        <v>710</v>
      </c>
      <c r="P48" s="219">
        <v>695.6</v>
      </c>
      <c r="Q48" s="219">
        <v>622.21587284065743</v>
      </c>
      <c r="R48" s="219">
        <v>710</v>
      </c>
      <c r="S48" s="219">
        <v>652.1</v>
      </c>
      <c r="T48" s="219">
        <v>637.5</v>
      </c>
      <c r="U48" s="219">
        <v>706</v>
      </c>
      <c r="V48" s="221">
        <v>318.8</v>
      </c>
      <c r="W48" s="219">
        <v>637.79999999999995</v>
      </c>
      <c r="X48" s="219">
        <v>752.31050000000005</v>
      </c>
      <c r="Y48" s="216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20" t="s">
        <v>272</v>
      </c>
      <c r="C49" s="12"/>
      <c r="D49" s="223">
        <v>680.26666666666677</v>
      </c>
      <c r="E49" s="223">
        <v>639.16666666666663</v>
      </c>
      <c r="F49" s="223">
        <v>706.33333333333337</v>
      </c>
      <c r="G49" s="223">
        <v>677.85256666666669</v>
      </c>
      <c r="H49" s="223">
        <v>668.16666666666663</v>
      </c>
      <c r="I49" s="223">
        <v>676.83333333333337</v>
      </c>
      <c r="J49" s="223">
        <v>638.5</v>
      </c>
      <c r="K49" s="223">
        <v>209.65</v>
      </c>
      <c r="L49" s="223">
        <v>693.16666666666663</v>
      </c>
      <c r="M49" s="223">
        <v>689.83333333333337</v>
      </c>
      <c r="N49" s="223">
        <v>659.33333333333337</v>
      </c>
      <c r="O49" s="223">
        <v>704</v>
      </c>
      <c r="P49" s="223">
        <v>697.93333333333339</v>
      </c>
      <c r="Q49" s="223">
        <v>626.01616044992284</v>
      </c>
      <c r="R49" s="223">
        <v>733.16666666666663</v>
      </c>
      <c r="S49" s="223">
        <v>653.70000000000005</v>
      </c>
      <c r="T49" s="223">
        <v>654.2833333333333</v>
      </c>
      <c r="U49" s="223">
        <v>710.80000000000007</v>
      </c>
      <c r="V49" s="223">
        <v>284.95</v>
      </c>
      <c r="W49" s="223">
        <v>648.06666666666672</v>
      </c>
      <c r="X49" s="223">
        <v>710.71979999999996</v>
      </c>
      <c r="Y49" s="216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273</v>
      </c>
      <c r="C50" s="29"/>
      <c r="D50" s="219">
        <v>678.25</v>
      </c>
      <c r="E50" s="219">
        <v>641</v>
      </c>
      <c r="F50" s="219">
        <v>702</v>
      </c>
      <c r="G50" s="219">
        <v>677.27279999999996</v>
      </c>
      <c r="H50" s="219">
        <v>666.5</v>
      </c>
      <c r="I50" s="219">
        <v>678</v>
      </c>
      <c r="J50" s="219">
        <v>634.5</v>
      </c>
      <c r="K50" s="219">
        <v>208</v>
      </c>
      <c r="L50" s="219">
        <v>697.5</v>
      </c>
      <c r="M50" s="219">
        <v>687.5</v>
      </c>
      <c r="N50" s="219">
        <v>658</v>
      </c>
      <c r="O50" s="219">
        <v>704.5</v>
      </c>
      <c r="P50" s="219">
        <v>696.5</v>
      </c>
      <c r="Q50" s="219">
        <v>623.83975027839801</v>
      </c>
      <c r="R50" s="219">
        <v>738</v>
      </c>
      <c r="S50" s="219">
        <v>652.79999999999995</v>
      </c>
      <c r="T50" s="219">
        <v>659.25</v>
      </c>
      <c r="U50" s="219">
        <v>709</v>
      </c>
      <c r="V50" s="219">
        <v>280.10000000000002</v>
      </c>
      <c r="W50" s="219">
        <v>650.85</v>
      </c>
      <c r="X50" s="219">
        <v>697.13159999999993</v>
      </c>
      <c r="Y50" s="216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30"/>
      <c r="B51" s="3" t="s">
        <v>274</v>
      </c>
      <c r="C51" s="29"/>
      <c r="D51" s="219">
        <v>6.7842955910445522</v>
      </c>
      <c r="E51" s="219">
        <v>5.1542862422130451</v>
      </c>
      <c r="F51" s="219">
        <v>15.357951252255836</v>
      </c>
      <c r="G51" s="219">
        <v>1.9789570926795428</v>
      </c>
      <c r="H51" s="219">
        <v>5.7763887219149881</v>
      </c>
      <c r="I51" s="219">
        <v>12.2542509631012</v>
      </c>
      <c r="J51" s="219">
        <v>25.493136331177457</v>
      </c>
      <c r="K51" s="219">
        <v>4.8389048347740786</v>
      </c>
      <c r="L51" s="219">
        <v>24.342692264140929</v>
      </c>
      <c r="M51" s="219">
        <v>9.7450842308656664</v>
      </c>
      <c r="N51" s="219">
        <v>18.811344095164138</v>
      </c>
      <c r="O51" s="219">
        <v>10.733126291998991</v>
      </c>
      <c r="P51" s="219">
        <v>5.9647855507693519</v>
      </c>
      <c r="Q51" s="219">
        <v>7.7087267299431561</v>
      </c>
      <c r="R51" s="219">
        <v>18.551729479125839</v>
      </c>
      <c r="S51" s="219">
        <v>5.6309857041196567</v>
      </c>
      <c r="T51" s="219">
        <v>12.565892991215042</v>
      </c>
      <c r="U51" s="219">
        <v>8.0406467401571557</v>
      </c>
      <c r="V51" s="219">
        <v>19.303652504124706</v>
      </c>
      <c r="W51" s="219">
        <v>7.4505480782736253</v>
      </c>
      <c r="X51" s="219">
        <v>69.681096300790244</v>
      </c>
      <c r="Y51" s="216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2"/>
    </row>
    <row r="52" spans="1:65">
      <c r="A52" s="30"/>
      <c r="B52" s="3" t="s">
        <v>87</v>
      </c>
      <c r="C52" s="29"/>
      <c r="D52" s="13">
        <v>9.9729943027899118E-3</v>
      </c>
      <c r="E52" s="13">
        <v>8.0640723476605673E-3</v>
      </c>
      <c r="F52" s="13">
        <v>2.1743206114567017E-2</v>
      </c>
      <c r="G52" s="13">
        <v>2.9194506150667021E-3</v>
      </c>
      <c r="H52" s="13">
        <v>8.6451315369144247E-3</v>
      </c>
      <c r="I52" s="13">
        <v>1.8105271060971977E-2</v>
      </c>
      <c r="J52" s="13">
        <v>3.9926603494404786E-2</v>
      </c>
      <c r="K52" s="13">
        <v>2.3080872095273448E-2</v>
      </c>
      <c r="L52" s="13">
        <v>3.5118094153605575E-2</v>
      </c>
      <c r="M52" s="13">
        <v>1.4126722731382942E-2</v>
      </c>
      <c r="N52" s="13">
        <v>2.8530855553838427E-2</v>
      </c>
      <c r="O52" s="13">
        <v>1.5245918028407657E-2</v>
      </c>
      <c r="P52" s="13">
        <v>8.5463543090591523E-3</v>
      </c>
      <c r="Q52" s="13">
        <v>1.2313942062458632E-2</v>
      </c>
      <c r="R52" s="13">
        <v>2.5303563736020697E-2</v>
      </c>
      <c r="S52" s="13">
        <v>8.6140212698786241E-3</v>
      </c>
      <c r="T52" s="13">
        <v>1.9205583194663436E-2</v>
      </c>
      <c r="U52" s="13">
        <v>1.1312108525826049E-2</v>
      </c>
      <c r="V52" s="13">
        <v>6.7743998961658905E-2</v>
      </c>
      <c r="W52" s="13">
        <v>1.1496576604681038E-2</v>
      </c>
      <c r="X52" s="13">
        <v>9.8042992893669551E-2</v>
      </c>
      <c r="Y52" s="15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6.2264770477020726E-3</v>
      </c>
      <c r="E53" s="13">
        <v>-5.4567194365460314E-2</v>
      </c>
      <c r="F53" s="13">
        <v>4.4783371650372716E-2</v>
      </c>
      <c r="G53" s="13">
        <v>2.6556254136749224E-3</v>
      </c>
      <c r="H53" s="13">
        <v>-1.1671416482693764E-2</v>
      </c>
      <c r="I53" s="13">
        <v>1.1480113903170608E-3</v>
      </c>
      <c r="J53" s="13">
        <v>-5.5553304201845788E-2</v>
      </c>
      <c r="K53" s="13">
        <v>-0.68989310920268898</v>
      </c>
      <c r="L53" s="13">
        <v>2.5307702381760278E-2</v>
      </c>
      <c r="M53" s="13">
        <v>2.0377153199833131E-2</v>
      </c>
      <c r="N53" s="13">
        <v>-2.4737371814800735E-2</v>
      </c>
      <c r="O53" s="13">
        <v>4.1331987223023559E-2</v>
      </c>
      <c r="P53" s="13">
        <v>3.2358387711916237E-2</v>
      </c>
      <c r="Q53" s="13">
        <v>-7.4018959666128703E-2</v>
      </c>
      <c r="R53" s="13">
        <v>8.4474292564886477E-2</v>
      </c>
      <c r="S53" s="13">
        <v>-3.3069999932257677E-2</v>
      </c>
      <c r="T53" s="13">
        <v>-3.2207153825420498E-2</v>
      </c>
      <c r="U53" s="13">
        <v>5.1390307554155301E-2</v>
      </c>
      <c r="V53" s="13">
        <v>-0.5785120031829537</v>
      </c>
      <c r="W53" s="13">
        <v>-4.1402628049714618E-2</v>
      </c>
      <c r="X53" s="13">
        <v>5.1271678540837806E-2</v>
      </c>
      <c r="Y53" s="15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0.09</v>
      </c>
      <c r="E54" s="45">
        <v>0.93</v>
      </c>
      <c r="F54" s="45">
        <v>0.73</v>
      </c>
      <c r="G54" s="45">
        <v>0.03</v>
      </c>
      <c r="H54" s="45">
        <v>0.22</v>
      </c>
      <c r="I54" s="45">
        <v>0</v>
      </c>
      <c r="J54" s="45">
        <v>0.95</v>
      </c>
      <c r="K54" s="45">
        <v>11.6</v>
      </c>
      <c r="L54" s="45">
        <v>0.41</v>
      </c>
      <c r="M54" s="45">
        <v>0.32</v>
      </c>
      <c r="N54" s="45">
        <v>0.43</v>
      </c>
      <c r="O54" s="45">
        <v>0.67</v>
      </c>
      <c r="P54" s="45">
        <v>0.52</v>
      </c>
      <c r="Q54" s="45">
        <v>1.26</v>
      </c>
      <c r="R54" s="45">
        <v>1.4</v>
      </c>
      <c r="S54" s="45">
        <v>0.56999999999999995</v>
      </c>
      <c r="T54" s="45">
        <v>0.56000000000000005</v>
      </c>
      <c r="U54" s="45">
        <v>0.84</v>
      </c>
      <c r="V54" s="45">
        <v>9.73</v>
      </c>
      <c r="W54" s="45">
        <v>0.71</v>
      </c>
      <c r="X54" s="45">
        <v>0.84</v>
      </c>
      <c r="Y54" s="15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496</v>
      </c>
      <c r="BM56" s="28" t="s">
        <v>278</v>
      </c>
    </row>
    <row r="57" spans="1:65" ht="15">
      <c r="A57" s="25" t="s">
        <v>98</v>
      </c>
      <c r="B57" s="18" t="s">
        <v>111</v>
      </c>
      <c r="C57" s="15" t="s">
        <v>112</v>
      </c>
      <c r="D57" s="16" t="s">
        <v>232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233</v>
      </c>
      <c r="C58" s="9" t="s">
        <v>233</v>
      </c>
      <c r="D58" s="151" t="s">
        <v>262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301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2.7346400000000002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3.0846400000000003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3</v>
      </c>
    </row>
    <row r="63" spans="1:65">
      <c r="A63" s="30"/>
      <c r="B63" s="19">
        <v>1</v>
      </c>
      <c r="C63" s="9">
        <v>3</v>
      </c>
      <c r="D63" s="11">
        <v>2.9956800000000001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2.8332000000000002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2.9079199999999998</v>
      </c>
    </row>
    <row r="65" spans="1:65">
      <c r="A65" s="30"/>
      <c r="B65" s="19">
        <v>1</v>
      </c>
      <c r="C65" s="9">
        <v>5</v>
      </c>
      <c r="D65" s="11">
        <v>2.9768000000000003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9</v>
      </c>
    </row>
    <row r="66" spans="1:65">
      <c r="A66" s="30"/>
      <c r="B66" s="19">
        <v>1</v>
      </c>
      <c r="C66" s="9">
        <v>6</v>
      </c>
      <c r="D66" s="11">
        <v>2.8225600000000002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272</v>
      </c>
      <c r="C67" s="12"/>
      <c r="D67" s="23">
        <v>2.9079200000000003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273</v>
      </c>
      <c r="C68" s="29"/>
      <c r="D68" s="11">
        <v>2.9050000000000002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274</v>
      </c>
      <c r="C69" s="29"/>
      <c r="D69" s="24">
        <v>0.13158388715948474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87</v>
      </c>
      <c r="C70" s="29"/>
      <c r="D70" s="13">
        <v>4.5250174406271403E-2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2.2204460492503131E-16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 t="s">
        <v>277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497</v>
      </c>
      <c r="BM74" s="28" t="s">
        <v>278</v>
      </c>
    </row>
    <row r="75" spans="1:65" ht="15">
      <c r="A75" s="25" t="s">
        <v>49</v>
      </c>
      <c r="B75" s="18" t="s">
        <v>111</v>
      </c>
      <c r="C75" s="15" t="s">
        <v>112</v>
      </c>
      <c r="D75" s="16" t="s">
        <v>232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233</v>
      </c>
      <c r="C76" s="9" t="s">
        <v>233</v>
      </c>
      <c r="D76" s="151" t="s">
        <v>240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115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/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4">
        <v>30.840000000000003</v>
      </c>
      <c r="E79" s="225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1</v>
      </c>
    </row>
    <row r="80" spans="1:65">
      <c r="A80" s="30"/>
      <c r="B80" s="19">
        <v>1</v>
      </c>
      <c r="C80" s="9">
        <v>2</v>
      </c>
      <c r="D80" s="228">
        <v>27.08</v>
      </c>
      <c r="E80" s="225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4</v>
      </c>
    </row>
    <row r="81" spans="1:65">
      <c r="A81" s="30"/>
      <c r="B81" s="19">
        <v>1</v>
      </c>
      <c r="C81" s="9">
        <v>3</v>
      </c>
      <c r="D81" s="228">
        <v>30.35</v>
      </c>
      <c r="E81" s="225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16</v>
      </c>
    </row>
    <row r="82" spans="1:65">
      <c r="A82" s="30"/>
      <c r="B82" s="19">
        <v>1</v>
      </c>
      <c r="C82" s="9">
        <v>4</v>
      </c>
      <c r="D82" s="228">
        <v>29.45</v>
      </c>
      <c r="E82" s="225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28.6733333333333</v>
      </c>
    </row>
    <row r="83" spans="1:65">
      <c r="A83" s="30"/>
      <c r="B83" s="19">
        <v>1</v>
      </c>
      <c r="C83" s="9">
        <v>5</v>
      </c>
      <c r="D83" s="228">
        <v>26.75</v>
      </c>
      <c r="E83" s="225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10</v>
      </c>
    </row>
    <row r="84" spans="1:65">
      <c r="A84" s="30"/>
      <c r="B84" s="19">
        <v>1</v>
      </c>
      <c r="C84" s="9">
        <v>6</v>
      </c>
      <c r="D84" s="228">
        <v>27.57</v>
      </c>
      <c r="E84" s="225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9"/>
    </row>
    <row r="85" spans="1:65">
      <c r="A85" s="30"/>
      <c r="B85" s="20" t="s">
        <v>272</v>
      </c>
      <c r="C85" s="12"/>
      <c r="D85" s="230">
        <v>28.673333333333336</v>
      </c>
      <c r="E85" s="225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9"/>
    </row>
    <row r="86" spans="1:65">
      <c r="A86" s="30"/>
      <c r="B86" s="3" t="s">
        <v>273</v>
      </c>
      <c r="C86" s="29"/>
      <c r="D86" s="228">
        <v>28.509999999999998</v>
      </c>
      <c r="E86" s="225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9"/>
    </row>
    <row r="87" spans="1:65">
      <c r="A87" s="30"/>
      <c r="B87" s="3" t="s">
        <v>274</v>
      </c>
      <c r="C87" s="29"/>
      <c r="D87" s="228">
        <v>1.7643204546415798</v>
      </c>
      <c r="E87" s="225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26"/>
      <c r="Z87" s="226"/>
      <c r="AA87" s="226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29"/>
    </row>
    <row r="88" spans="1:65">
      <c r="A88" s="30"/>
      <c r="B88" s="3" t="s">
        <v>87</v>
      </c>
      <c r="C88" s="29"/>
      <c r="D88" s="13">
        <v>6.1531752661296665E-2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1.3322676295501878E-15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 t="s">
        <v>277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498</v>
      </c>
      <c r="BM92" s="28" t="s">
        <v>67</v>
      </c>
    </row>
    <row r="93" spans="1:65" ht="15">
      <c r="A93" s="25" t="s">
        <v>10</v>
      </c>
      <c r="B93" s="18" t="s">
        <v>111</v>
      </c>
      <c r="C93" s="15" t="s">
        <v>112</v>
      </c>
      <c r="D93" s="16" t="s">
        <v>232</v>
      </c>
      <c r="E93" s="17" t="s">
        <v>232</v>
      </c>
      <c r="F93" s="17" t="s">
        <v>232</v>
      </c>
      <c r="G93" s="17" t="s">
        <v>232</v>
      </c>
      <c r="H93" s="17" t="s">
        <v>232</v>
      </c>
      <c r="I93" s="17" t="s">
        <v>232</v>
      </c>
      <c r="J93" s="17" t="s">
        <v>232</v>
      </c>
      <c r="K93" s="17" t="s">
        <v>232</v>
      </c>
      <c r="L93" s="17" t="s">
        <v>232</v>
      </c>
      <c r="M93" s="17" t="s">
        <v>232</v>
      </c>
      <c r="N93" s="17" t="s">
        <v>232</v>
      </c>
      <c r="O93" s="17" t="s">
        <v>232</v>
      </c>
      <c r="P93" s="17" t="s">
        <v>232</v>
      </c>
      <c r="Q93" s="17" t="s">
        <v>232</v>
      </c>
      <c r="R93" s="17" t="s">
        <v>232</v>
      </c>
      <c r="S93" s="17" t="s">
        <v>232</v>
      </c>
      <c r="T93" s="17" t="s">
        <v>232</v>
      </c>
      <c r="U93" s="17" t="s">
        <v>232</v>
      </c>
      <c r="V93" s="17" t="s">
        <v>232</v>
      </c>
      <c r="W93" s="17" t="s">
        <v>232</v>
      </c>
      <c r="X93" s="17" t="s">
        <v>232</v>
      </c>
      <c r="Y93" s="17" t="s">
        <v>232</v>
      </c>
      <c r="Z93" s="17" t="s">
        <v>232</v>
      </c>
      <c r="AA93" s="17" t="s">
        <v>232</v>
      </c>
      <c r="AB93" s="17" t="s">
        <v>232</v>
      </c>
      <c r="AC93" s="17" t="s">
        <v>232</v>
      </c>
      <c r="AD93" s="15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233</v>
      </c>
      <c r="C94" s="9" t="s">
        <v>233</v>
      </c>
      <c r="D94" s="151" t="s">
        <v>235</v>
      </c>
      <c r="E94" s="152" t="s">
        <v>237</v>
      </c>
      <c r="F94" s="152" t="s">
        <v>238</v>
      </c>
      <c r="G94" s="152" t="s">
        <v>239</v>
      </c>
      <c r="H94" s="152" t="s">
        <v>240</v>
      </c>
      <c r="I94" s="152" t="s">
        <v>241</v>
      </c>
      <c r="J94" s="152" t="s">
        <v>242</v>
      </c>
      <c r="K94" s="152" t="s">
        <v>243</v>
      </c>
      <c r="L94" s="152" t="s">
        <v>244</v>
      </c>
      <c r="M94" s="152" t="s">
        <v>245</v>
      </c>
      <c r="N94" s="152" t="s">
        <v>246</v>
      </c>
      <c r="O94" s="152" t="s">
        <v>247</v>
      </c>
      <c r="P94" s="152" t="s">
        <v>248</v>
      </c>
      <c r="Q94" s="152" t="s">
        <v>249</v>
      </c>
      <c r="R94" s="152" t="s">
        <v>250</v>
      </c>
      <c r="S94" s="152" t="s">
        <v>252</v>
      </c>
      <c r="T94" s="152" t="s">
        <v>253</v>
      </c>
      <c r="U94" s="152" t="s">
        <v>254</v>
      </c>
      <c r="V94" s="152" t="s">
        <v>258</v>
      </c>
      <c r="W94" s="152" t="s">
        <v>259</v>
      </c>
      <c r="X94" s="152" t="s">
        <v>260</v>
      </c>
      <c r="Y94" s="152" t="s">
        <v>279</v>
      </c>
      <c r="Z94" s="152" t="s">
        <v>262</v>
      </c>
      <c r="AA94" s="152" t="s">
        <v>305</v>
      </c>
      <c r="AB94" s="152" t="s">
        <v>280</v>
      </c>
      <c r="AC94" s="152" t="s">
        <v>264</v>
      </c>
      <c r="AD94" s="15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301</v>
      </c>
      <c r="E95" s="11" t="s">
        <v>301</v>
      </c>
      <c r="F95" s="11" t="s">
        <v>301</v>
      </c>
      <c r="G95" s="11" t="s">
        <v>302</v>
      </c>
      <c r="H95" s="11" t="s">
        <v>115</v>
      </c>
      <c r="I95" s="11" t="s">
        <v>115</v>
      </c>
      <c r="J95" s="11" t="s">
        <v>302</v>
      </c>
      <c r="K95" s="11" t="s">
        <v>301</v>
      </c>
      <c r="L95" s="11" t="s">
        <v>302</v>
      </c>
      <c r="M95" s="11" t="s">
        <v>302</v>
      </c>
      <c r="N95" s="11" t="s">
        <v>302</v>
      </c>
      <c r="O95" s="11" t="s">
        <v>302</v>
      </c>
      <c r="P95" s="11" t="s">
        <v>302</v>
      </c>
      <c r="Q95" s="11" t="s">
        <v>301</v>
      </c>
      <c r="R95" s="11" t="s">
        <v>115</v>
      </c>
      <c r="S95" s="11" t="s">
        <v>302</v>
      </c>
      <c r="T95" s="11" t="s">
        <v>301</v>
      </c>
      <c r="U95" s="11" t="s">
        <v>302</v>
      </c>
      <c r="V95" s="11" t="s">
        <v>115</v>
      </c>
      <c r="W95" s="11" t="s">
        <v>301</v>
      </c>
      <c r="X95" s="11" t="s">
        <v>302</v>
      </c>
      <c r="Y95" s="11" t="s">
        <v>302</v>
      </c>
      <c r="Z95" s="11" t="s">
        <v>115</v>
      </c>
      <c r="AA95" s="11" t="s">
        <v>115</v>
      </c>
      <c r="AB95" s="11" t="s">
        <v>115</v>
      </c>
      <c r="AC95" s="11" t="s">
        <v>301</v>
      </c>
      <c r="AD95" s="15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15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3">
        <v>677.8</v>
      </c>
      <c r="E97" s="213">
        <v>696.72176897034399</v>
      </c>
      <c r="F97" s="213">
        <v>705</v>
      </c>
      <c r="G97" s="214">
        <v>748</v>
      </c>
      <c r="H97" s="213">
        <v>672.2</v>
      </c>
      <c r="I97" s="213">
        <v>717</v>
      </c>
      <c r="J97" s="213">
        <v>686</v>
      </c>
      <c r="K97" s="213">
        <v>717</v>
      </c>
      <c r="L97" s="213">
        <v>636</v>
      </c>
      <c r="M97" s="213">
        <v>690</v>
      </c>
      <c r="N97" s="213">
        <v>680</v>
      </c>
      <c r="O97" s="213">
        <v>700</v>
      </c>
      <c r="P97" s="213">
        <v>700</v>
      </c>
      <c r="Q97" s="213">
        <v>704</v>
      </c>
      <c r="R97" s="213">
        <v>675.45665275719182</v>
      </c>
      <c r="S97" s="213">
        <v>696</v>
      </c>
      <c r="T97" s="213">
        <v>639.5</v>
      </c>
      <c r="U97" s="213">
        <v>702</v>
      </c>
      <c r="V97" s="213">
        <v>663.1</v>
      </c>
      <c r="W97" s="213">
        <v>668</v>
      </c>
      <c r="X97" s="213">
        <v>675</v>
      </c>
      <c r="Y97" s="213">
        <v>651</v>
      </c>
      <c r="Z97" s="213">
        <v>651.29999999999995</v>
      </c>
      <c r="AA97" s="213">
        <v>723</v>
      </c>
      <c r="AB97" s="213">
        <v>692.26149999999996</v>
      </c>
      <c r="AC97" s="214">
        <v>608.12080000000003</v>
      </c>
      <c r="AD97" s="216"/>
      <c r="AE97" s="217"/>
      <c r="AF97" s="217"/>
      <c r="AG97" s="217"/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17"/>
      <c r="AT97" s="217"/>
      <c r="AU97" s="217"/>
      <c r="AV97" s="217"/>
      <c r="AW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8">
        <v>1</v>
      </c>
    </row>
    <row r="98" spans="1:65">
      <c r="A98" s="30"/>
      <c r="B98" s="19">
        <v>1</v>
      </c>
      <c r="C98" s="9">
        <v>2</v>
      </c>
      <c r="D98" s="219">
        <v>667.6</v>
      </c>
      <c r="E98" s="219">
        <v>698.42478747181497</v>
      </c>
      <c r="F98" s="219">
        <v>699</v>
      </c>
      <c r="G98" s="220">
        <v>743</v>
      </c>
      <c r="H98" s="219">
        <v>675.14</v>
      </c>
      <c r="I98" s="219">
        <v>727</v>
      </c>
      <c r="J98" s="219">
        <v>697</v>
      </c>
      <c r="K98" s="219">
        <v>715</v>
      </c>
      <c r="L98" s="219">
        <v>654</v>
      </c>
      <c r="M98" s="219">
        <v>700</v>
      </c>
      <c r="N98" s="219">
        <v>700</v>
      </c>
      <c r="O98" s="219">
        <v>680</v>
      </c>
      <c r="P98" s="219">
        <v>680</v>
      </c>
      <c r="Q98" s="219">
        <v>669</v>
      </c>
      <c r="R98" s="219">
        <v>676.0831024519108</v>
      </c>
      <c r="S98" s="219">
        <v>703</v>
      </c>
      <c r="T98" s="219">
        <v>638.6</v>
      </c>
      <c r="U98" s="219">
        <v>703</v>
      </c>
      <c r="V98" s="219">
        <v>670.3</v>
      </c>
      <c r="W98" s="219">
        <v>684</v>
      </c>
      <c r="X98" s="219">
        <v>681</v>
      </c>
      <c r="Y98" s="219">
        <v>657</v>
      </c>
      <c r="Z98" s="219">
        <v>642.70000000000005</v>
      </c>
      <c r="AA98" s="219">
        <v>730</v>
      </c>
      <c r="AB98" s="219">
        <v>705.81169999999997</v>
      </c>
      <c r="AC98" s="220">
        <v>585.45230000000004</v>
      </c>
      <c r="AD98" s="216"/>
      <c r="AE98" s="217"/>
      <c r="AF98" s="217"/>
      <c r="AG98" s="217"/>
      <c r="AH98" s="217"/>
      <c r="AI98" s="217"/>
      <c r="AJ98" s="217"/>
      <c r="AK98" s="217"/>
      <c r="AL98" s="217"/>
      <c r="AM98" s="217"/>
      <c r="AN98" s="217"/>
      <c r="AO98" s="217"/>
      <c r="AP98" s="217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8">
        <v>27</v>
      </c>
    </row>
    <row r="99" spans="1:65">
      <c r="A99" s="30"/>
      <c r="B99" s="19">
        <v>1</v>
      </c>
      <c r="C99" s="9">
        <v>3</v>
      </c>
      <c r="D99" s="219">
        <v>692</v>
      </c>
      <c r="E99" s="219">
        <v>701.70067723359102</v>
      </c>
      <c r="F99" s="219">
        <v>694</v>
      </c>
      <c r="G99" s="220">
        <v>768</v>
      </c>
      <c r="H99" s="219">
        <v>669.6</v>
      </c>
      <c r="I99" s="219">
        <v>726</v>
      </c>
      <c r="J99" s="219">
        <v>696</v>
      </c>
      <c r="K99" s="219">
        <v>712</v>
      </c>
      <c r="L99" s="219">
        <v>659</v>
      </c>
      <c r="M99" s="219">
        <v>700</v>
      </c>
      <c r="N99" s="219">
        <v>700</v>
      </c>
      <c r="O99" s="219">
        <v>690</v>
      </c>
      <c r="P99" s="219">
        <v>670</v>
      </c>
      <c r="Q99" s="219">
        <v>681</v>
      </c>
      <c r="R99" s="219">
        <v>685.54338344857661</v>
      </c>
      <c r="S99" s="221">
        <v>769</v>
      </c>
      <c r="T99" s="219">
        <v>665.3</v>
      </c>
      <c r="U99" s="219">
        <v>680</v>
      </c>
      <c r="V99" s="219">
        <v>659.7</v>
      </c>
      <c r="W99" s="219">
        <v>688</v>
      </c>
      <c r="X99" s="219">
        <v>681</v>
      </c>
      <c r="Y99" s="219">
        <v>667</v>
      </c>
      <c r="Z99" s="219">
        <v>660.3</v>
      </c>
      <c r="AA99" s="219">
        <v>726</v>
      </c>
      <c r="AB99" s="221">
        <v>731.4393</v>
      </c>
      <c r="AC99" s="220">
        <v>591.02340000000004</v>
      </c>
      <c r="AD99" s="216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8">
        <v>16</v>
      </c>
    </row>
    <row r="100" spans="1:65">
      <c r="A100" s="30"/>
      <c r="B100" s="19">
        <v>1</v>
      </c>
      <c r="C100" s="9">
        <v>4</v>
      </c>
      <c r="D100" s="219">
        <v>684.9</v>
      </c>
      <c r="E100" s="219">
        <v>693.51242514444493</v>
      </c>
      <c r="F100" s="219">
        <v>699</v>
      </c>
      <c r="G100" s="220">
        <v>762</v>
      </c>
      <c r="H100" s="219">
        <v>674.77</v>
      </c>
      <c r="I100" s="219">
        <v>711</v>
      </c>
      <c r="J100" s="219">
        <v>711</v>
      </c>
      <c r="K100" s="219">
        <v>725</v>
      </c>
      <c r="L100" s="219">
        <v>646</v>
      </c>
      <c r="M100" s="219">
        <v>710</v>
      </c>
      <c r="N100" s="219">
        <v>680</v>
      </c>
      <c r="O100" s="219">
        <v>690</v>
      </c>
      <c r="P100" s="219">
        <v>690</v>
      </c>
      <c r="Q100" s="219">
        <v>686</v>
      </c>
      <c r="R100" s="219">
        <v>673.64928967000003</v>
      </c>
      <c r="S100" s="219">
        <v>683</v>
      </c>
      <c r="T100" s="219">
        <v>652.5</v>
      </c>
      <c r="U100" s="219">
        <v>685</v>
      </c>
      <c r="V100" s="219">
        <v>674.5</v>
      </c>
      <c r="W100" s="219">
        <v>692</v>
      </c>
      <c r="X100" s="219">
        <v>680</v>
      </c>
      <c r="Y100" s="219">
        <v>674</v>
      </c>
      <c r="Z100" s="219">
        <v>653.4</v>
      </c>
      <c r="AA100" s="221">
        <v>756</v>
      </c>
      <c r="AB100" s="219">
        <v>693.39070000000004</v>
      </c>
      <c r="AC100" s="220">
        <v>582.89959999999996</v>
      </c>
      <c r="AD100" s="216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7"/>
      <c r="AT100" s="217"/>
      <c r="AU100" s="217"/>
      <c r="AV100" s="217"/>
      <c r="AW100" s="217"/>
      <c r="AX100" s="217"/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8">
        <v>685.45998874860936</v>
      </c>
    </row>
    <row r="101" spans="1:65">
      <c r="A101" s="30"/>
      <c r="B101" s="19">
        <v>1</v>
      </c>
      <c r="C101" s="9">
        <v>5</v>
      </c>
      <c r="D101" s="219">
        <v>686.4</v>
      </c>
      <c r="E101" s="219">
        <v>693.07419793819099</v>
      </c>
      <c r="F101" s="219">
        <v>708</v>
      </c>
      <c r="G101" s="220">
        <v>742</v>
      </c>
      <c r="H101" s="219">
        <v>676.27890000000002</v>
      </c>
      <c r="I101" s="219">
        <v>715</v>
      </c>
      <c r="J101" s="219">
        <v>704</v>
      </c>
      <c r="K101" s="221">
        <v>671</v>
      </c>
      <c r="L101" s="219">
        <v>653</v>
      </c>
      <c r="M101" s="219">
        <v>710</v>
      </c>
      <c r="N101" s="219">
        <v>680</v>
      </c>
      <c r="O101" s="219">
        <v>690</v>
      </c>
      <c r="P101" s="219">
        <v>710</v>
      </c>
      <c r="Q101" s="219">
        <v>678</v>
      </c>
      <c r="R101" s="219">
        <v>671.45920266216353</v>
      </c>
      <c r="S101" s="219">
        <v>669</v>
      </c>
      <c r="T101" s="219">
        <v>682.4</v>
      </c>
      <c r="U101" s="219">
        <v>689</v>
      </c>
      <c r="V101" s="219">
        <v>668.3</v>
      </c>
      <c r="W101" s="219">
        <v>673</v>
      </c>
      <c r="X101" s="219">
        <v>677</v>
      </c>
      <c r="Y101" s="219">
        <v>651</v>
      </c>
      <c r="Z101" s="219">
        <v>656.4</v>
      </c>
      <c r="AA101" s="219">
        <v>719</v>
      </c>
      <c r="AB101" s="219">
        <v>695.99270000000001</v>
      </c>
      <c r="AC101" s="220">
        <v>562.62689999999998</v>
      </c>
      <c r="AD101" s="216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8">
        <v>18</v>
      </c>
    </row>
    <row r="102" spans="1:65">
      <c r="A102" s="30"/>
      <c r="B102" s="19">
        <v>1</v>
      </c>
      <c r="C102" s="9">
        <v>6</v>
      </c>
      <c r="D102" s="219">
        <v>693.8</v>
      </c>
      <c r="E102" s="219">
        <v>692.53093609807092</v>
      </c>
      <c r="F102" s="219">
        <v>712</v>
      </c>
      <c r="G102" s="220">
        <v>760</v>
      </c>
      <c r="H102" s="219">
        <v>676.86300000000006</v>
      </c>
      <c r="I102" s="219">
        <v>710</v>
      </c>
      <c r="J102" s="219">
        <v>697</v>
      </c>
      <c r="K102" s="219">
        <v>699</v>
      </c>
      <c r="L102" s="219">
        <v>645</v>
      </c>
      <c r="M102" s="219">
        <v>720</v>
      </c>
      <c r="N102" s="219">
        <v>690</v>
      </c>
      <c r="O102" s="219">
        <v>700</v>
      </c>
      <c r="P102" s="219">
        <v>700</v>
      </c>
      <c r="Q102" s="219">
        <v>659</v>
      </c>
      <c r="R102" s="219">
        <v>678.61261595344956</v>
      </c>
      <c r="S102" s="219">
        <v>691</v>
      </c>
      <c r="T102" s="219">
        <v>645.70000000000005</v>
      </c>
      <c r="U102" s="219">
        <v>671</v>
      </c>
      <c r="V102" s="219">
        <v>667.6</v>
      </c>
      <c r="W102" s="219">
        <v>671</v>
      </c>
      <c r="X102" s="219">
        <v>681</v>
      </c>
      <c r="Y102" s="219">
        <v>645</v>
      </c>
      <c r="Z102" s="219">
        <v>644.79999999999995</v>
      </c>
      <c r="AA102" s="219">
        <v>704</v>
      </c>
      <c r="AB102" s="219">
        <v>696.97460000000001</v>
      </c>
      <c r="AC102" s="220">
        <v>590.95180000000005</v>
      </c>
      <c r="AD102" s="216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22"/>
    </row>
    <row r="103" spans="1:65">
      <c r="A103" s="30"/>
      <c r="B103" s="20" t="s">
        <v>272</v>
      </c>
      <c r="C103" s="12"/>
      <c r="D103" s="223">
        <v>683.75</v>
      </c>
      <c r="E103" s="223">
        <v>695.99413214274284</v>
      </c>
      <c r="F103" s="223">
        <v>702.83333333333337</v>
      </c>
      <c r="G103" s="223">
        <v>753.83333333333337</v>
      </c>
      <c r="H103" s="223">
        <v>674.14198333333343</v>
      </c>
      <c r="I103" s="223">
        <v>717.66666666666663</v>
      </c>
      <c r="J103" s="223">
        <v>698.5</v>
      </c>
      <c r="K103" s="223">
        <v>706.5</v>
      </c>
      <c r="L103" s="223">
        <v>648.83333333333337</v>
      </c>
      <c r="M103" s="223">
        <v>705</v>
      </c>
      <c r="N103" s="223">
        <v>688.33333333333337</v>
      </c>
      <c r="O103" s="223">
        <v>691.66666666666663</v>
      </c>
      <c r="P103" s="223">
        <v>691.66666666666663</v>
      </c>
      <c r="Q103" s="223">
        <v>679.5</v>
      </c>
      <c r="R103" s="223">
        <v>676.80070782388214</v>
      </c>
      <c r="S103" s="223">
        <v>701.83333333333337</v>
      </c>
      <c r="T103" s="223">
        <v>654</v>
      </c>
      <c r="U103" s="223">
        <v>688.33333333333337</v>
      </c>
      <c r="V103" s="223">
        <v>667.25000000000011</v>
      </c>
      <c r="W103" s="223">
        <v>679.33333333333337</v>
      </c>
      <c r="X103" s="223">
        <v>679.16666666666663</v>
      </c>
      <c r="Y103" s="223">
        <v>657.5</v>
      </c>
      <c r="Z103" s="223">
        <v>651.48333333333323</v>
      </c>
      <c r="AA103" s="223">
        <v>726.33333333333337</v>
      </c>
      <c r="AB103" s="223">
        <v>702.64508333333322</v>
      </c>
      <c r="AC103" s="223">
        <v>586.84580000000005</v>
      </c>
      <c r="AD103" s="216"/>
      <c r="AE103" s="217"/>
      <c r="AF103" s="217"/>
      <c r="AG103" s="217"/>
      <c r="AH103" s="217"/>
      <c r="AI103" s="217"/>
      <c r="AJ103" s="217"/>
      <c r="AK103" s="217"/>
      <c r="AL103" s="217"/>
      <c r="AM103" s="217"/>
      <c r="AN103" s="217"/>
      <c r="AO103" s="217"/>
      <c r="AP103" s="217"/>
      <c r="AQ103" s="217"/>
      <c r="AR103" s="217"/>
      <c r="AS103" s="217"/>
      <c r="AT103" s="217"/>
      <c r="AU103" s="217"/>
      <c r="AV103" s="217"/>
      <c r="AW103" s="217"/>
      <c r="AX103" s="217"/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  <c r="BI103" s="217"/>
      <c r="BJ103" s="217"/>
      <c r="BK103" s="217"/>
      <c r="BL103" s="217"/>
      <c r="BM103" s="222"/>
    </row>
    <row r="104" spans="1:65">
      <c r="A104" s="30"/>
      <c r="B104" s="3" t="s">
        <v>273</v>
      </c>
      <c r="C104" s="29"/>
      <c r="D104" s="219">
        <v>685.65</v>
      </c>
      <c r="E104" s="219">
        <v>695.1170970573944</v>
      </c>
      <c r="F104" s="219">
        <v>702</v>
      </c>
      <c r="G104" s="219">
        <v>754</v>
      </c>
      <c r="H104" s="219">
        <v>674.95499999999993</v>
      </c>
      <c r="I104" s="219">
        <v>716</v>
      </c>
      <c r="J104" s="219">
        <v>697</v>
      </c>
      <c r="K104" s="219">
        <v>713.5</v>
      </c>
      <c r="L104" s="219">
        <v>649.5</v>
      </c>
      <c r="M104" s="219">
        <v>705</v>
      </c>
      <c r="N104" s="219">
        <v>685</v>
      </c>
      <c r="O104" s="219">
        <v>690</v>
      </c>
      <c r="P104" s="219">
        <v>695</v>
      </c>
      <c r="Q104" s="219">
        <v>679.5</v>
      </c>
      <c r="R104" s="219">
        <v>675.76987760455131</v>
      </c>
      <c r="S104" s="219">
        <v>693.5</v>
      </c>
      <c r="T104" s="219">
        <v>649.1</v>
      </c>
      <c r="U104" s="219">
        <v>687</v>
      </c>
      <c r="V104" s="219">
        <v>667.95</v>
      </c>
      <c r="W104" s="219">
        <v>678.5</v>
      </c>
      <c r="X104" s="219">
        <v>680.5</v>
      </c>
      <c r="Y104" s="219">
        <v>654</v>
      </c>
      <c r="Z104" s="219">
        <v>652.34999999999991</v>
      </c>
      <c r="AA104" s="219">
        <v>724.5</v>
      </c>
      <c r="AB104" s="219">
        <v>696.48365000000001</v>
      </c>
      <c r="AC104" s="219">
        <v>588.2020500000001</v>
      </c>
      <c r="AD104" s="216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22"/>
    </row>
    <row r="105" spans="1:65">
      <c r="A105" s="30"/>
      <c r="B105" s="3" t="s">
        <v>274</v>
      </c>
      <c r="C105" s="29"/>
      <c r="D105" s="219">
        <v>9.732779664617901</v>
      </c>
      <c r="E105" s="219">
        <v>3.6243843555466224</v>
      </c>
      <c r="F105" s="219">
        <v>6.6758270399004997</v>
      </c>
      <c r="G105" s="219">
        <v>10.925505327748766</v>
      </c>
      <c r="H105" s="219">
        <v>2.7481520557761465</v>
      </c>
      <c r="I105" s="219">
        <v>7.312090444371341</v>
      </c>
      <c r="J105" s="219">
        <v>8.4083292038311637</v>
      </c>
      <c r="K105" s="219">
        <v>19.346834366376324</v>
      </c>
      <c r="L105" s="219">
        <v>8.1833163611500854</v>
      </c>
      <c r="M105" s="219">
        <v>10.488088481701515</v>
      </c>
      <c r="N105" s="219">
        <v>9.8319208025017506</v>
      </c>
      <c r="O105" s="219">
        <v>7.5277265270908105</v>
      </c>
      <c r="P105" s="219">
        <v>14.719601443879744</v>
      </c>
      <c r="Q105" s="219">
        <v>15.346009253222807</v>
      </c>
      <c r="R105" s="219">
        <v>4.9092146706796509</v>
      </c>
      <c r="S105" s="219">
        <v>34.919431075930589</v>
      </c>
      <c r="T105" s="219">
        <v>17.045820602129993</v>
      </c>
      <c r="U105" s="219">
        <v>12.516655570345726</v>
      </c>
      <c r="V105" s="219">
        <v>5.2405152418440464</v>
      </c>
      <c r="W105" s="219">
        <v>9.9532239333125965</v>
      </c>
      <c r="X105" s="219">
        <v>2.5625508125043424</v>
      </c>
      <c r="Y105" s="219">
        <v>10.986355173577815</v>
      </c>
      <c r="Z105" s="219">
        <v>6.7443062405755567</v>
      </c>
      <c r="AA105" s="219">
        <v>17.072394872034405</v>
      </c>
      <c r="AB105" s="219">
        <v>14.892987433878625</v>
      </c>
      <c r="AC105" s="219">
        <v>14.771639426008226</v>
      </c>
      <c r="AD105" s="216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22"/>
    </row>
    <row r="106" spans="1:65">
      <c r="A106" s="30"/>
      <c r="B106" s="3" t="s">
        <v>87</v>
      </c>
      <c r="C106" s="29"/>
      <c r="D106" s="13">
        <v>1.4234412672201683E-2</v>
      </c>
      <c r="E106" s="13">
        <v>5.207492690187351E-3</v>
      </c>
      <c r="F106" s="13">
        <v>9.4984496654975086E-3</v>
      </c>
      <c r="G106" s="13">
        <v>1.4493263755580941E-2</v>
      </c>
      <c r="H106" s="13">
        <v>4.0765181871447202E-3</v>
      </c>
      <c r="I106" s="13">
        <v>1.0188700108274048E-2</v>
      </c>
      <c r="J106" s="13">
        <v>1.203769392101813E-2</v>
      </c>
      <c r="K106" s="13">
        <v>2.7384054304849716E-2</v>
      </c>
      <c r="L106" s="13">
        <v>1.2612355039018882E-2</v>
      </c>
      <c r="M106" s="13">
        <v>1.4876721250640447E-2</v>
      </c>
      <c r="N106" s="13">
        <v>1.428366218281126E-2</v>
      </c>
      <c r="O106" s="13">
        <v>1.0883460039167438E-2</v>
      </c>
      <c r="P106" s="13">
        <v>2.1281351485127342E-2</v>
      </c>
      <c r="Q106" s="13">
        <v>2.2584266744993094E-2</v>
      </c>
      <c r="R106" s="13">
        <v>7.253560189770269E-3</v>
      </c>
      <c r="S106" s="13">
        <v>4.9754591891613277E-2</v>
      </c>
      <c r="T106" s="13">
        <v>2.6063945874816502E-2</v>
      </c>
      <c r="U106" s="13">
        <v>1.8184003249896937E-2</v>
      </c>
      <c r="V106" s="13">
        <v>7.8539006996538718E-3</v>
      </c>
      <c r="W106" s="13">
        <v>1.4651458194277619E-2</v>
      </c>
      <c r="X106" s="13">
        <v>3.7730809509266394E-3</v>
      </c>
      <c r="Y106" s="13">
        <v>1.6709285435099339E-2</v>
      </c>
      <c r="Z106" s="13">
        <v>1.0352231431720777E-2</v>
      </c>
      <c r="AA106" s="13">
        <v>2.3504903449336031E-2</v>
      </c>
      <c r="AB106" s="13">
        <v>2.1195604704478413E-2</v>
      </c>
      <c r="AC106" s="13">
        <v>2.5171245028946659E-2</v>
      </c>
      <c r="AD106" s="15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-2.4946587352693284E-3</v>
      </c>
      <c r="E107" s="13">
        <v>1.5367991665516278E-2</v>
      </c>
      <c r="F107" s="13">
        <v>2.53455269014915E-2</v>
      </c>
      <c r="G107" s="13">
        <v>9.9748119083577613E-2</v>
      </c>
      <c r="H107" s="13">
        <v>-1.6511547867204213E-2</v>
      </c>
      <c r="I107" s="13">
        <v>4.6985496523078485E-2</v>
      </c>
      <c r="J107" s="13">
        <v>1.9023738023275172E-2</v>
      </c>
      <c r="K107" s="13">
        <v>3.0694732875367059E-2</v>
      </c>
      <c r="L107" s="13">
        <v>-5.343368835012885E-2</v>
      </c>
      <c r="M107" s="13">
        <v>2.8506421340599664E-2</v>
      </c>
      <c r="N107" s="13">
        <v>4.1918487320751208E-3</v>
      </c>
      <c r="O107" s="13">
        <v>9.0547632537798517E-3</v>
      </c>
      <c r="P107" s="13">
        <v>9.0547632537798517E-3</v>
      </c>
      <c r="Q107" s="13">
        <v>-8.6948747504431712E-3</v>
      </c>
      <c r="R107" s="13">
        <v>-1.2632802886913597E-2</v>
      </c>
      <c r="S107" s="13">
        <v>2.3886652544980125E-2</v>
      </c>
      <c r="T107" s="13">
        <v>-4.5896170841486117E-2</v>
      </c>
      <c r="U107" s="13">
        <v>4.1918487320751208E-3</v>
      </c>
      <c r="V107" s="13">
        <v>-2.656608561770879E-2</v>
      </c>
      <c r="W107" s="13">
        <v>-8.9380204765283633E-3</v>
      </c>
      <c r="X107" s="13">
        <v>-9.1811662026137775E-3</v>
      </c>
      <c r="Y107" s="13">
        <v>-4.0790110593695972E-2</v>
      </c>
      <c r="Z107" s="13">
        <v>-4.956767130537354E-2</v>
      </c>
      <c r="AA107" s="13">
        <v>5.9629074279511585E-2</v>
      </c>
      <c r="AB107" s="13">
        <v>2.5070893803878169E-2</v>
      </c>
      <c r="AC107" s="13">
        <v>-0.14386571115352997</v>
      </c>
      <c r="AD107" s="15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0.22</v>
      </c>
      <c r="E108" s="45">
        <v>0.36</v>
      </c>
      <c r="F108" s="45">
        <v>0.69</v>
      </c>
      <c r="G108" s="45">
        <v>3.1</v>
      </c>
      <c r="H108" s="45">
        <v>0.67</v>
      </c>
      <c r="I108" s="45">
        <v>1.39</v>
      </c>
      <c r="J108" s="45">
        <v>0.48</v>
      </c>
      <c r="K108" s="45">
        <v>0.86</v>
      </c>
      <c r="L108" s="45">
        <v>1.87</v>
      </c>
      <c r="M108" s="45">
        <v>0.79</v>
      </c>
      <c r="N108" s="45">
        <v>0</v>
      </c>
      <c r="O108" s="45">
        <v>0.16</v>
      </c>
      <c r="P108" s="45">
        <v>0.16</v>
      </c>
      <c r="Q108" s="45">
        <v>0.42</v>
      </c>
      <c r="R108" s="45">
        <v>0.55000000000000004</v>
      </c>
      <c r="S108" s="45">
        <v>0.64</v>
      </c>
      <c r="T108" s="45">
        <v>1.62</v>
      </c>
      <c r="U108" s="45">
        <v>0</v>
      </c>
      <c r="V108" s="45">
        <v>1</v>
      </c>
      <c r="W108" s="45">
        <v>0.43</v>
      </c>
      <c r="X108" s="45">
        <v>0.43</v>
      </c>
      <c r="Y108" s="45">
        <v>1.46</v>
      </c>
      <c r="Z108" s="45">
        <v>1.74</v>
      </c>
      <c r="AA108" s="45">
        <v>1.8</v>
      </c>
      <c r="AB108" s="45">
        <v>0.68</v>
      </c>
      <c r="AC108" s="45">
        <v>4.8</v>
      </c>
      <c r="AD108" s="15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499</v>
      </c>
      <c r="BM110" s="28" t="s">
        <v>67</v>
      </c>
    </row>
    <row r="111" spans="1:65" ht="15">
      <c r="A111" s="25" t="s">
        <v>13</v>
      </c>
      <c r="B111" s="18" t="s">
        <v>111</v>
      </c>
      <c r="C111" s="15" t="s">
        <v>112</v>
      </c>
      <c r="D111" s="16" t="s">
        <v>232</v>
      </c>
      <c r="E111" s="17" t="s">
        <v>232</v>
      </c>
      <c r="F111" s="17" t="s">
        <v>232</v>
      </c>
      <c r="G111" s="17" t="s">
        <v>232</v>
      </c>
      <c r="H111" s="17" t="s">
        <v>232</v>
      </c>
      <c r="I111" s="17" t="s">
        <v>232</v>
      </c>
      <c r="J111" s="17" t="s">
        <v>232</v>
      </c>
      <c r="K111" s="17" t="s">
        <v>232</v>
      </c>
      <c r="L111" s="17" t="s">
        <v>232</v>
      </c>
      <c r="M111" s="17" t="s">
        <v>232</v>
      </c>
      <c r="N111" s="17" t="s">
        <v>232</v>
      </c>
      <c r="O111" s="17" t="s">
        <v>232</v>
      </c>
      <c r="P111" s="17" t="s">
        <v>232</v>
      </c>
      <c r="Q111" s="17" t="s">
        <v>232</v>
      </c>
      <c r="R111" s="17" t="s">
        <v>232</v>
      </c>
      <c r="S111" s="17" t="s">
        <v>232</v>
      </c>
      <c r="T111" s="17" t="s">
        <v>232</v>
      </c>
      <c r="U111" s="17" t="s">
        <v>232</v>
      </c>
      <c r="V111" s="17" t="s">
        <v>232</v>
      </c>
      <c r="W111" s="17" t="s">
        <v>232</v>
      </c>
      <c r="X111" s="17" t="s">
        <v>232</v>
      </c>
      <c r="Y111" s="17" t="s">
        <v>232</v>
      </c>
      <c r="Z111" s="17" t="s">
        <v>232</v>
      </c>
      <c r="AA111" s="17" t="s">
        <v>232</v>
      </c>
      <c r="AB111" s="15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233</v>
      </c>
      <c r="C112" s="9" t="s">
        <v>233</v>
      </c>
      <c r="D112" s="151" t="s">
        <v>235</v>
      </c>
      <c r="E112" s="152" t="s">
        <v>238</v>
      </c>
      <c r="F112" s="152" t="s">
        <v>239</v>
      </c>
      <c r="G112" s="152" t="s">
        <v>240</v>
      </c>
      <c r="H112" s="152" t="s">
        <v>241</v>
      </c>
      <c r="I112" s="152" t="s">
        <v>242</v>
      </c>
      <c r="J112" s="152" t="s">
        <v>243</v>
      </c>
      <c r="K112" s="152" t="s">
        <v>244</v>
      </c>
      <c r="L112" s="152" t="s">
        <v>245</v>
      </c>
      <c r="M112" s="152" t="s">
        <v>246</v>
      </c>
      <c r="N112" s="152" t="s">
        <v>247</v>
      </c>
      <c r="O112" s="152" t="s">
        <v>248</v>
      </c>
      <c r="P112" s="152" t="s">
        <v>249</v>
      </c>
      <c r="Q112" s="152" t="s">
        <v>250</v>
      </c>
      <c r="R112" s="152" t="s">
        <v>252</v>
      </c>
      <c r="S112" s="152" t="s">
        <v>253</v>
      </c>
      <c r="T112" s="152" t="s">
        <v>254</v>
      </c>
      <c r="U112" s="152" t="s">
        <v>258</v>
      </c>
      <c r="V112" s="152" t="s">
        <v>259</v>
      </c>
      <c r="W112" s="152" t="s">
        <v>260</v>
      </c>
      <c r="X112" s="152" t="s">
        <v>279</v>
      </c>
      <c r="Y112" s="152" t="s">
        <v>262</v>
      </c>
      <c r="Z112" s="152" t="s">
        <v>280</v>
      </c>
      <c r="AA112" s="152" t="s">
        <v>264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301</v>
      </c>
      <c r="E113" s="11" t="s">
        <v>301</v>
      </c>
      <c r="F113" s="11" t="s">
        <v>302</v>
      </c>
      <c r="G113" s="11" t="s">
        <v>115</v>
      </c>
      <c r="H113" s="11" t="s">
        <v>115</v>
      </c>
      <c r="I113" s="11" t="s">
        <v>301</v>
      </c>
      <c r="J113" s="11" t="s">
        <v>301</v>
      </c>
      <c r="K113" s="11" t="s">
        <v>302</v>
      </c>
      <c r="L113" s="11" t="s">
        <v>302</v>
      </c>
      <c r="M113" s="11" t="s">
        <v>302</v>
      </c>
      <c r="N113" s="11" t="s">
        <v>302</v>
      </c>
      <c r="O113" s="11" t="s">
        <v>302</v>
      </c>
      <c r="P113" s="11" t="s">
        <v>301</v>
      </c>
      <c r="Q113" s="11" t="s">
        <v>115</v>
      </c>
      <c r="R113" s="11" t="s">
        <v>302</v>
      </c>
      <c r="S113" s="11" t="s">
        <v>301</v>
      </c>
      <c r="T113" s="11" t="s">
        <v>301</v>
      </c>
      <c r="U113" s="11" t="s">
        <v>115</v>
      </c>
      <c r="V113" s="11" t="s">
        <v>301</v>
      </c>
      <c r="W113" s="11" t="s">
        <v>302</v>
      </c>
      <c r="X113" s="11" t="s">
        <v>302</v>
      </c>
      <c r="Y113" s="11" t="s">
        <v>115</v>
      </c>
      <c r="Z113" s="11" t="s">
        <v>115</v>
      </c>
      <c r="AA113" s="11" t="s">
        <v>301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2.5299999999999998</v>
      </c>
      <c r="E115" s="22">
        <v>2.5</v>
      </c>
      <c r="F115" s="22">
        <v>2.6</v>
      </c>
      <c r="G115" s="154" t="s">
        <v>104</v>
      </c>
      <c r="H115" s="22">
        <v>2.1</v>
      </c>
      <c r="I115" s="22">
        <v>2.4700000000000002</v>
      </c>
      <c r="J115" s="22">
        <v>2.7</v>
      </c>
      <c r="K115" s="154">
        <v>2</v>
      </c>
      <c r="L115" s="22">
        <v>2.33</v>
      </c>
      <c r="M115" s="22">
        <v>2.6</v>
      </c>
      <c r="N115" s="22">
        <v>2.56</v>
      </c>
      <c r="O115" s="22">
        <v>2.27</v>
      </c>
      <c r="P115" s="154">
        <v>3</v>
      </c>
      <c r="Q115" s="22">
        <v>2.3837717098370987</v>
      </c>
      <c r="R115" s="22">
        <v>3</v>
      </c>
      <c r="S115" s="22">
        <v>2.0419999999999998</v>
      </c>
      <c r="T115" s="22">
        <v>2.8</v>
      </c>
      <c r="U115" s="154">
        <v>3.17</v>
      </c>
      <c r="V115" s="22">
        <v>2.4500000000000002</v>
      </c>
      <c r="W115" s="22">
        <v>2.35</v>
      </c>
      <c r="X115" s="154">
        <v>2</v>
      </c>
      <c r="Y115" s="22">
        <v>2.3232000000000004</v>
      </c>
      <c r="Z115" s="22">
        <v>2.8311000000000002</v>
      </c>
      <c r="AA115" s="22">
        <v>2.4006500000000002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2.4500000000000002</v>
      </c>
      <c r="E116" s="11">
        <v>2.5</v>
      </c>
      <c r="F116" s="11">
        <v>2.5</v>
      </c>
      <c r="G116" s="148" t="s">
        <v>104</v>
      </c>
      <c r="H116" s="11">
        <v>2.1</v>
      </c>
      <c r="I116" s="11">
        <v>2.57</v>
      </c>
      <c r="J116" s="11">
        <v>2.6</v>
      </c>
      <c r="K116" s="148">
        <v>2</v>
      </c>
      <c r="L116" s="11">
        <v>2.39</v>
      </c>
      <c r="M116" s="11">
        <v>2.5299999999999998</v>
      </c>
      <c r="N116" s="11">
        <v>2.4700000000000002</v>
      </c>
      <c r="O116" s="11">
        <v>2.27</v>
      </c>
      <c r="P116" s="148">
        <v>2</v>
      </c>
      <c r="Q116" s="11">
        <v>2.3596636658119086</v>
      </c>
      <c r="R116" s="11">
        <v>2.9</v>
      </c>
      <c r="S116" s="11">
        <v>2.0529999999999999</v>
      </c>
      <c r="T116" s="11">
        <v>2.8</v>
      </c>
      <c r="U116" s="148">
        <v>3.06</v>
      </c>
      <c r="V116" s="11">
        <v>2.06</v>
      </c>
      <c r="W116" s="11">
        <v>2.12</v>
      </c>
      <c r="X116" s="148">
        <v>2</v>
      </c>
      <c r="Y116" s="11">
        <v>2.2924000000000002</v>
      </c>
      <c r="Z116" s="11">
        <v>2.9980000000000002</v>
      </c>
      <c r="AA116" s="11">
        <v>2.4309500000000002</v>
      </c>
      <c r="AB116" s="15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28</v>
      </c>
    </row>
    <row r="117" spans="1:65">
      <c r="A117" s="30"/>
      <c r="B117" s="19">
        <v>1</v>
      </c>
      <c r="C117" s="9">
        <v>3</v>
      </c>
      <c r="D117" s="11">
        <v>2.42</v>
      </c>
      <c r="E117" s="11">
        <v>2.5</v>
      </c>
      <c r="F117" s="11">
        <v>2.5</v>
      </c>
      <c r="G117" s="148" t="s">
        <v>104</v>
      </c>
      <c r="H117" s="11">
        <v>2.1</v>
      </c>
      <c r="I117" s="11">
        <v>2.5299999999999998</v>
      </c>
      <c r="J117" s="11">
        <v>2.7</v>
      </c>
      <c r="K117" s="148">
        <v>2</v>
      </c>
      <c r="L117" s="11">
        <v>2.52</v>
      </c>
      <c r="M117" s="11">
        <v>2.64</v>
      </c>
      <c r="N117" s="11">
        <v>2.48</v>
      </c>
      <c r="O117" s="11">
        <v>2.31</v>
      </c>
      <c r="P117" s="148">
        <v>3</v>
      </c>
      <c r="Q117" s="11">
        <v>2.3567708333333335</v>
      </c>
      <c r="R117" s="11">
        <v>2.9</v>
      </c>
      <c r="S117" s="11">
        <v>2.1120000000000001</v>
      </c>
      <c r="T117" s="11">
        <v>2.5</v>
      </c>
      <c r="U117" s="148">
        <v>3.15</v>
      </c>
      <c r="V117" s="11">
        <v>2.35</v>
      </c>
      <c r="W117" s="11">
        <v>2.08</v>
      </c>
      <c r="X117" s="148">
        <v>2</v>
      </c>
      <c r="Y117" s="11">
        <v>2.3551000000000002</v>
      </c>
      <c r="Z117" s="11">
        <v>2.9424000000000001</v>
      </c>
      <c r="AA117" s="11">
        <v>2.4257900000000001</v>
      </c>
      <c r="AB117" s="15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2.4</v>
      </c>
      <c r="E118" s="11">
        <v>2.5</v>
      </c>
      <c r="F118" s="11">
        <v>2.6</v>
      </c>
      <c r="G118" s="148" t="s">
        <v>104</v>
      </c>
      <c r="H118" s="11">
        <v>2.4</v>
      </c>
      <c r="I118" s="11">
        <v>2.67</v>
      </c>
      <c r="J118" s="11">
        <v>2.5</v>
      </c>
      <c r="K118" s="148">
        <v>2</v>
      </c>
      <c r="L118" s="11">
        <v>2.57</v>
      </c>
      <c r="M118" s="11">
        <v>2.58</v>
      </c>
      <c r="N118" s="11">
        <v>2.61</v>
      </c>
      <c r="O118" s="11">
        <v>2.3199999999999998</v>
      </c>
      <c r="P118" s="148">
        <v>2</v>
      </c>
      <c r="Q118" s="11">
        <v>2.2760945341963583</v>
      </c>
      <c r="R118" s="11">
        <v>2.9</v>
      </c>
      <c r="S118" s="11">
        <v>2.09</v>
      </c>
      <c r="T118" s="11">
        <v>2.6</v>
      </c>
      <c r="U118" s="148">
        <v>3.18</v>
      </c>
      <c r="V118" s="11">
        <v>2.72</v>
      </c>
      <c r="W118" s="11">
        <v>1.96</v>
      </c>
      <c r="X118" s="148">
        <v>2</v>
      </c>
      <c r="Y118" s="11">
        <v>2.3331000000000004</v>
      </c>
      <c r="Z118" s="11">
        <v>2.7755000000000001</v>
      </c>
      <c r="AA118" s="11">
        <v>2.4261200000000001</v>
      </c>
      <c r="AB118" s="15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2.465913339291375</v>
      </c>
    </row>
    <row r="119" spans="1:65">
      <c r="A119" s="30"/>
      <c r="B119" s="19">
        <v>1</v>
      </c>
      <c r="C119" s="9">
        <v>5</v>
      </c>
      <c r="D119" s="11">
        <v>2.5299999999999998</v>
      </c>
      <c r="E119" s="11">
        <v>2.5</v>
      </c>
      <c r="F119" s="11">
        <v>2.5</v>
      </c>
      <c r="G119" s="148" t="s">
        <v>104</v>
      </c>
      <c r="H119" s="11">
        <v>2.2000000000000002</v>
      </c>
      <c r="I119" s="11">
        <v>2.63</v>
      </c>
      <c r="J119" s="11">
        <v>2.2000000000000002</v>
      </c>
      <c r="K119" s="148">
        <v>2</v>
      </c>
      <c r="L119" s="11">
        <v>2.41</v>
      </c>
      <c r="M119" s="11">
        <v>2.54</v>
      </c>
      <c r="N119" s="11">
        <v>2.39</v>
      </c>
      <c r="O119" s="11">
        <v>2.44</v>
      </c>
      <c r="P119" s="148">
        <v>3</v>
      </c>
      <c r="Q119" s="11">
        <v>2.3252478466167825</v>
      </c>
      <c r="R119" s="11">
        <v>2.9</v>
      </c>
      <c r="S119" s="149">
        <v>2.2120000000000002</v>
      </c>
      <c r="T119" s="11">
        <v>2.6</v>
      </c>
      <c r="U119" s="148">
        <v>3.15</v>
      </c>
      <c r="V119" s="11">
        <v>2.48</v>
      </c>
      <c r="W119" s="11">
        <v>2.19</v>
      </c>
      <c r="X119" s="148">
        <v>2</v>
      </c>
      <c r="Y119" s="11">
        <v>2.3419000000000003</v>
      </c>
      <c r="Z119" s="11">
        <v>2.8866999999999998</v>
      </c>
      <c r="AA119" s="11">
        <v>2.3530500000000001</v>
      </c>
      <c r="AB119" s="15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19</v>
      </c>
    </row>
    <row r="120" spans="1:65">
      <c r="A120" s="30"/>
      <c r="B120" s="19">
        <v>1</v>
      </c>
      <c r="C120" s="9">
        <v>6</v>
      </c>
      <c r="D120" s="11">
        <v>2.4900000000000002</v>
      </c>
      <c r="E120" s="11">
        <v>2.5</v>
      </c>
      <c r="F120" s="11">
        <v>2.6</v>
      </c>
      <c r="G120" s="148" t="s">
        <v>104</v>
      </c>
      <c r="H120" s="11">
        <v>2.4</v>
      </c>
      <c r="I120" s="11">
        <v>2.66</v>
      </c>
      <c r="J120" s="11">
        <v>2.8</v>
      </c>
      <c r="K120" s="148">
        <v>2</v>
      </c>
      <c r="L120" s="11">
        <v>2.5299999999999998</v>
      </c>
      <c r="M120" s="11">
        <v>2.38</v>
      </c>
      <c r="N120" s="11">
        <v>2.5499999999999998</v>
      </c>
      <c r="O120" s="11">
        <v>2.37</v>
      </c>
      <c r="P120" s="148">
        <v>3</v>
      </c>
      <c r="Q120" s="11">
        <v>2.260322089421317</v>
      </c>
      <c r="R120" s="11">
        <v>2.8</v>
      </c>
      <c r="S120" s="11">
        <v>2.0880000000000001</v>
      </c>
      <c r="T120" s="11">
        <v>2.5</v>
      </c>
      <c r="U120" s="148">
        <v>3.1</v>
      </c>
      <c r="V120" s="11">
        <v>2.38</v>
      </c>
      <c r="W120" s="11">
        <v>2.15</v>
      </c>
      <c r="X120" s="148">
        <v>2</v>
      </c>
      <c r="Y120" s="11">
        <v>2.2968000000000002</v>
      </c>
      <c r="Z120" s="11">
        <v>2.8866999999999998</v>
      </c>
      <c r="AA120" s="11">
        <v>2.39079</v>
      </c>
      <c r="AB120" s="15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272</v>
      </c>
      <c r="C121" s="12"/>
      <c r="D121" s="23">
        <v>2.4700000000000002</v>
      </c>
      <c r="E121" s="23">
        <v>2.5</v>
      </c>
      <c r="F121" s="23">
        <v>2.5499999999999998</v>
      </c>
      <c r="G121" s="23" t="s">
        <v>693</v>
      </c>
      <c r="H121" s="23">
        <v>2.2166666666666672</v>
      </c>
      <c r="I121" s="23">
        <v>2.5883333333333334</v>
      </c>
      <c r="J121" s="23">
        <v>2.5833333333333335</v>
      </c>
      <c r="K121" s="23">
        <v>2</v>
      </c>
      <c r="L121" s="23">
        <v>2.4583333333333335</v>
      </c>
      <c r="M121" s="23">
        <v>2.5449999999999999</v>
      </c>
      <c r="N121" s="23">
        <v>2.5099999999999998</v>
      </c>
      <c r="O121" s="23">
        <v>2.33</v>
      </c>
      <c r="P121" s="23">
        <v>2.6666666666666665</v>
      </c>
      <c r="Q121" s="23">
        <v>2.3269784465361334</v>
      </c>
      <c r="R121" s="23">
        <v>2.9000000000000004</v>
      </c>
      <c r="S121" s="23">
        <v>2.0995000000000004</v>
      </c>
      <c r="T121" s="23">
        <v>2.6333333333333333</v>
      </c>
      <c r="U121" s="23">
        <v>3.1350000000000002</v>
      </c>
      <c r="V121" s="23">
        <v>2.4066666666666667</v>
      </c>
      <c r="W121" s="23">
        <v>2.1416666666666671</v>
      </c>
      <c r="X121" s="23">
        <v>2</v>
      </c>
      <c r="Y121" s="23">
        <v>2.3237500000000004</v>
      </c>
      <c r="Z121" s="23">
        <v>2.8867333333333334</v>
      </c>
      <c r="AA121" s="23">
        <v>2.4045583333333336</v>
      </c>
      <c r="AB121" s="15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273</v>
      </c>
      <c r="C122" s="29"/>
      <c r="D122" s="11">
        <v>2.4700000000000002</v>
      </c>
      <c r="E122" s="11">
        <v>2.5</v>
      </c>
      <c r="F122" s="11">
        <v>2.5499999999999998</v>
      </c>
      <c r="G122" s="11" t="s">
        <v>693</v>
      </c>
      <c r="H122" s="11">
        <v>2.1500000000000004</v>
      </c>
      <c r="I122" s="11">
        <v>2.5999999999999996</v>
      </c>
      <c r="J122" s="11">
        <v>2.6500000000000004</v>
      </c>
      <c r="K122" s="11">
        <v>2</v>
      </c>
      <c r="L122" s="11">
        <v>2.4649999999999999</v>
      </c>
      <c r="M122" s="11">
        <v>2.56</v>
      </c>
      <c r="N122" s="11">
        <v>2.5149999999999997</v>
      </c>
      <c r="O122" s="11">
        <v>2.3149999999999999</v>
      </c>
      <c r="P122" s="11">
        <v>3</v>
      </c>
      <c r="Q122" s="11">
        <v>2.341009339975058</v>
      </c>
      <c r="R122" s="11">
        <v>2.9</v>
      </c>
      <c r="S122" s="11">
        <v>2.089</v>
      </c>
      <c r="T122" s="11">
        <v>2.6</v>
      </c>
      <c r="U122" s="11">
        <v>3.15</v>
      </c>
      <c r="V122" s="11">
        <v>2.415</v>
      </c>
      <c r="W122" s="11">
        <v>2.1349999999999998</v>
      </c>
      <c r="X122" s="11">
        <v>2</v>
      </c>
      <c r="Y122" s="11">
        <v>2.3281500000000004</v>
      </c>
      <c r="Z122" s="11">
        <v>2.8866999999999998</v>
      </c>
      <c r="AA122" s="11">
        <v>2.4132199999999999</v>
      </c>
      <c r="AB122" s="15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274</v>
      </c>
      <c r="C123" s="29"/>
      <c r="D123" s="24">
        <v>5.5497747702046386E-2</v>
      </c>
      <c r="E123" s="24">
        <v>0</v>
      </c>
      <c r="F123" s="24">
        <v>5.4772255750516662E-2</v>
      </c>
      <c r="G123" s="24" t="s">
        <v>693</v>
      </c>
      <c r="H123" s="24">
        <v>0.14719601443879735</v>
      </c>
      <c r="I123" s="24">
        <v>7.9099093968683754E-2</v>
      </c>
      <c r="J123" s="24">
        <v>0.21369760566432805</v>
      </c>
      <c r="K123" s="24">
        <v>0</v>
      </c>
      <c r="L123" s="24">
        <v>9.4745272529380822E-2</v>
      </c>
      <c r="M123" s="24">
        <v>9.0277350426339026E-2</v>
      </c>
      <c r="N123" s="24">
        <v>7.8740078740118014E-2</v>
      </c>
      <c r="O123" s="24">
        <v>6.5421708935184494E-2</v>
      </c>
      <c r="P123" s="24">
        <v>0.51639777949432275</v>
      </c>
      <c r="Q123" s="24">
        <v>4.9429995107126957E-2</v>
      </c>
      <c r="R123" s="24">
        <v>6.3245553203367638E-2</v>
      </c>
      <c r="S123" s="24">
        <v>6.083337899541677E-2</v>
      </c>
      <c r="T123" s="24">
        <v>0.13662601021279455</v>
      </c>
      <c r="U123" s="24">
        <v>4.5934736311423384E-2</v>
      </c>
      <c r="V123" s="24">
        <v>0.21425841095897888</v>
      </c>
      <c r="W123" s="24">
        <v>0.12890565025113007</v>
      </c>
      <c r="X123" s="24">
        <v>0</v>
      </c>
      <c r="Y123" s="24">
        <v>2.4936298843252613E-2</v>
      </c>
      <c r="Z123" s="24">
        <v>7.8672705982867228E-2</v>
      </c>
      <c r="AA123" s="24">
        <v>2.9900366831640508E-2</v>
      </c>
      <c r="AB123" s="204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87</v>
      </c>
      <c r="C124" s="29"/>
      <c r="D124" s="13">
        <v>2.2468723766010681E-2</v>
      </c>
      <c r="E124" s="13">
        <v>0</v>
      </c>
      <c r="F124" s="13">
        <v>2.1479315980594771E-2</v>
      </c>
      <c r="G124" s="13" t="s">
        <v>693</v>
      </c>
      <c r="H124" s="13">
        <v>6.640421704005893E-2</v>
      </c>
      <c r="I124" s="13">
        <v>3.0559856008506279E-2</v>
      </c>
      <c r="J124" s="13">
        <v>8.272165380554633E-2</v>
      </c>
      <c r="K124" s="13">
        <v>0</v>
      </c>
      <c r="L124" s="13">
        <v>3.8540449842459995E-2</v>
      </c>
      <c r="M124" s="13">
        <v>3.5472436316832626E-2</v>
      </c>
      <c r="N124" s="13">
        <v>3.1370549298851802E-2</v>
      </c>
      <c r="O124" s="13">
        <v>2.8077986667461155E-2</v>
      </c>
      <c r="P124" s="13">
        <v>0.19364916731037105</v>
      </c>
      <c r="Q124" s="13">
        <v>2.1242137064357808E-2</v>
      </c>
      <c r="R124" s="13">
        <v>2.1808811449437113E-2</v>
      </c>
      <c r="S124" s="13">
        <v>2.8975174563189692E-2</v>
      </c>
      <c r="T124" s="13">
        <v>5.1883295017516921E-2</v>
      </c>
      <c r="U124" s="13">
        <v>1.4652228488492307E-2</v>
      </c>
      <c r="V124" s="13">
        <v>8.9027040564672658E-2</v>
      </c>
      <c r="W124" s="13">
        <v>6.0189408677570451E-2</v>
      </c>
      <c r="X124" s="13">
        <v>0</v>
      </c>
      <c r="Y124" s="13">
        <v>1.0731059211727857E-2</v>
      </c>
      <c r="Z124" s="13">
        <v>2.7253194839449629E-2</v>
      </c>
      <c r="AA124" s="13">
        <v>1.2434868564902288E-2</v>
      </c>
      <c r="AB124" s="15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1.6572604736384555E-3</v>
      </c>
      <c r="E125" s="13">
        <v>1.3823138131212831E-2</v>
      </c>
      <c r="F125" s="13">
        <v>3.4099600893837012E-2</v>
      </c>
      <c r="G125" s="13" t="s">
        <v>693</v>
      </c>
      <c r="H125" s="13">
        <v>-0.10107681752365771</v>
      </c>
      <c r="I125" s="13">
        <v>4.9644889011849047E-2</v>
      </c>
      <c r="J125" s="13">
        <v>4.7617242735586762E-2</v>
      </c>
      <c r="K125" s="13">
        <v>-0.18894148949502976</v>
      </c>
      <c r="L125" s="13">
        <v>-3.0739141709740236E-3</v>
      </c>
      <c r="M125" s="13">
        <v>3.2071954617574727E-2</v>
      </c>
      <c r="N125" s="13">
        <v>1.7878430683737623E-2</v>
      </c>
      <c r="O125" s="13">
        <v>-5.5116835261709629E-2</v>
      </c>
      <c r="P125" s="13">
        <v>8.1411347339960249E-2</v>
      </c>
      <c r="Q125" s="13">
        <v>-5.6342163587617011E-2</v>
      </c>
      <c r="R125" s="13">
        <v>0.17603484023220695</v>
      </c>
      <c r="S125" s="13">
        <v>-0.14859132859740731</v>
      </c>
      <c r="T125" s="13">
        <v>6.7893705498210943E-2</v>
      </c>
      <c r="U125" s="13">
        <v>0.271334215216541</v>
      </c>
      <c r="V125" s="13">
        <v>-2.4026259025685781E-2</v>
      </c>
      <c r="W125" s="13">
        <v>-0.13149151166759421</v>
      </c>
      <c r="X125" s="13">
        <v>-0.18894148949502976</v>
      </c>
      <c r="Y125" s="13">
        <v>-5.7651393107037485E-2</v>
      </c>
      <c r="Z125" s="13">
        <v>0.17065481877919053</v>
      </c>
      <c r="AA125" s="13">
        <v>-2.4881249872176325E-2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0.21</v>
      </c>
      <c r="E126" s="45">
        <v>0</v>
      </c>
      <c r="F126" s="45">
        <v>0.35</v>
      </c>
      <c r="G126" s="45">
        <v>0</v>
      </c>
      <c r="H126" s="45">
        <v>2</v>
      </c>
      <c r="I126" s="45">
        <v>0.62</v>
      </c>
      <c r="J126" s="45">
        <v>0.59</v>
      </c>
      <c r="K126" s="45" t="s">
        <v>277</v>
      </c>
      <c r="L126" s="45">
        <v>0.28999999999999998</v>
      </c>
      <c r="M126" s="45">
        <v>0.32</v>
      </c>
      <c r="N126" s="45">
        <v>7.0000000000000007E-2</v>
      </c>
      <c r="O126" s="45">
        <v>1.2</v>
      </c>
      <c r="P126" s="45" t="s">
        <v>277</v>
      </c>
      <c r="Q126" s="45">
        <v>1.22</v>
      </c>
      <c r="R126" s="45">
        <v>2.83</v>
      </c>
      <c r="S126" s="45">
        <v>2.83</v>
      </c>
      <c r="T126" s="45">
        <v>0.94</v>
      </c>
      <c r="U126" s="45">
        <v>4.49</v>
      </c>
      <c r="V126" s="45">
        <v>0.66</v>
      </c>
      <c r="W126" s="45">
        <v>2.5299999999999998</v>
      </c>
      <c r="X126" s="45" t="s">
        <v>277</v>
      </c>
      <c r="Y126" s="45">
        <v>1.25</v>
      </c>
      <c r="Z126" s="45">
        <v>2.73</v>
      </c>
      <c r="AA126" s="45">
        <v>0.67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306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500</v>
      </c>
      <c r="BM129" s="28" t="s">
        <v>67</v>
      </c>
    </row>
    <row r="130" spans="1:65" ht="15">
      <c r="A130" s="25" t="s">
        <v>16</v>
      </c>
      <c r="B130" s="18" t="s">
        <v>111</v>
      </c>
      <c r="C130" s="15" t="s">
        <v>112</v>
      </c>
      <c r="D130" s="16" t="s">
        <v>232</v>
      </c>
      <c r="E130" s="17" t="s">
        <v>232</v>
      </c>
      <c r="F130" s="17" t="s">
        <v>232</v>
      </c>
      <c r="G130" s="17" t="s">
        <v>232</v>
      </c>
      <c r="H130" s="17" t="s">
        <v>232</v>
      </c>
      <c r="I130" s="17" t="s">
        <v>232</v>
      </c>
      <c r="J130" s="17" t="s">
        <v>232</v>
      </c>
      <c r="K130" s="17" t="s">
        <v>232</v>
      </c>
      <c r="L130" s="17" t="s">
        <v>232</v>
      </c>
      <c r="M130" s="17" t="s">
        <v>232</v>
      </c>
      <c r="N130" s="17" t="s">
        <v>232</v>
      </c>
      <c r="O130" s="17" t="s">
        <v>232</v>
      </c>
      <c r="P130" s="17" t="s">
        <v>232</v>
      </c>
      <c r="Q130" s="17" t="s">
        <v>232</v>
      </c>
      <c r="R130" s="17" t="s">
        <v>232</v>
      </c>
      <c r="S130" s="17" t="s">
        <v>232</v>
      </c>
      <c r="T130" s="17" t="s">
        <v>232</v>
      </c>
      <c r="U130" s="17" t="s">
        <v>232</v>
      </c>
      <c r="V130" s="17" t="s">
        <v>232</v>
      </c>
      <c r="W130" s="17" t="s">
        <v>232</v>
      </c>
      <c r="X130" s="17" t="s">
        <v>232</v>
      </c>
      <c r="Y130" s="17" t="s">
        <v>232</v>
      </c>
      <c r="Z130" s="17" t="s">
        <v>232</v>
      </c>
      <c r="AA130" s="17" t="s">
        <v>232</v>
      </c>
      <c r="AB130" s="17" t="s">
        <v>232</v>
      </c>
      <c r="AC130" s="17" t="s">
        <v>232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233</v>
      </c>
      <c r="C131" s="9" t="s">
        <v>233</v>
      </c>
      <c r="D131" s="151" t="s">
        <v>235</v>
      </c>
      <c r="E131" s="152" t="s">
        <v>237</v>
      </c>
      <c r="F131" s="152" t="s">
        <v>238</v>
      </c>
      <c r="G131" s="152" t="s">
        <v>239</v>
      </c>
      <c r="H131" s="152" t="s">
        <v>240</v>
      </c>
      <c r="I131" s="152" t="s">
        <v>241</v>
      </c>
      <c r="J131" s="152" t="s">
        <v>242</v>
      </c>
      <c r="K131" s="152" t="s">
        <v>243</v>
      </c>
      <c r="L131" s="152" t="s">
        <v>244</v>
      </c>
      <c r="M131" s="152" t="s">
        <v>245</v>
      </c>
      <c r="N131" s="152" t="s">
        <v>246</v>
      </c>
      <c r="O131" s="152" t="s">
        <v>247</v>
      </c>
      <c r="P131" s="152" t="s">
        <v>248</v>
      </c>
      <c r="Q131" s="152" t="s">
        <v>249</v>
      </c>
      <c r="R131" s="152" t="s">
        <v>250</v>
      </c>
      <c r="S131" s="152" t="s">
        <v>252</v>
      </c>
      <c r="T131" s="152" t="s">
        <v>253</v>
      </c>
      <c r="U131" s="152" t="s">
        <v>254</v>
      </c>
      <c r="V131" s="152" t="s">
        <v>258</v>
      </c>
      <c r="W131" s="152" t="s">
        <v>259</v>
      </c>
      <c r="X131" s="152" t="s">
        <v>260</v>
      </c>
      <c r="Y131" s="152" t="s">
        <v>279</v>
      </c>
      <c r="Z131" s="152" t="s">
        <v>262</v>
      </c>
      <c r="AA131" s="152" t="s">
        <v>305</v>
      </c>
      <c r="AB131" s="152" t="s">
        <v>280</v>
      </c>
      <c r="AC131" s="152" t="s">
        <v>264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301</v>
      </c>
      <c r="E132" s="11" t="s">
        <v>301</v>
      </c>
      <c r="F132" s="11" t="s">
        <v>301</v>
      </c>
      <c r="G132" s="11" t="s">
        <v>302</v>
      </c>
      <c r="H132" s="11" t="s">
        <v>115</v>
      </c>
      <c r="I132" s="11" t="s">
        <v>115</v>
      </c>
      <c r="J132" s="11" t="s">
        <v>301</v>
      </c>
      <c r="K132" s="11" t="s">
        <v>301</v>
      </c>
      <c r="L132" s="11" t="s">
        <v>302</v>
      </c>
      <c r="M132" s="11" t="s">
        <v>302</v>
      </c>
      <c r="N132" s="11" t="s">
        <v>302</v>
      </c>
      <c r="O132" s="11" t="s">
        <v>302</v>
      </c>
      <c r="P132" s="11" t="s">
        <v>302</v>
      </c>
      <c r="Q132" s="11" t="s">
        <v>301</v>
      </c>
      <c r="R132" s="11" t="s">
        <v>301</v>
      </c>
      <c r="S132" s="11" t="s">
        <v>302</v>
      </c>
      <c r="T132" s="11" t="s">
        <v>301</v>
      </c>
      <c r="U132" s="11" t="s">
        <v>301</v>
      </c>
      <c r="V132" s="11" t="s">
        <v>115</v>
      </c>
      <c r="W132" s="11" t="s">
        <v>301</v>
      </c>
      <c r="X132" s="11" t="s">
        <v>302</v>
      </c>
      <c r="Y132" s="11" t="s">
        <v>302</v>
      </c>
      <c r="Z132" s="11" t="s">
        <v>301</v>
      </c>
      <c r="AA132" s="11" t="s">
        <v>115</v>
      </c>
      <c r="AB132" s="11" t="s">
        <v>115</v>
      </c>
      <c r="AC132" s="11" t="s">
        <v>301</v>
      </c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0.39</v>
      </c>
      <c r="E134" s="22">
        <v>0.43652522897224699</v>
      </c>
      <c r="F134" s="154">
        <v>0.4</v>
      </c>
      <c r="G134" s="22">
        <v>0.37</v>
      </c>
      <c r="H134" s="154" t="s">
        <v>104</v>
      </c>
      <c r="I134" s="22">
        <v>0.42</v>
      </c>
      <c r="J134" s="147">
        <v>0.36</v>
      </c>
      <c r="K134" s="147">
        <v>0.51</v>
      </c>
      <c r="L134" s="154">
        <v>0.4</v>
      </c>
      <c r="M134" s="22">
        <v>0.37</v>
      </c>
      <c r="N134" s="22">
        <v>0.38</v>
      </c>
      <c r="O134" s="22">
        <v>0.4</v>
      </c>
      <c r="P134" s="22">
        <v>0.4</v>
      </c>
      <c r="Q134" s="22">
        <v>0.36</v>
      </c>
      <c r="R134" s="22">
        <v>0.39933908528924428</v>
      </c>
      <c r="S134" s="154">
        <v>0.5</v>
      </c>
      <c r="T134" s="22">
        <v>0.41199999999999998</v>
      </c>
      <c r="U134" s="22">
        <v>0.35</v>
      </c>
      <c r="V134" s="154" t="s">
        <v>104</v>
      </c>
      <c r="W134" s="22">
        <v>0.41</v>
      </c>
      <c r="X134" s="154">
        <v>0.35</v>
      </c>
      <c r="Y134" s="22">
        <v>0.37</v>
      </c>
      <c r="Z134" s="22">
        <v>0.46079999999999999</v>
      </c>
      <c r="AA134" s="154" t="s">
        <v>104</v>
      </c>
      <c r="AB134" s="154">
        <v>1.2955000000000001</v>
      </c>
      <c r="AC134" s="22">
        <v>0.38218999999999997</v>
      </c>
      <c r="AD134" s="15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0.4</v>
      </c>
      <c r="E135" s="11">
        <v>0.41634344734194267</v>
      </c>
      <c r="F135" s="148">
        <v>0.4</v>
      </c>
      <c r="G135" s="11">
        <v>0.39</v>
      </c>
      <c r="H135" s="148" t="s">
        <v>104</v>
      </c>
      <c r="I135" s="11">
        <v>0.39</v>
      </c>
      <c r="J135" s="11">
        <v>0.42</v>
      </c>
      <c r="K135" s="11">
        <v>0.38</v>
      </c>
      <c r="L135" s="148">
        <v>0.4</v>
      </c>
      <c r="M135" s="11">
        <v>0.37</v>
      </c>
      <c r="N135" s="11">
        <v>0.39</v>
      </c>
      <c r="O135" s="11">
        <v>0.44</v>
      </c>
      <c r="P135" s="11">
        <v>0.39</v>
      </c>
      <c r="Q135" s="11">
        <v>0.34</v>
      </c>
      <c r="R135" s="11">
        <v>0.40746605028152616</v>
      </c>
      <c r="S135" s="148">
        <v>0.5</v>
      </c>
      <c r="T135" s="11">
        <v>0.35799999999999998</v>
      </c>
      <c r="U135" s="11">
        <v>0.41</v>
      </c>
      <c r="V135" s="148" t="s">
        <v>104</v>
      </c>
      <c r="W135" s="11">
        <v>0.4</v>
      </c>
      <c r="X135" s="148">
        <v>0.31</v>
      </c>
      <c r="Y135" s="11">
        <v>0.37</v>
      </c>
      <c r="Z135" s="149">
        <v>0.49360000000000004</v>
      </c>
      <c r="AA135" s="148" t="s">
        <v>104</v>
      </c>
      <c r="AB135" s="149">
        <v>1.9061999999999999</v>
      </c>
      <c r="AC135" s="11">
        <v>0.37171999999999999</v>
      </c>
      <c r="AD135" s="15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29</v>
      </c>
    </row>
    <row r="136" spans="1:65">
      <c r="A136" s="30"/>
      <c r="B136" s="19">
        <v>1</v>
      </c>
      <c r="C136" s="9">
        <v>3</v>
      </c>
      <c r="D136" s="149">
        <v>0.46</v>
      </c>
      <c r="E136" s="11">
        <v>0.42041115748204</v>
      </c>
      <c r="F136" s="148">
        <v>0.4</v>
      </c>
      <c r="G136" s="11">
        <v>0.39</v>
      </c>
      <c r="H136" s="148" t="s">
        <v>104</v>
      </c>
      <c r="I136" s="11">
        <v>0.42</v>
      </c>
      <c r="J136" s="11">
        <v>0.43</v>
      </c>
      <c r="K136" s="11">
        <v>0.45</v>
      </c>
      <c r="L136" s="148">
        <v>0.5</v>
      </c>
      <c r="M136" s="11">
        <v>0.42</v>
      </c>
      <c r="N136" s="11">
        <v>0.42</v>
      </c>
      <c r="O136" s="11">
        <v>0.39</v>
      </c>
      <c r="P136" s="11">
        <v>0.36</v>
      </c>
      <c r="Q136" s="11">
        <v>0.38</v>
      </c>
      <c r="R136" s="11">
        <v>0.40972178079960342</v>
      </c>
      <c r="S136" s="148">
        <v>0.5</v>
      </c>
      <c r="T136" s="11">
        <v>0.373</v>
      </c>
      <c r="U136" s="11">
        <v>0.4</v>
      </c>
      <c r="V136" s="148" t="s">
        <v>104</v>
      </c>
      <c r="W136" s="11">
        <v>0.42</v>
      </c>
      <c r="X136" s="148">
        <v>0.32</v>
      </c>
      <c r="Y136" s="11">
        <v>0.39</v>
      </c>
      <c r="Z136" s="11">
        <v>0.43700000000000006</v>
      </c>
      <c r="AA136" s="148" t="s">
        <v>104</v>
      </c>
      <c r="AB136" s="148">
        <v>1.3033999999999999</v>
      </c>
      <c r="AC136" s="11">
        <v>0.37863999999999998</v>
      </c>
      <c r="AD136" s="15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0.4</v>
      </c>
      <c r="E137" s="11">
        <v>0.44439891023144301</v>
      </c>
      <c r="F137" s="148">
        <v>0.4</v>
      </c>
      <c r="G137" s="11">
        <v>0.41</v>
      </c>
      <c r="H137" s="148" t="s">
        <v>104</v>
      </c>
      <c r="I137" s="11">
        <v>0.38</v>
      </c>
      <c r="J137" s="11">
        <v>0.44</v>
      </c>
      <c r="K137" s="11">
        <v>0.44</v>
      </c>
      <c r="L137" s="148">
        <v>0.5</v>
      </c>
      <c r="M137" s="11">
        <v>0.42</v>
      </c>
      <c r="N137" s="11">
        <v>0.39</v>
      </c>
      <c r="O137" s="11">
        <v>0.41</v>
      </c>
      <c r="P137" s="11">
        <v>0.37</v>
      </c>
      <c r="Q137" s="11">
        <v>0.35</v>
      </c>
      <c r="R137" s="11">
        <v>0.39503641014757074</v>
      </c>
      <c r="S137" s="148">
        <v>0.5</v>
      </c>
      <c r="T137" s="11">
        <v>0.38900000000000001</v>
      </c>
      <c r="U137" s="11">
        <v>0.38</v>
      </c>
      <c r="V137" s="148" t="s">
        <v>104</v>
      </c>
      <c r="W137" s="11">
        <v>0.39</v>
      </c>
      <c r="X137" s="148">
        <v>0.3</v>
      </c>
      <c r="Y137" s="11">
        <v>0.39</v>
      </c>
      <c r="Z137" s="11">
        <v>0.44920000000000004</v>
      </c>
      <c r="AA137" s="148" t="s">
        <v>104</v>
      </c>
      <c r="AB137" s="148">
        <v>1.2245999999999999</v>
      </c>
      <c r="AC137" s="11">
        <v>0.40639999999999998</v>
      </c>
      <c r="AD137" s="15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0.40027518687263336</v>
      </c>
    </row>
    <row r="138" spans="1:65">
      <c r="A138" s="30"/>
      <c r="B138" s="19">
        <v>1</v>
      </c>
      <c r="C138" s="9">
        <v>5</v>
      </c>
      <c r="D138" s="11">
        <v>0.41</v>
      </c>
      <c r="E138" s="11">
        <v>0.43220681478174189</v>
      </c>
      <c r="F138" s="148">
        <v>0.4</v>
      </c>
      <c r="G138" s="11">
        <v>0.38</v>
      </c>
      <c r="H138" s="148" t="s">
        <v>104</v>
      </c>
      <c r="I138" s="11">
        <v>0.38</v>
      </c>
      <c r="J138" s="11">
        <v>0.43</v>
      </c>
      <c r="K138" s="11">
        <v>0.4</v>
      </c>
      <c r="L138" s="148">
        <v>0.5</v>
      </c>
      <c r="M138" s="11">
        <v>0.4</v>
      </c>
      <c r="N138" s="11">
        <v>0.4</v>
      </c>
      <c r="O138" s="149">
        <v>0.56999999999999995</v>
      </c>
      <c r="P138" s="11">
        <v>0.4</v>
      </c>
      <c r="Q138" s="149">
        <v>0.49</v>
      </c>
      <c r="R138" s="11">
        <v>0.40310345636046468</v>
      </c>
      <c r="S138" s="148">
        <v>0.5</v>
      </c>
      <c r="T138" s="11">
        <v>0.40400000000000003</v>
      </c>
      <c r="U138" s="11">
        <v>0.38</v>
      </c>
      <c r="V138" s="148" t="s">
        <v>104</v>
      </c>
      <c r="W138" s="11">
        <v>0.39</v>
      </c>
      <c r="X138" s="148">
        <v>0.34</v>
      </c>
      <c r="Y138" s="11">
        <v>0.39</v>
      </c>
      <c r="Z138" s="11">
        <v>0.42710000000000004</v>
      </c>
      <c r="AA138" s="148" t="s">
        <v>104</v>
      </c>
      <c r="AB138" s="148">
        <v>1.5891</v>
      </c>
      <c r="AC138" s="11">
        <v>0.41988999999999999</v>
      </c>
      <c r="AD138" s="15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20</v>
      </c>
    </row>
    <row r="139" spans="1:65">
      <c r="A139" s="30"/>
      <c r="B139" s="19">
        <v>1</v>
      </c>
      <c r="C139" s="9">
        <v>6</v>
      </c>
      <c r="D139" s="11">
        <v>0.41</v>
      </c>
      <c r="E139" s="11">
        <v>0.41917306643395652</v>
      </c>
      <c r="F139" s="148">
        <v>0.4</v>
      </c>
      <c r="G139" s="11">
        <v>0.38</v>
      </c>
      <c r="H139" s="148" t="s">
        <v>104</v>
      </c>
      <c r="I139" s="11">
        <v>0.39</v>
      </c>
      <c r="J139" s="11">
        <v>0.47</v>
      </c>
      <c r="K139" s="11">
        <v>0.44</v>
      </c>
      <c r="L139" s="148">
        <v>0.4</v>
      </c>
      <c r="M139" s="11">
        <v>0.4</v>
      </c>
      <c r="N139" s="11">
        <v>0.42</v>
      </c>
      <c r="O139" s="11">
        <v>0.42</v>
      </c>
      <c r="P139" s="11">
        <v>0.38</v>
      </c>
      <c r="Q139" s="11">
        <v>0.36</v>
      </c>
      <c r="R139" s="11">
        <v>0.40851477412262499</v>
      </c>
      <c r="S139" s="148">
        <v>0.5</v>
      </c>
      <c r="T139" s="11">
        <v>0.38100000000000001</v>
      </c>
      <c r="U139" s="11">
        <v>0.37</v>
      </c>
      <c r="V139" s="148" t="s">
        <v>104</v>
      </c>
      <c r="W139" s="149">
        <v>0.56999999999999995</v>
      </c>
      <c r="X139" s="148">
        <v>0.34</v>
      </c>
      <c r="Y139" s="11">
        <v>0.36</v>
      </c>
      <c r="Z139" s="11">
        <v>0.4143</v>
      </c>
      <c r="AA139" s="148" t="s">
        <v>104</v>
      </c>
      <c r="AB139" s="148">
        <v>1.3862000000000001</v>
      </c>
      <c r="AC139" s="11">
        <v>0.39156000000000002</v>
      </c>
      <c r="AD139" s="15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0.41166666666666668</v>
      </c>
      <c r="E140" s="23">
        <v>0.42817643754056184</v>
      </c>
      <c r="F140" s="23">
        <v>0.39999999999999997</v>
      </c>
      <c r="G140" s="23">
        <v>0.38666666666666666</v>
      </c>
      <c r="H140" s="23" t="s">
        <v>693</v>
      </c>
      <c r="I140" s="23">
        <v>0.39666666666666667</v>
      </c>
      <c r="J140" s="23">
        <v>0.42499999999999999</v>
      </c>
      <c r="K140" s="23">
        <v>0.4366666666666667</v>
      </c>
      <c r="L140" s="23">
        <v>0.44999999999999996</v>
      </c>
      <c r="M140" s="23">
        <v>0.39666666666666667</v>
      </c>
      <c r="N140" s="23">
        <v>0.39999999999999997</v>
      </c>
      <c r="O140" s="23">
        <v>0.4383333333333333</v>
      </c>
      <c r="P140" s="23">
        <v>0.3833333333333333</v>
      </c>
      <c r="Q140" s="23">
        <v>0.38000000000000006</v>
      </c>
      <c r="R140" s="23">
        <v>0.4038635928335057</v>
      </c>
      <c r="S140" s="23">
        <v>0.5</v>
      </c>
      <c r="T140" s="23">
        <v>0.38616666666666671</v>
      </c>
      <c r="U140" s="23">
        <v>0.38166666666666665</v>
      </c>
      <c r="V140" s="23" t="s">
        <v>693</v>
      </c>
      <c r="W140" s="23">
        <v>0.43</v>
      </c>
      <c r="X140" s="23">
        <v>0.32666666666666672</v>
      </c>
      <c r="Y140" s="23">
        <v>0.37833333333333335</v>
      </c>
      <c r="Z140" s="23">
        <v>0.44700000000000001</v>
      </c>
      <c r="AA140" s="23" t="s">
        <v>693</v>
      </c>
      <c r="AB140" s="23">
        <v>1.4508333333333334</v>
      </c>
      <c r="AC140" s="23">
        <v>0.39173333333333332</v>
      </c>
      <c r="AD140" s="15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0.40500000000000003</v>
      </c>
      <c r="E141" s="11">
        <v>0.42630898613189094</v>
      </c>
      <c r="F141" s="11">
        <v>0.4</v>
      </c>
      <c r="G141" s="11">
        <v>0.38500000000000001</v>
      </c>
      <c r="H141" s="11" t="s">
        <v>693</v>
      </c>
      <c r="I141" s="11">
        <v>0.39</v>
      </c>
      <c r="J141" s="11">
        <v>0.43</v>
      </c>
      <c r="K141" s="11">
        <v>0.44</v>
      </c>
      <c r="L141" s="11">
        <v>0.45</v>
      </c>
      <c r="M141" s="11">
        <v>0.4</v>
      </c>
      <c r="N141" s="11">
        <v>0.39500000000000002</v>
      </c>
      <c r="O141" s="11">
        <v>0.41499999999999998</v>
      </c>
      <c r="P141" s="11">
        <v>0.38500000000000001</v>
      </c>
      <c r="Q141" s="11">
        <v>0.36</v>
      </c>
      <c r="R141" s="11">
        <v>0.40528475332099545</v>
      </c>
      <c r="S141" s="11">
        <v>0.5</v>
      </c>
      <c r="T141" s="11">
        <v>0.38500000000000001</v>
      </c>
      <c r="U141" s="11">
        <v>0.38</v>
      </c>
      <c r="V141" s="11" t="s">
        <v>693</v>
      </c>
      <c r="W141" s="11">
        <v>0.40500000000000003</v>
      </c>
      <c r="X141" s="11">
        <v>0.33</v>
      </c>
      <c r="Y141" s="11">
        <v>0.38</v>
      </c>
      <c r="Z141" s="11">
        <v>0.44310000000000005</v>
      </c>
      <c r="AA141" s="11" t="s">
        <v>693</v>
      </c>
      <c r="AB141" s="11">
        <v>1.3448</v>
      </c>
      <c r="AC141" s="11">
        <v>0.38687499999999997</v>
      </c>
      <c r="AD141" s="15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2.48327740429189E-2</v>
      </c>
      <c r="E142" s="24">
        <v>1.1229379341651403E-2</v>
      </c>
      <c r="F142" s="24">
        <v>6.0809419444881171E-17</v>
      </c>
      <c r="G142" s="24">
        <v>1.3662601021279459E-2</v>
      </c>
      <c r="H142" s="24" t="s">
        <v>693</v>
      </c>
      <c r="I142" s="24">
        <v>1.8618986725025242E-2</v>
      </c>
      <c r="J142" s="24">
        <v>3.6193922141707711E-2</v>
      </c>
      <c r="K142" s="24">
        <v>4.5018514709691017E-2</v>
      </c>
      <c r="L142" s="24">
        <v>5.4772255750517244E-2</v>
      </c>
      <c r="M142" s="24">
        <v>2.2509257354845505E-2</v>
      </c>
      <c r="N142" s="24">
        <v>1.6733200530681499E-2</v>
      </c>
      <c r="O142" s="24">
        <v>6.675827039900481E-2</v>
      </c>
      <c r="P142" s="24">
        <v>1.6329931618554533E-2</v>
      </c>
      <c r="Q142" s="24">
        <v>5.5497747702045977E-2</v>
      </c>
      <c r="R142" s="24">
        <v>5.7947853013166819E-3</v>
      </c>
      <c r="S142" s="24">
        <v>0</v>
      </c>
      <c r="T142" s="24">
        <v>1.9934057957843577E-2</v>
      </c>
      <c r="U142" s="24">
        <v>2.1369760566432812E-2</v>
      </c>
      <c r="V142" s="24" t="s">
        <v>693</v>
      </c>
      <c r="W142" s="24">
        <v>6.957010852370403E-2</v>
      </c>
      <c r="X142" s="24">
        <v>1.9663841605003507E-2</v>
      </c>
      <c r="Y142" s="24">
        <v>1.3291601358251269E-2</v>
      </c>
      <c r="Z142" s="24">
        <v>2.8043323626132481E-2</v>
      </c>
      <c r="AA142" s="24" t="s">
        <v>693</v>
      </c>
      <c r="AB142" s="24">
        <v>0.25600800508317445</v>
      </c>
      <c r="AC142" s="24">
        <v>1.8281045557261396E-2</v>
      </c>
      <c r="AD142" s="204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87</v>
      </c>
      <c r="C143" s="29"/>
      <c r="D143" s="13">
        <v>6.0322528039479108E-2</v>
      </c>
      <c r="E143" s="13">
        <v>2.622605626351783E-2</v>
      </c>
      <c r="F143" s="13">
        <v>1.5202354861220294E-16</v>
      </c>
      <c r="G143" s="13">
        <v>3.5334312986067568E-2</v>
      </c>
      <c r="H143" s="13" t="s">
        <v>693</v>
      </c>
      <c r="I143" s="13">
        <v>4.6938621995861955E-2</v>
      </c>
      <c r="J143" s="13">
        <v>8.5162169745194624E-2</v>
      </c>
      <c r="K143" s="13">
        <v>0.10309583521303285</v>
      </c>
      <c r="L143" s="13">
        <v>0.12171612389003833</v>
      </c>
      <c r="M143" s="13">
        <v>5.6746026944988669E-2</v>
      </c>
      <c r="N143" s="13">
        <v>4.1833001326703749E-2</v>
      </c>
      <c r="O143" s="13">
        <v>0.15230023665172202</v>
      </c>
      <c r="P143" s="13">
        <v>4.2599821613620525E-2</v>
      </c>
      <c r="Q143" s="13">
        <v>0.14604670447906834</v>
      </c>
      <c r="R143" s="13">
        <v>1.4348372579614039E-2</v>
      </c>
      <c r="S143" s="13">
        <v>0</v>
      </c>
      <c r="T143" s="13">
        <v>5.1620348617635495E-2</v>
      </c>
      <c r="U143" s="13">
        <v>5.5990639038688589E-2</v>
      </c>
      <c r="V143" s="13" t="s">
        <v>693</v>
      </c>
      <c r="W143" s="13">
        <v>0.16179095005512564</v>
      </c>
      <c r="X143" s="13">
        <v>6.0195433484704602E-2</v>
      </c>
      <c r="Y143" s="13">
        <v>3.5131985968946081E-2</v>
      </c>
      <c r="Z143" s="13">
        <v>6.2736741892913825E-2</v>
      </c>
      <c r="AA143" s="13" t="s">
        <v>693</v>
      </c>
      <c r="AB143" s="13">
        <v>0.17645583348639249</v>
      </c>
      <c r="AC143" s="13">
        <v>4.6667066602947747E-2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2.8459120544132244E-2</v>
      </c>
      <c r="E144" s="13">
        <v>6.9705171799236743E-2</v>
      </c>
      <c r="F144" s="13">
        <v>-6.8749420813074558E-4</v>
      </c>
      <c r="G144" s="13">
        <v>-3.3997911067859654E-2</v>
      </c>
      <c r="H144" s="13" t="s">
        <v>693</v>
      </c>
      <c r="I144" s="13">
        <v>-9.0150984230629172E-3</v>
      </c>
      <c r="J144" s="13">
        <v>6.1769537403861152E-2</v>
      </c>
      <c r="K144" s="13">
        <v>9.0916152156124141E-2</v>
      </c>
      <c r="L144" s="13">
        <v>0.12422656901585283</v>
      </c>
      <c r="M144" s="13">
        <v>-9.0150984230629172E-3</v>
      </c>
      <c r="N144" s="13">
        <v>-6.8749420813074558E-4</v>
      </c>
      <c r="O144" s="13">
        <v>9.5079954263590061E-2</v>
      </c>
      <c r="P144" s="13">
        <v>-4.2325515282791937E-2</v>
      </c>
      <c r="Q144" s="13">
        <v>-5.0653119497723997E-2</v>
      </c>
      <c r="R144" s="13">
        <v>8.9648473813945806E-3</v>
      </c>
      <c r="S144" s="13">
        <v>0.24914063223983662</v>
      </c>
      <c r="T144" s="13">
        <v>-3.5247051700099341E-2</v>
      </c>
      <c r="U144" s="13">
        <v>-4.6489317390258078E-2</v>
      </c>
      <c r="V144" s="13" t="s">
        <v>693</v>
      </c>
      <c r="W144" s="13">
        <v>7.4260943726259576E-2</v>
      </c>
      <c r="X144" s="13">
        <v>-0.18389478693663996</v>
      </c>
      <c r="Y144" s="13">
        <v>-5.481692160519025E-2</v>
      </c>
      <c r="Z144" s="13">
        <v>0.11673172522241404</v>
      </c>
      <c r="AA144" s="13" t="s">
        <v>693</v>
      </c>
      <c r="AB144" s="13">
        <v>2.6245897345492595</v>
      </c>
      <c r="AC144" s="13">
        <v>-2.133995266116262E-2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0.22</v>
      </c>
      <c r="E145" s="45">
        <v>0.69</v>
      </c>
      <c r="F145" s="45" t="s">
        <v>277</v>
      </c>
      <c r="G145" s="45">
        <v>0.49</v>
      </c>
      <c r="H145" s="45">
        <v>59.23</v>
      </c>
      <c r="I145" s="45">
        <v>0.2</v>
      </c>
      <c r="J145" s="45">
        <v>0.6</v>
      </c>
      <c r="K145" s="45">
        <v>0.93</v>
      </c>
      <c r="L145" s="45" t="s">
        <v>277</v>
      </c>
      <c r="M145" s="45">
        <v>0.2</v>
      </c>
      <c r="N145" s="45">
        <v>0.11</v>
      </c>
      <c r="O145" s="45">
        <v>0.97</v>
      </c>
      <c r="P145" s="45">
        <v>0.57999999999999996</v>
      </c>
      <c r="Q145" s="45">
        <v>0.67</v>
      </c>
      <c r="R145" s="45">
        <v>0</v>
      </c>
      <c r="S145" s="45" t="s">
        <v>277</v>
      </c>
      <c r="T145" s="45">
        <v>0.5</v>
      </c>
      <c r="U145" s="45">
        <v>0.63</v>
      </c>
      <c r="V145" s="45">
        <v>59.23</v>
      </c>
      <c r="W145" s="45">
        <v>0.74</v>
      </c>
      <c r="X145" s="45">
        <v>2.1800000000000002</v>
      </c>
      <c r="Y145" s="45">
        <v>0.72</v>
      </c>
      <c r="Z145" s="45">
        <v>1.22</v>
      </c>
      <c r="AA145" s="45">
        <v>59.23</v>
      </c>
      <c r="AB145" s="45">
        <v>29.58</v>
      </c>
      <c r="AC145" s="45">
        <v>0.34</v>
      </c>
      <c r="AD145" s="15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307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>
      <c r="BM147" s="55"/>
    </row>
    <row r="148" spans="1:65" ht="15">
      <c r="B148" s="8" t="s">
        <v>501</v>
      </c>
      <c r="BM148" s="28" t="s">
        <v>67</v>
      </c>
    </row>
    <row r="149" spans="1:65" ht="15">
      <c r="A149" s="25" t="s">
        <v>50</v>
      </c>
      <c r="B149" s="18" t="s">
        <v>111</v>
      </c>
      <c r="C149" s="15" t="s">
        <v>112</v>
      </c>
      <c r="D149" s="16" t="s">
        <v>232</v>
      </c>
      <c r="E149" s="17" t="s">
        <v>232</v>
      </c>
      <c r="F149" s="17" t="s">
        <v>232</v>
      </c>
      <c r="G149" s="17" t="s">
        <v>232</v>
      </c>
      <c r="H149" s="17" t="s">
        <v>232</v>
      </c>
      <c r="I149" s="17" t="s">
        <v>232</v>
      </c>
      <c r="J149" s="17" t="s">
        <v>232</v>
      </c>
      <c r="K149" s="17" t="s">
        <v>232</v>
      </c>
      <c r="L149" s="17" t="s">
        <v>232</v>
      </c>
      <c r="M149" s="17" t="s">
        <v>232</v>
      </c>
      <c r="N149" s="17" t="s">
        <v>232</v>
      </c>
      <c r="O149" s="17" t="s">
        <v>232</v>
      </c>
      <c r="P149" s="17" t="s">
        <v>232</v>
      </c>
      <c r="Q149" s="17" t="s">
        <v>232</v>
      </c>
      <c r="R149" s="17" t="s">
        <v>232</v>
      </c>
      <c r="S149" s="17" t="s">
        <v>232</v>
      </c>
      <c r="T149" s="17" t="s">
        <v>232</v>
      </c>
      <c r="U149" s="17" t="s">
        <v>232</v>
      </c>
      <c r="V149" s="17" t="s">
        <v>232</v>
      </c>
      <c r="W149" s="17" t="s">
        <v>232</v>
      </c>
      <c r="X149" s="17" t="s">
        <v>232</v>
      </c>
      <c r="Y149" s="17" t="s">
        <v>232</v>
      </c>
      <c r="Z149" s="17" t="s">
        <v>232</v>
      </c>
      <c r="AA149" s="15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233</v>
      </c>
      <c r="C150" s="9" t="s">
        <v>233</v>
      </c>
      <c r="D150" s="151" t="s">
        <v>235</v>
      </c>
      <c r="E150" s="152" t="s">
        <v>237</v>
      </c>
      <c r="F150" s="152" t="s">
        <v>238</v>
      </c>
      <c r="G150" s="152" t="s">
        <v>239</v>
      </c>
      <c r="H150" s="152" t="s">
        <v>240</v>
      </c>
      <c r="I150" s="152" t="s">
        <v>241</v>
      </c>
      <c r="J150" s="152" t="s">
        <v>242</v>
      </c>
      <c r="K150" s="152" t="s">
        <v>243</v>
      </c>
      <c r="L150" s="152" t="s">
        <v>244</v>
      </c>
      <c r="M150" s="152" t="s">
        <v>245</v>
      </c>
      <c r="N150" s="152" t="s">
        <v>246</v>
      </c>
      <c r="O150" s="152" t="s">
        <v>247</v>
      </c>
      <c r="P150" s="152" t="s">
        <v>248</v>
      </c>
      <c r="Q150" s="152" t="s">
        <v>249</v>
      </c>
      <c r="R150" s="152" t="s">
        <v>250</v>
      </c>
      <c r="S150" s="152" t="s">
        <v>252</v>
      </c>
      <c r="T150" s="152" t="s">
        <v>254</v>
      </c>
      <c r="U150" s="152" t="s">
        <v>258</v>
      </c>
      <c r="V150" s="152" t="s">
        <v>259</v>
      </c>
      <c r="W150" s="152" t="s">
        <v>260</v>
      </c>
      <c r="X150" s="152" t="s">
        <v>279</v>
      </c>
      <c r="Y150" s="152" t="s">
        <v>262</v>
      </c>
      <c r="Z150" s="152" t="s">
        <v>305</v>
      </c>
      <c r="AA150" s="15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1</v>
      </c>
    </row>
    <row r="151" spans="1:65">
      <c r="A151" s="30"/>
      <c r="B151" s="19"/>
      <c r="C151" s="9"/>
      <c r="D151" s="10" t="s">
        <v>301</v>
      </c>
      <c r="E151" s="11" t="s">
        <v>115</v>
      </c>
      <c r="F151" s="11" t="s">
        <v>115</v>
      </c>
      <c r="G151" s="11" t="s">
        <v>302</v>
      </c>
      <c r="H151" s="11" t="s">
        <v>115</v>
      </c>
      <c r="I151" s="11" t="s">
        <v>115</v>
      </c>
      <c r="J151" s="11" t="s">
        <v>301</v>
      </c>
      <c r="K151" s="11" t="s">
        <v>115</v>
      </c>
      <c r="L151" s="11" t="s">
        <v>302</v>
      </c>
      <c r="M151" s="11" t="s">
        <v>302</v>
      </c>
      <c r="N151" s="11" t="s">
        <v>302</v>
      </c>
      <c r="O151" s="11" t="s">
        <v>302</v>
      </c>
      <c r="P151" s="11" t="s">
        <v>302</v>
      </c>
      <c r="Q151" s="11" t="s">
        <v>301</v>
      </c>
      <c r="R151" s="11" t="s">
        <v>115</v>
      </c>
      <c r="S151" s="11" t="s">
        <v>302</v>
      </c>
      <c r="T151" s="11" t="s">
        <v>302</v>
      </c>
      <c r="U151" s="11" t="s">
        <v>115</v>
      </c>
      <c r="V151" s="11" t="s">
        <v>115</v>
      </c>
      <c r="W151" s="11" t="s">
        <v>302</v>
      </c>
      <c r="X151" s="11" t="s">
        <v>302</v>
      </c>
      <c r="Y151" s="11" t="s">
        <v>115</v>
      </c>
      <c r="Z151" s="11" t="s">
        <v>115</v>
      </c>
      <c r="AA151" s="15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15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0.85310000000000008</v>
      </c>
      <c r="E153" s="206">
        <v>0.84542000000000006</v>
      </c>
      <c r="F153" s="206">
        <v>0.84</v>
      </c>
      <c r="G153" s="206">
        <v>0.86999999999999988</v>
      </c>
      <c r="H153" s="206">
        <v>0.85666666666666691</v>
      </c>
      <c r="I153" s="206">
        <v>0.88600000000000001</v>
      </c>
      <c r="J153" s="206">
        <v>0.88</v>
      </c>
      <c r="K153" s="206">
        <v>0.82299999999999995</v>
      </c>
      <c r="L153" s="206">
        <v>0.85000000000000009</v>
      </c>
      <c r="M153" s="206">
        <v>0.85000000000000009</v>
      </c>
      <c r="N153" s="206">
        <v>0.86</v>
      </c>
      <c r="O153" s="206">
        <v>0.88</v>
      </c>
      <c r="P153" s="206">
        <v>0.88</v>
      </c>
      <c r="Q153" s="209">
        <v>0.85170000000000001</v>
      </c>
      <c r="R153" s="206">
        <v>0.82690960084378407</v>
      </c>
      <c r="S153" s="209">
        <v>0.77900000000000003</v>
      </c>
      <c r="T153" s="206">
        <v>0.85000000000000009</v>
      </c>
      <c r="U153" s="206">
        <v>0.86</v>
      </c>
      <c r="V153" s="206">
        <v>0.85000000000000009</v>
      </c>
      <c r="W153" s="206">
        <v>0.84</v>
      </c>
      <c r="X153" s="209">
        <v>0.78</v>
      </c>
      <c r="Y153" s="206">
        <v>0.81413399999999991</v>
      </c>
      <c r="Z153" s="209">
        <v>0.92409999999999992</v>
      </c>
      <c r="AA153" s="204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0.85550000000000004</v>
      </c>
      <c r="E154" s="24">
        <v>0.84928999999999999</v>
      </c>
      <c r="F154" s="24">
        <v>0.85000000000000009</v>
      </c>
      <c r="G154" s="24">
        <v>0.91</v>
      </c>
      <c r="H154" s="24">
        <v>0.82333333333333325</v>
      </c>
      <c r="I154" s="24">
        <v>0.8869999999999999</v>
      </c>
      <c r="J154" s="24">
        <v>0.79</v>
      </c>
      <c r="K154" s="24">
        <v>0.83899999999999997</v>
      </c>
      <c r="L154" s="24">
        <v>0.86999999999999988</v>
      </c>
      <c r="M154" s="24">
        <v>0.85000000000000009</v>
      </c>
      <c r="N154" s="24">
        <v>0.88</v>
      </c>
      <c r="O154" s="24">
        <v>0.86</v>
      </c>
      <c r="P154" s="24">
        <v>0.86999999999999988</v>
      </c>
      <c r="Q154" s="211">
        <v>0.80379999999999996</v>
      </c>
      <c r="R154" s="24">
        <v>0.82556090730066656</v>
      </c>
      <c r="S154" s="211">
        <v>0.8</v>
      </c>
      <c r="T154" s="24">
        <v>0.85000000000000009</v>
      </c>
      <c r="U154" s="24">
        <v>0.85000000000000009</v>
      </c>
      <c r="V154" s="24">
        <v>0.84</v>
      </c>
      <c r="W154" s="24">
        <v>0.85000000000000009</v>
      </c>
      <c r="X154" s="211">
        <v>0.79</v>
      </c>
      <c r="Y154" s="24">
        <v>0.79852999999999985</v>
      </c>
      <c r="Z154" s="211">
        <v>0.92879999999999996</v>
      </c>
      <c r="AA154" s="204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 t="e">
        <v>#N/A</v>
      </c>
    </row>
    <row r="155" spans="1:65">
      <c r="A155" s="30"/>
      <c r="B155" s="19">
        <v>1</v>
      </c>
      <c r="C155" s="9">
        <v>3</v>
      </c>
      <c r="D155" s="24">
        <v>0.85419999999999996</v>
      </c>
      <c r="E155" s="24">
        <v>0.84882999999999986</v>
      </c>
      <c r="F155" s="24">
        <v>0.85000000000000009</v>
      </c>
      <c r="G155" s="24">
        <v>0.86999999999999988</v>
      </c>
      <c r="H155" s="24">
        <v>0.82500000000000007</v>
      </c>
      <c r="I155" s="24">
        <v>0.89</v>
      </c>
      <c r="J155" s="24">
        <v>0.84</v>
      </c>
      <c r="K155" s="24">
        <v>0.83</v>
      </c>
      <c r="L155" s="24">
        <v>0.86</v>
      </c>
      <c r="M155" s="24">
        <v>0.85000000000000009</v>
      </c>
      <c r="N155" s="24">
        <v>0.88</v>
      </c>
      <c r="O155" s="24">
        <v>0.86999999999999988</v>
      </c>
      <c r="P155" s="24">
        <v>0.85000000000000009</v>
      </c>
      <c r="Q155" s="211">
        <v>0.79149999999999998</v>
      </c>
      <c r="R155" s="24">
        <v>0.85867535492434777</v>
      </c>
      <c r="S155" s="212">
        <v>0.90100000000000002</v>
      </c>
      <c r="T155" s="24">
        <v>0.84</v>
      </c>
      <c r="U155" s="24">
        <v>0.86</v>
      </c>
      <c r="V155" s="24">
        <v>0.85000000000000009</v>
      </c>
      <c r="W155" s="24">
        <v>0.85000000000000009</v>
      </c>
      <c r="X155" s="211">
        <v>0.8</v>
      </c>
      <c r="Y155" s="24">
        <v>0.82456799999999997</v>
      </c>
      <c r="Z155" s="211">
        <v>0.92090000000000005</v>
      </c>
      <c r="AA155" s="204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0.85470000000000013</v>
      </c>
      <c r="E156" s="24">
        <v>0.85037999999999991</v>
      </c>
      <c r="F156" s="24">
        <v>0.89</v>
      </c>
      <c r="G156" s="24">
        <v>0.86</v>
      </c>
      <c r="H156" s="24">
        <v>0.82666666666666666</v>
      </c>
      <c r="I156" s="24">
        <v>0.88400000000000012</v>
      </c>
      <c r="J156" s="212">
        <v>0.93999999999999984</v>
      </c>
      <c r="K156" s="24">
        <v>0.84299999999999997</v>
      </c>
      <c r="L156" s="24">
        <v>0.86</v>
      </c>
      <c r="M156" s="24">
        <v>0.88</v>
      </c>
      <c r="N156" s="24">
        <v>0.86</v>
      </c>
      <c r="O156" s="24">
        <v>0.86999999999999988</v>
      </c>
      <c r="P156" s="24">
        <v>0.88</v>
      </c>
      <c r="Q156" s="211">
        <v>0.81600000000000006</v>
      </c>
      <c r="R156" s="24">
        <v>0.84297403349902333</v>
      </c>
      <c r="S156" s="211">
        <v>0.77900000000000003</v>
      </c>
      <c r="T156" s="24">
        <v>0.85000000000000009</v>
      </c>
      <c r="U156" s="24">
        <v>0.86999999999999988</v>
      </c>
      <c r="V156" s="24">
        <v>0.84</v>
      </c>
      <c r="W156" s="24">
        <v>0.84</v>
      </c>
      <c r="X156" s="211">
        <v>0.81000000000000016</v>
      </c>
      <c r="Y156" s="24">
        <v>0.8132879999999999</v>
      </c>
      <c r="Z156" s="211">
        <v>0.96640000000000004</v>
      </c>
      <c r="AA156" s="204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0.85541875172549753</v>
      </c>
    </row>
    <row r="157" spans="1:65">
      <c r="A157" s="30"/>
      <c r="B157" s="19">
        <v>1</v>
      </c>
      <c r="C157" s="9">
        <v>5</v>
      </c>
      <c r="D157" s="24">
        <v>0.86440000000000006</v>
      </c>
      <c r="E157" s="24">
        <v>0.84347000000000016</v>
      </c>
      <c r="F157" s="24">
        <v>0.86999999999999988</v>
      </c>
      <c r="G157" s="24">
        <v>0.89</v>
      </c>
      <c r="H157" s="24">
        <v>0.86333333333333329</v>
      </c>
      <c r="I157" s="24">
        <v>0.8909999999999999</v>
      </c>
      <c r="J157" s="24">
        <v>0.91</v>
      </c>
      <c r="K157" s="24">
        <v>0.81399999999999995</v>
      </c>
      <c r="L157" s="24">
        <v>0.85000000000000009</v>
      </c>
      <c r="M157" s="24">
        <v>0.86</v>
      </c>
      <c r="N157" s="24">
        <v>0.85000000000000009</v>
      </c>
      <c r="O157" s="24">
        <v>0.86999999999999988</v>
      </c>
      <c r="P157" s="24">
        <v>0.90000000000000013</v>
      </c>
      <c r="Q157" s="211">
        <v>0.79459999999999997</v>
      </c>
      <c r="R157" s="24">
        <v>0.8339721995781455</v>
      </c>
      <c r="S157" s="211">
        <v>0.75800000000000001</v>
      </c>
      <c r="T157" s="24">
        <v>0.84</v>
      </c>
      <c r="U157" s="24">
        <v>0.86999999999999988</v>
      </c>
      <c r="V157" s="212">
        <v>0.8</v>
      </c>
      <c r="W157" s="24">
        <v>0.84</v>
      </c>
      <c r="X157" s="211">
        <v>0.8</v>
      </c>
      <c r="Y157" s="24">
        <v>0.81676599999999999</v>
      </c>
      <c r="Z157" s="211">
        <v>0.9143</v>
      </c>
      <c r="AA157" s="204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21</v>
      </c>
    </row>
    <row r="158" spans="1:65">
      <c r="A158" s="30"/>
      <c r="B158" s="19">
        <v>1</v>
      </c>
      <c r="C158" s="9">
        <v>6</v>
      </c>
      <c r="D158" s="24">
        <v>0.86160000000000003</v>
      </c>
      <c r="E158" s="24">
        <v>0.85297999999999985</v>
      </c>
      <c r="F158" s="24">
        <v>0.86999999999999988</v>
      </c>
      <c r="G158" s="24">
        <v>0.90000000000000013</v>
      </c>
      <c r="H158" s="24">
        <v>0.86999999999999988</v>
      </c>
      <c r="I158" s="24">
        <v>0.88800000000000012</v>
      </c>
      <c r="J158" s="24">
        <v>0.85000000000000009</v>
      </c>
      <c r="K158" s="24">
        <v>0.83599999999999997</v>
      </c>
      <c r="L158" s="24">
        <v>0.86999999999999988</v>
      </c>
      <c r="M158" s="24">
        <v>0.89</v>
      </c>
      <c r="N158" s="24">
        <v>0.89</v>
      </c>
      <c r="O158" s="24">
        <v>0.89</v>
      </c>
      <c r="P158" s="24">
        <v>0.89</v>
      </c>
      <c r="Q158" s="211">
        <v>0.76700000000000002</v>
      </c>
      <c r="R158" s="24">
        <v>0.82548960056074738</v>
      </c>
      <c r="S158" s="211">
        <v>0.77900000000000003</v>
      </c>
      <c r="T158" s="24">
        <v>0.83</v>
      </c>
      <c r="U158" s="24">
        <v>0.86</v>
      </c>
      <c r="V158" s="24">
        <v>0.84</v>
      </c>
      <c r="W158" s="24">
        <v>0.85000000000000009</v>
      </c>
      <c r="X158" s="211">
        <v>0.79</v>
      </c>
      <c r="Y158" s="24">
        <v>0.79900000000000004</v>
      </c>
      <c r="Z158" s="211">
        <v>0.89280000000000004</v>
      </c>
      <c r="AA158" s="204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272</v>
      </c>
      <c r="C159" s="12"/>
      <c r="D159" s="208">
        <v>0.85725000000000007</v>
      </c>
      <c r="E159" s="208">
        <v>0.84839500000000001</v>
      </c>
      <c r="F159" s="208">
        <v>0.86166666666666669</v>
      </c>
      <c r="G159" s="208">
        <v>0.8833333333333333</v>
      </c>
      <c r="H159" s="208">
        <v>0.84416666666666673</v>
      </c>
      <c r="I159" s="208">
        <v>0.8876666666666666</v>
      </c>
      <c r="J159" s="208">
        <v>0.86833333333333318</v>
      </c>
      <c r="K159" s="208">
        <v>0.83083333333333342</v>
      </c>
      <c r="L159" s="208">
        <v>0.86</v>
      </c>
      <c r="M159" s="208">
        <v>0.86333333333333329</v>
      </c>
      <c r="N159" s="208">
        <v>0.87</v>
      </c>
      <c r="O159" s="208">
        <v>0.87333333333333318</v>
      </c>
      <c r="P159" s="208">
        <v>0.8783333333333333</v>
      </c>
      <c r="Q159" s="208">
        <v>0.80410000000000004</v>
      </c>
      <c r="R159" s="208">
        <v>0.83559694945111918</v>
      </c>
      <c r="S159" s="208">
        <v>0.79933333333333334</v>
      </c>
      <c r="T159" s="208">
        <v>0.84333333333333338</v>
      </c>
      <c r="U159" s="208">
        <v>0.86166666666666669</v>
      </c>
      <c r="V159" s="208">
        <v>0.83666666666666656</v>
      </c>
      <c r="W159" s="208">
        <v>0.84500000000000008</v>
      </c>
      <c r="X159" s="208">
        <v>0.79500000000000004</v>
      </c>
      <c r="Y159" s="208">
        <v>0.81104766666666672</v>
      </c>
      <c r="Z159" s="208">
        <v>0.92455000000000009</v>
      </c>
      <c r="AA159" s="204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273</v>
      </c>
      <c r="C160" s="29"/>
      <c r="D160" s="24">
        <v>0.85510000000000008</v>
      </c>
      <c r="E160" s="24">
        <v>0.84905999999999993</v>
      </c>
      <c r="F160" s="24">
        <v>0.86</v>
      </c>
      <c r="G160" s="24">
        <v>0.87999999999999989</v>
      </c>
      <c r="H160" s="24">
        <v>0.84166666666666679</v>
      </c>
      <c r="I160" s="24">
        <v>0.88749999999999996</v>
      </c>
      <c r="J160" s="24">
        <v>0.86499999999999999</v>
      </c>
      <c r="K160" s="24">
        <v>0.83299999999999996</v>
      </c>
      <c r="L160" s="24">
        <v>0.86</v>
      </c>
      <c r="M160" s="24">
        <v>0.85499999999999998</v>
      </c>
      <c r="N160" s="24">
        <v>0.87</v>
      </c>
      <c r="O160" s="24">
        <v>0.86999999999999988</v>
      </c>
      <c r="P160" s="24">
        <v>0.88</v>
      </c>
      <c r="Q160" s="24">
        <v>0.79919999999999991</v>
      </c>
      <c r="R160" s="24">
        <v>0.83044090021096473</v>
      </c>
      <c r="S160" s="24">
        <v>0.77900000000000003</v>
      </c>
      <c r="T160" s="24">
        <v>0.84499999999999997</v>
      </c>
      <c r="U160" s="24">
        <v>0.86</v>
      </c>
      <c r="V160" s="24">
        <v>0.84</v>
      </c>
      <c r="W160" s="24">
        <v>0.84499999999999997</v>
      </c>
      <c r="X160" s="24">
        <v>0.79500000000000004</v>
      </c>
      <c r="Y160" s="24">
        <v>0.81371099999999985</v>
      </c>
      <c r="Z160" s="24">
        <v>0.92249999999999999</v>
      </c>
      <c r="AA160" s="204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274</v>
      </c>
      <c r="C161" s="29"/>
      <c r="D161" s="24">
        <v>4.6072768529794236E-3</v>
      </c>
      <c r="E161" s="24">
        <v>3.436828479863264E-3</v>
      </c>
      <c r="F161" s="24">
        <v>1.8348478592697146E-2</v>
      </c>
      <c r="G161" s="24">
        <v>1.9663841605003569E-2</v>
      </c>
      <c r="H161" s="24">
        <v>2.1441133883781011E-2</v>
      </c>
      <c r="I161" s="24">
        <v>2.5819888974715622E-3</v>
      </c>
      <c r="J161" s="24">
        <v>5.3447793842839403E-2</v>
      </c>
      <c r="K161" s="24">
        <v>1.0833589740555384E-2</v>
      </c>
      <c r="L161" s="24">
        <v>8.9442719099990676E-3</v>
      </c>
      <c r="M161" s="24">
        <v>1.7511900715418229E-2</v>
      </c>
      <c r="N161" s="24">
        <v>1.5491933384829654E-2</v>
      </c>
      <c r="O161" s="24">
        <v>1.0327955589886476E-2</v>
      </c>
      <c r="P161" s="24">
        <v>1.7224014243685103E-2</v>
      </c>
      <c r="Q161" s="24">
        <v>2.840028168874387E-2</v>
      </c>
      <c r="R161" s="24">
        <v>1.3175922357459808E-2</v>
      </c>
      <c r="S161" s="24">
        <v>5.1546742541761711E-2</v>
      </c>
      <c r="T161" s="24">
        <v>8.164965809277322E-3</v>
      </c>
      <c r="U161" s="24">
        <v>7.5277265270907332E-3</v>
      </c>
      <c r="V161" s="24">
        <v>1.8618986725025259E-2</v>
      </c>
      <c r="W161" s="24">
        <v>5.4772255750517264E-3</v>
      </c>
      <c r="X161" s="24">
        <v>1.0488088481701557E-2</v>
      </c>
      <c r="Y161" s="24">
        <v>1.0313889153305207E-2</v>
      </c>
      <c r="Z161" s="24">
        <v>2.406713526782945E-2</v>
      </c>
      <c r="AA161" s="204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5.3744845179112552E-3</v>
      </c>
      <c r="E162" s="13">
        <v>4.0509768207771897E-3</v>
      </c>
      <c r="F162" s="13">
        <v>2.1294172448004425E-2</v>
      </c>
      <c r="G162" s="13">
        <v>2.2260952760381401E-2</v>
      </c>
      <c r="H162" s="13">
        <v>2.5399171431922222E-2</v>
      </c>
      <c r="I162" s="13">
        <v>2.9087370230622181E-3</v>
      </c>
      <c r="J162" s="13">
        <v>6.1552161815170148E-2</v>
      </c>
      <c r="K162" s="13">
        <v>1.3039425966566157E-2</v>
      </c>
      <c r="L162" s="13">
        <v>1.040031617441752E-2</v>
      </c>
      <c r="M162" s="13">
        <v>2.0284054882723817E-2</v>
      </c>
      <c r="N162" s="13">
        <v>1.7806819982562821E-2</v>
      </c>
      <c r="O162" s="13">
        <v>1.1825903347198257E-2</v>
      </c>
      <c r="P162" s="13">
        <v>1.9609883389394806E-2</v>
      </c>
      <c r="Q162" s="13">
        <v>3.5319340490913904E-2</v>
      </c>
      <c r="R162" s="13">
        <v>1.5768274843648858E-2</v>
      </c>
      <c r="S162" s="13">
        <v>6.4487167483438343E-2</v>
      </c>
      <c r="T162" s="13">
        <v>9.6817776394592745E-3</v>
      </c>
      <c r="U162" s="13">
        <v>8.7362396832774466E-3</v>
      </c>
      <c r="V162" s="13">
        <v>2.2253768994054096E-2</v>
      </c>
      <c r="W162" s="13">
        <v>6.481923757457664E-3</v>
      </c>
      <c r="X162" s="13">
        <v>1.3192564127926486E-2</v>
      </c>
      <c r="Y162" s="13">
        <v>1.2716748444261442E-2</v>
      </c>
      <c r="Z162" s="13">
        <v>2.6031188435270615E-2</v>
      </c>
      <c r="AA162" s="15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275</v>
      </c>
      <c r="C163" s="29"/>
      <c r="D163" s="13">
        <v>2.1407623702527356E-3</v>
      </c>
      <c r="E163" s="13">
        <v>-8.210892865429531E-3</v>
      </c>
      <c r="F163" s="13">
        <v>7.3039256253926155E-3</v>
      </c>
      <c r="G163" s="13">
        <v>3.2632651027965309E-2</v>
      </c>
      <c r="H163" s="13">
        <v>-1.3153891045916133E-2</v>
      </c>
      <c r="I163" s="13">
        <v>3.7698396108479804E-2</v>
      </c>
      <c r="J163" s="13">
        <v>1.5097379595414795E-2</v>
      </c>
      <c r="K163" s="13">
        <v>-2.8740798985960936E-2</v>
      </c>
      <c r="L163" s="13">
        <v>5.3555621328869041E-3</v>
      </c>
      <c r="M163" s="13">
        <v>9.2522891178981048E-3</v>
      </c>
      <c r="N163" s="13">
        <v>1.7045743087920506E-2</v>
      </c>
      <c r="O163" s="13">
        <v>2.0942470072931485E-2</v>
      </c>
      <c r="P163" s="13">
        <v>2.6787560550448397E-2</v>
      </c>
      <c r="Q163" s="13">
        <v>-5.9992549405750717E-2</v>
      </c>
      <c r="R163" s="13">
        <v>-2.3172045544237907E-2</v>
      </c>
      <c r="S163" s="13">
        <v>-6.5564868994316683E-2</v>
      </c>
      <c r="T163" s="13">
        <v>-1.4128072792168989E-2</v>
      </c>
      <c r="U163" s="13">
        <v>7.3039256253926155E-3</v>
      </c>
      <c r="V163" s="13">
        <v>-2.1921526762191501E-2</v>
      </c>
      <c r="W163" s="13">
        <v>-1.2179709299663388E-2</v>
      </c>
      <c r="X163" s="13">
        <v>-7.0630614074831177E-2</v>
      </c>
      <c r="Y163" s="13">
        <v>-5.1870601350891832E-2</v>
      </c>
      <c r="Z163" s="13">
        <v>8.0815680197628748E-2</v>
      </c>
      <c r="AA163" s="15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276</v>
      </c>
      <c r="C164" s="47"/>
      <c r="D164" s="45">
        <v>0</v>
      </c>
      <c r="E164" s="45">
        <v>0.37</v>
      </c>
      <c r="F164" s="45">
        <v>0.19</v>
      </c>
      <c r="G164" s="45">
        <v>1.0900000000000001</v>
      </c>
      <c r="H164" s="45">
        <v>0.55000000000000004</v>
      </c>
      <c r="I164" s="45">
        <v>1.28</v>
      </c>
      <c r="J164" s="45">
        <v>0.46</v>
      </c>
      <c r="K164" s="45">
        <v>1.1100000000000001</v>
      </c>
      <c r="L164" s="45">
        <v>0.12</v>
      </c>
      <c r="M164" s="45">
        <v>0.26</v>
      </c>
      <c r="N164" s="45">
        <v>0.53</v>
      </c>
      <c r="O164" s="45">
        <v>0.67</v>
      </c>
      <c r="P164" s="45">
        <v>0.88</v>
      </c>
      <c r="Q164" s="45">
        <v>2.23</v>
      </c>
      <c r="R164" s="45">
        <v>0.91</v>
      </c>
      <c r="S164" s="45">
        <v>2.4300000000000002</v>
      </c>
      <c r="T164" s="45">
        <v>0.57999999999999996</v>
      </c>
      <c r="U164" s="45">
        <v>0.19</v>
      </c>
      <c r="V164" s="45">
        <v>0.86</v>
      </c>
      <c r="W164" s="45">
        <v>0.51</v>
      </c>
      <c r="X164" s="45">
        <v>2.61</v>
      </c>
      <c r="Y164" s="45">
        <v>1.94</v>
      </c>
      <c r="Z164" s="45">
        <v>2.82</v>
      </c>
      <c r="AA164" s="15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502</v>
      </c>
      <c r="BM166" s="28" t="s">
        <v>67</v>
      </c>
    </row>
    <row r="167" spans="1:65" ht="15">
      <c r="A167" s="25" t="s">
        <v>19</v>
      </c>
      <c r="B167" s="18" t="s">
        <v>111</v>
      </c>
      <c r="C167" s="15" t="s">
        <v>112</v>
      </c>
      <c r="D167" s="16" t="s">
        <v>232</v>
      </c>
      <c r="E167" s="17" t="s">
        <v>232</v>
      </c>
      <c r="F167" s="17" t="s">
        <v>232</v>
      </c>
      <c r="G167" s="17" t="s">
        <v>232</v>
      </c>
      <c r="H167" s="17" t="s">
        <v>232</v>
      </c>
      <c r="I167" s="17" t="s">
        <v>232</v>
      </c>
      <c r="J167" s="17" t="s">
        <v>232</v>
      </c>
      <c r="K167" s="17" t="s">
        <v>232</v>
      </c>
      <c r="L167" s="17" t="s">
        <v>232</v>
      </c>
      <c r="M167" s="17" t="s">
        <v>232</v>
      </c>
      <c r="N167" s="17" t="s">
        <v>232</v>
      </c>
      <c r="O167" s="17" t="s">
        <v>232</v>
      </c>
      <c r="P167" s="17" t="s">
        <v>232</v>
      </c>
      <c r="Q167" s="17" t="s">
        <v>232</v>
      </c>
      <c r="R167" s="17" t="s">
        <v>232</v>
      </c>
      <c r="S167" s="17" t="s">
        <v>232</v>
      </c>
      <c r="T167" s="17" t="s">
        <v>232</v>
      </c>
      <c r="U167" s="17" t="s">
        <v>232</v>
      </c>
      <c r="V167" s="17" t="s">
        <v>232</v>
      </c>
      <c r="W167" s="17" t="s">
        <v>232</v>
      </c>
      <c r="X167" s="17" t="s">
        <v>232</v>
      </c>
      <c r="Y167" s="17" t="s">
        <v>232</v>
      </c>
      <c r="Z167" s="17" t="s">
        <v>232</v>
      </c>
      <c r="AA167" s="17" t="s">
        <v>232</v>
      </c>
      <c r="AB167" s="17" t="s">
        <v>232</v>
      </c>
      <c r="AC167" s="17" t="s">
        <v>232</v>
      </c>
      <c r="AD167" s="15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233</v>
      </c>
      <c r="C168" s="9" t="s">
        <v>233</v>
      </c>
      <c r="D168" s="151" t="s">
        <v>235</v>
      </c>
      <c r="E168" s="152" t="s">
        <v>237</v>
      </c>
      <c r="F168" s="152" t="s">
        <v>238</v>
      </c>
      <c r="G168" s="152" t="s">
        <v>239</v>
      </c>
      <c r="H168" s="152" t="s">
        <v>240</v>
      </c>
      <c r="I168" s="152" t="s">
        <v>241</v>
      </c>
      <c r="J168" s="152" t="s">
        <v>242</v>
      </c>
      <c r="K168" s="152" t="s">
        <v>243</v>
      </c>
      <c r="L168" s="152" t="s">
        <v>244</v>
      </c>
      <c r="M168" s="152" t="s">
        <v>245</v>
      </c>
      <c r="N168" s="152" t="s">
        <v>246</v>
      </c>
      <c r="O168" s="152" t="s">
        <v>247</v>
      </c>
      <c r="P168" s="152" t="s">
        <v>248</v>
      </c>
      <c r="Q168" s="152" t="s">
        <v>249</v>
      </c>
      <c r="R168" s="152" t="s">
        <v>250</v>
      </c>
      <c r="S168" s="152" t="s">
        <v>252</v>
      </c>
      <c r="T168" s="152" t="s">
        <v>253</v>
      </c>
      <c r="U168" s="152" t="s">
        <v>254</v>
      </c>
      <c r="V168" s="152" t="s">
        <v>258</v>
      </c>
      <c r="W168" s="152" t="s">
        <v>259</v>
      </c>
      <c r="X168" s="152" t="s">
        <v>260</v>
      </c>
      <c r="Y168" s="152" t="s">
        <v>279</v>
      </c>
      <c r="Z168" s="152" t="s">
        <v>262</v>
      </c>
      <c r="AA168" s="152" t="s">
        <v>305</v>
      </c>
      <c r="AB168" s="152" t="s">
        <v>280</v>
      </c>
      <c r="AC168" s="152" t="s">
        <v>264</v>
      </c>
      <c r="AD168" s="15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301</v>
      </c>
      <c r="E169" s="11" t="s">
        <v>115</v>
      </c>
      <c r="F169" s="11" t="s">
        <v>301</v>
      </c>
      <c r="G169" s="11" t="s">
        <v>302</v>
      </c>
      <c r="H169" s="11" t="s">
        <v>115</v>
      </c>
      <c r="I169" s="11" t="s">
        <v>115</v>
      </c>
      <c r="J169" s="11" t="s">
        <v>301</v>
      </c>
      <c r="K169" s="11" t="s">
        <v>301</v>
      </c>
      <c r="L169" s="11" t="s">
        <v>302</v>
      </c>
      <c r="M169" s="11" t="s">
        <v>302</v>
      </c>
      <c r="N169" s="11" t="s">
        <v>302</v>
      </c>
      <c r="O169" s="11" t="s">
        <v>302</v>
      </c>
      <c r="P169" s="11" t="s">
        <v>302</v>
      </c>
      <c r="Q169" s="11" t="s">
        <v>301</v>
      </c>
      <c r="R169" s="11" t="s">
        <v>301</v>
      </c>
      <c r="S169" s="11" t="s">
        <v>302</v>
      </c>
      <c r="T169" s="11" t="s">
        <v>301</v>
      </c>
      <c r="U169" s="11" t="s">
        <v>301</v>
      </c>
      <c r="V169" s="11" t="s">
        <v>115</v>
      </c>
      <c r="W169" s="11" t="s">
        <v>301</v>
      </c>
      <c r="X169" s="11" t="s">
        <v>302</v>
      </c>
      <c r="Y169" s="11" t="s">
        <v>302</v>
      </c>
      <c r="Z169" s="11" t="s">
        <v>115</v>
      </c>
      <c r="AA169" s="11" t="s">
        <v>115</v>
      </c>
      <c r="AB169" s="11" t="s">
        <v>115</v>
      </c>
      <c r="AC169" s="11" t="s">
        <v>301</v>
      </c>
      <c r="AD169" s="15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3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15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06">
        <v>0.09</v>
      </c>
      <c r="E171" s="209">
        <v>1.22</v>
      </c>
      <c r="F171" s="209" t="s">
        <v>303</v>
      </c>
      <c r="G171" s="209">
        <v>0.4</v>
      </c>
      <c r="H171" s="209">
        <v>0.83066666666666666</v>
      </c>
      <c r="I171" s="206">
        <v>0.09</v>
      </c>
      <c r="J171" s="206">
        <v>0.12</v>
      </c>
      <c r="K171" s="209">
        <v>0.49</v>
      </c>
      <c r="L171" s="209">
        <v>0.2</v>
      </c>
      <c r="M171" s="206">
        <v>7.0000000000000007E-2</v>
      </c>
      <c r="N171" s="206">
        <v>7.0000000000000007E-2</v>
      </c>
      <c r="O171" s="206">
        <v>0.09</v>
      </c>
      <c r="P171" s="206">
        <v>7.0000000000000007E-2</v>
      </c>
      <c r="Q171" s="206">
        <v>0.12</v>
      </c>
      <c r="R171" s="206">
        <v>0.15206074350162949</v>
      </c>
      <c r="S171" s="209">
        <v>0.1</v>
      </c>
      <c r="T171" s="206">
        <v>0.112</v>
      </c>
      <c r="U171" s="206">
        <v>0.11</v>
      </c>
      <c r="V171" s="209">
        <v>9.2899999999999991</v>
      </c>
      <c r="W171" s="206">
        <v>0.15</v>
      </c>
      <c r="X171" s="206">
        <v>7.0000000000000007E-2</v>
      </c>
      <c r="Y171" s="206">
        <v>7.0000000000000007E-2</v>
      </c>
      <c r="Z171" s="206">
        <v>0.13519999999999999</v>
      </c>
      <c r="AA171" s="209" t="s">
        <v>104</v>
      </c>
      <c r="AB171" s="210">
        <v>0.2581</v>
      </c>
      <c r="AC171" s="210">
        <v>9.7820000000000004E-2</v>
      </c>
      <c r="AD171" s="204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7">
        <v>1</v>
      </c>
    </row>
    <row r="172" spans="1:65">
      <c r="A172" s="30"/>
      <c r="B172" s="19">
        <v>1</v>
      </c>
      <c r="C172" s="9">
        <v>2</v>
      </c>
      <c r="D172" s="24">
        <v>7.0000000000000007E-2</v>
      </c>
      <c r="E172" s="211">
        <v>1.21</v>
      </c>
      <c r="F172" s="211" t="s">
        <v>303</v>
      </c>
      <c r="G172" s="211">
        <v>0.8</v>
      </c>
      <c r="H172" s="211">
        <v>0.82299999999999995</v>
      </c>
      <c r="I172" s="24">
        <v>0.13</v>
      </c>
      <c r="J172" s="24">
        <v>0.13</v>
      </c>
      <c r="K172" s="211">
        <v>0.25</v>
      </c>
      <c r="L172" s="211">
        <v>0.2</v>
      </c>
      <c r="M172" s="24">
        <v>0.09</v>
      </c>
      <c r="N172" s="24">
        <v>0.09</v>
      </c>
      <c r="O172" s="24">
        <v>0.08</v>
      </c>
      <c r="P172" s="24">
        <v>7.0000000000000007E-2</v>
      </c>
      <c r="Q172" s="24">
        <v>0.13</v>
      </c>
      <c r="R172" s="24">
        <v>0.14901316786523949</v>
      </c>
      <c r="S172" s="211">
        <v>0.1</v>
      </c>
      <c r="T172" s="24">
        <v>0.12099999999999998</v>
      </c>
      <c r="U172" s="24">
        <v>0.08</v>
      </c>
      <c r="V172" s="211">
        <v>9.02</v>
      </c>
      <c r="W172" s="24">
        <v>0.08</v>
      </c>
      <c r="X172" s="24">
        <v>7.0000000000000007E-2</v>
      </c>
      <c r="Y172" s="24">
        <v>0.06</v>
      </c>
      <c r="Z172" s="24">
        <v>0.13120000000000001</v>
      </c>
      <c r="AA172" s="211" t="s">
        <v>104</v>
      </c>
      <c r="AB172" s="211">
        <v>0.24030000000000001</v>
      </c>
      <c r="AC172" s="24">
        <v>8.3659999999999998E-2</v>
      </c>
      <c r="AD172" s="204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7">
        <v>30</v>
      </c>
    </row>
    <row r="173" spans="1:65">
      <c r="A173" s="30"/>
      <c r="B173" s="19">
        <v>1</v>
      </c>
      <c r="C173" s="9">
        <v>3</v>
      </c>
      <c r="D173" s="24">
        <v>0.09</v>
      </c>
      <c r="E173" s="211">
        <v>1.17</v>
      </c>
      <c r="F173" s="211" t="s">
        <v>303</v>
      </c>
      <c r="G173" s="211">
        <v>0.6</v>
      </c>
      <c r="H173" s="211">
        <v>0.82399999999999995</v>
      </c>
      <c r="I173" s="24">
        <v>0.11</v>
      </c>
      <c r="J173" s="24">
        <v>0.13</v>
      </c>
      <c r="K173" s="211">
        <v>0.45</v>
      </c>
      <c r="L173" s="211">
        <v>0.3</v>
      </c>
      <c r="M173" s="24">
        <v>7.0000000000000007E-2</v>
      </c>
      <c r="N173" s="24">
        <v>7.0000000000000007E-2</v>
      </c>
      <c r="O173" s="24">
        <v>7.0000000000000007E-2</v>
      </c>
      <c r="P173" s="24">
        <v>0.08</v>
      </c>
      <c r="Q173" s="24">
        <v>0.13</v>
      </c>
      <c r="R173" s="24">
        <v>0.17088348861825584</v>
      </c>
      <c r="S173" s="211">
        <v>0.1</v>
      </c>
      <c r="T173" s="212">
        <v>0.13900000000000001</v>
      </c>
      <c r="U173" s="24">
        <v>7.0000000000000007E-2</v>
      </c>
      <c r="V173" s="211">
        <v>9.6199999999999992</v>
      </c>
      <c r="W173" s="24">
        <v>0.1</v>
      </c>
      <c r="X173" s="24">
        <v>7.0000000000000007E-2</v>
      </c>
      <c r="Y173" s="24">
        <v>7.0000000000000007E-2</v>
      </c>
      <c r="Z173" s="24">
        <v>0.1366</v>
      </c>
      <c r="AA173" s="211" t="s">
        <v>104</v>
      </c>
      <c r="AB173" s="211">
        <v>0.23669999999999999</v>
      </c>
      <c r="AC173" s="24">
        <v>8.4150000000000003E-2</v>
      </c>
      <c r="AD173" s="204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7">
        <v>16</v>
      </c>
    </row>
    <row r="174" spans="1:65">
      <c r="A174" s="30"/>
      <c r="B174" s="19">
        <v>1</v>
      </c>
      <c r="C174" s="9">
        <v>4</v>
      </c>
      <c r="D174" s="24">
        <v>0.09</v>
      </c>
      <c r="E174" s="211">
        <v>1.18</v>
      </c>
      <c r="F174" s="211" t="s">
        <v>303</v>
      </c>
      <c r="G174" s="211">
        <v>0.6</v>
      </c>
      <c r="H174" s="211">
        <v>0.84</v>
      </c>
      <c r="I174" s="24">
        <v>0.08</v>
      </c>
      <c r="J174" s="24">
        <v>0.14000000000000001</v>
      </c>
      <c r="K174" s="211">
        <v>0.25</v>
      </c>
      <c r="L174" s="211">
        <v>0.3</v>
      </c>
      <c r="M174" s="24">
        <v>0.09</v>
      </c>
      <c r="N174" s="24">
        <v>0.08</v>
      </c>
      <c r="O174" s="24">
        <v>7.0000000000000007E-2</v>
      </c>
      <c r="P174" s="24">
        <v>0.06</v>
      </c>
      <c r="Q174" s="24">
        <v>0.13</v>
      </c>
      <c r="R174" s="24">
        <v>0.13259739596616377</v>
      </c>
      <c r="S174" s="211">
        <v>0.1</v>
      </c>
      <c r="T174" s="24">
        <v>0.12</v>
      </c>
      <c r="U174" s="24">
        <v>0.09</v>
      </c>
      <c r="V174" s="211">
        <v>9.26</v>
      </c>
      <c r="W174" s="24">
        <v>0.02</v>
      </c>
      <c r="X174" s="24">
        <v>7.0000000000000007E-2</v>
      </c>
      <c r="Y174" s="24">
        <v>0.09</v>
      </c>
      <c r="Z174" s="24">
        <v>0.1178</v>
      </c>
      <c r="AA174" s="211" t="s">
        <v>104</v>
      </c>
      <c r="AB174" s="211">
        <v>0.2349</v>
      </c>
      <c r="AC174" s="24">
        <v>8.0149999999999999E-2</v>
      </c>
      <c r="AD174" s="204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7">
        <v>9.7126949651824002E-2</v>
      </c>
    </row>
    <row r="175" spans="1:65">
      <c r="A175" s="30"/>
      <c r="B175" s="19">
        <v>1</v>
      </c>
      <c r="C175" s="9">
        <v>5</v>
      </c>
      <c r="D175" s="24">
        <v>7.0000000000000007E-2</v>
      </c>
      <c r="E175" s="212">
        <v>1.33</v>
      </c>
      <c r="F175" s="211" t="s">
        <v>303</v>
      </c>
      <c r="G175" s="211">
        <v>0.8</v>
      </c>
      <c r="H175" s="211">
        <v>0.82133333333333347</v>
      </c>
      <c r="I175" s="24">
        <v>0.12</v>
      </c>
      <c r="J175" s="24">
        <v>0.14000000000000001</v>
      </c>
      <c r="K175" s="211">
        <v>0.27</v>
      </c>
      <c r="L175" s="211">
        <v>0.2</v>
      </c>
      <c r="M175" s="24">
        <v>0.08</v>
      </c>
      <c r="N175" s="24">
        <v>0.08</v>
      </c>
      <c r="O175" s="24">
        <v>7.0000000000000007E-2</v>
      </c>
      <c r="P175" s="24">
        <v>7.0000000000000007E-2</v>
      </c>
      <c r="Q175" s="212">
        <v>0.16</v>
      </c>
      <c r="R175" s="24">
        <v>0.14964810009848165</v>
      </c>
      <c r="S175" s="211">
        <v>0.1</v>
      </c>
      <c r="T175" s="24">
        <v>0.11700000000000001</v>
      </c>
      <c r="U175" s="24">
        <v>0.09</v>
      </c>
      <c r="V175" s="211">
        <v>9.24</v>
      </c>
      <c r="W175" s="24">
        <v>0.08</v>
      </c>
      <c r="X175" s="24">
        <v>0.08</v>
      </c>
      <c r="Y175" s="24">
        <v>0.08</v>
      </c>
      <c r="Z175" s="24">
        <v>0.1084</v>
      </c>
      <c r="AA175" s="211" t="s">
        <v>104</v>
      </c>
      <c r="AB175" s="211">
        <v>0.23669999999999999</v>
      </c>
      <c r="AC175" s="24">
        <v>7.9689999999999997E-2</v>
      </c>
      <c r="AD175" s="204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7">
        <v>22</v>
      </c>
    </row>
    <row r="176" spans="1:65">
      <c r="A176" s="30"/>
      <c r="B176" s="19">
        <v>1</v>
      </c>
      <c r="C176" s="9">
        <v>6</v>
      </c>
      <c r="D176" s="24">
        <v>0.09</v>
      </c>
      <c r="E176" s="211">
        <v>1.23</v>
      </c>
      <c r="F176" s="211" t="s">
        <v>303</v>
      </c>
      <c r="G176" s="211">
        <v>0.5</v>
      </c>
      <c r="H176" s="211">
        <v>0.83899999999999997</v>
      </c>
      <c r="I176" s="24">
        <v>0.1</v>
      </c>
      <c r="J176" s="24">
        <v>0.13</v>
      </c>
      <c r="K176" s="211">
        <v>0.28999999999999998</v>
      </c>
      <c r="L176" s="211">
        <v>0.3</v>
      </c>
      <c r="M176" s="24">
        <v>0.08</v>
      </c>
      <c r="N176" s="24">
        <v>0.05</v>
      </c>
      <c r="O176" s="24">
        <v>0.08</v>
      </c>
      <c r="P176" s="24">
        <v>0.08</v>
      </c>
      <c r="Q176" s="24">
        <v>0.13</v>
      </c>
      <c r="R176" s="24">
        <v>0.13750027052533567</v>
      </c>
      <c r="S176" s="211">
        <v>0.1</v>
      </c>
      <c r="T176" s="24">
        <v>0.125</v>
      </c>
      <c r="U176" s="24">
        <v>0.08</v>
      </c>
      <c r="V176" s="211">
        <v>9.2100000000000009</v>
      </c>
      <c r="W176" s="24">
        <v>0.12</v>
      </c>
      <c r="X176" s="24">
        <v>0.08</v>
      </c>
      <c r="Y176" s="24">
        <v>0.09</v>
      </c>
      <c r="Z176" s="24">
        <v>0.12319999999999999</v>
      </c>
      <c r="AA176" s="211" t="s">
        <v>104</v>
      </c>
      <c r="AB176" s="211">
        <v>0.23669999999999999</v>
      </c>
      <c r="AC176" s="24">
        <v>8.7419999999999998E-2</v>
      </c>
      <c r="AD176" s="204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56"/>
    </row>
    <row r="177" spans="1:65">
      <c r="A177" s="30"/>
      <c r="B177" s="20" t="s">
        <v>272</v>
      </c>
      <c r="C177" s="12"/>
      <c r="D177" s="208">
        <v>8.3333333333333329E-2</v>
      </c>
      <c r="E177" s="208">
        <v>1.2233333333333334</v>
      </c>
      <c r="F177" s="208" t="s">
        <v>693</v>
      </c>
      <c r="G177" s="208">
        <v>0.6166666666666667</v>
      </c>
      <c r="H177" s="208">
        <v>0.82966666666666666</v>
      </c>
      <c r="I177" s="208">
        <v>0.105</v>
      </c>
      <c r="J177" s="208">
        <v>0.13166666666666668</v>
      </c>
      <c r="K177" s="208">
        <v>0.33333333333333331</v>
      </c>
      <c r="L177" s="208">
        <v>0.25</v>
      </c>
      <c r="M177" s="208">
        <v>0.08</v>
      </c>
      <c r="N177" s="208">
        <v>7.3333333333333334E-2</v>
      </c>
      <c r="O177" s="208">
        <v>7.6666666666666675E-2</v>
      </c>
      <c r="P177" s="208">
        <v>7.166666666666667E-2</v>
      </c>
      <c r="Q177" s="208">
        <v>0.13333333333333333</v>
      </c>
      <c r="R177" s="208">
        <v>0.14861719442918433</v>
      </c>
      <c r="S177" s="208">
        <v>9.9999999999999992E-2</v>
      </c>
      <c r="T177" s="208">
        <v>0.12233333333333334</v>
      </c>
      <c r="U177" s="208">
        <v>8.6666666666666656E-2</v>
      </c>
      <c r="V177" s="208">
        <v>9.2733333333333334</v>
      </c>
      <c r="W177" s="208">
        <v>9.1666666666666674E-2</v>
      </c>
      <c r="X177" s="208">
        <v>7.3333333333333348E-2</v>
      </c>
      <c r="Y177" s="208">
        <v>7.6666666666666675E-2</v>
      </c>
      <c r="Z177" s="208">
        <v>0.12539999999999998</v>
      </c>
      <c r="AA177" s="208" t="s">
        <v>693</v>
      </c>
      <c r="AB177" s="208">
        <v>0.24056666666666662</v>
      </c>
      <c r="AC177" s="208">
        <v>8.5481666666666678E-2</v>
      </c>
      <c r="AD177" s="204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  <c r="BI177" s="205"/>
      <c r="BJ177" s="205"/>
      <c r="BK177" s="205"/>
      <c r="BL177" s="205"/>
      <c r="BM177" s="56"/>
    </row>
    <row r="178" spans="1:65">
      <c r="A178" s="30"/>
      <c r="B178" s="3" t="s">
        <v>273</v>
      </c>
      <c r="C178" s="29"/>
      <c r="D178" s="24">
        <v>0.09</v>
      </c>
      <c r="E178" s="24">
        <v>1.2149999999999999</v>
      </c>
      <c r="F178" s="24" t="s">
        <v>693</v>
      </c>
      <c r="G178" s="24">
        <v>0.6</v>
      </c>
      <c r="H178" s="24">
        <v>0.82733333333333325</v>
      </c>
      <c r="I178" s="24">
        <v>0.10500000000000001</v>
      </c>
      <c r="J178" s="24">
        <v>0.13</v>
      </c>
      <c r="K178" s="24">
        <v>0.28000000000000003</v>
      </c>
      <c r="L178" s="24">
        <v>0.25</v>
      </c>
      <c r="M178" s="24">
        <v>0.08</v>
      </c>
      <c r="N178" s="24">
        <v>7.5000000000000011E-2</v>
      </c>
      <c r="O178" s="24">
        <v>7.5000000000000011E-2</v>
      </c>
      <c r="P178" s="24">
        <v>7.0000000000000007E-2</v>
      </c>
      <c r="Q178" s="24">
        <v>0.13</v>
      </c>
      <c r="R178" s="24">
        <v>0.14933063398186058</v>
      </c>
      <c r="S178" s="24">
        <v>0.1</v>
      </c>
      <c r="T178" s="24">
        <v>0.1205</v>
      </c>
      <c r="U178" s="24">
        <v>8.4999999999999992E-2</v>
      </c>
      <c r="V178" s="24">
        <v>9.25</v>
      </c>
      <c r="W178" s="24">
        <v>0.09</v>
      </c>
      <c r="X178" s="24">
        <v>7.0000000000000007E-2</v>
      </c>
      <c r="Y178" s="24">
        <v>7.5000000000000011E-2</v>
      </c>
      <c r="Z178" s="24">
        <v>0.12720000000000001</v>
      </c>
      <c r="AA178" s="24" t="s">
        <v>693</v>
      </c>
      <c r="AB178" s="24">
        <v>0.23669999999999999</v>
      </c>
      <c r="AC178" s="24">
        <v>8.3905000000000007E-2</v>
      </c>
      <c r="AD178" s="204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5"/>
      <c r="AT178" s="205"/>
      <c r="AU178" s="205"/>
      <c r="AV178" s="205"/>
      <c r="AW178" s="205"/>
      <c r="AX178" s="205"/>
      <c r="AY178" s="205"/>
      <c r="AZ178" s="205"/>
      <c r="BA178" s="205"/>
      <c r="BB178" s="205"/>
      <c r="BC178" s="205"/>
      <c r="BD178" s="205"/>
      <c r="BE178" s="205"/>
      <c r="BF178" s="205"/>
      <c r="BG178" s="205"/>
      <c r="BH178" s="205"/>
      <c r="BI178" s="205"/>
      <c r="BJ178" s="205"/>
      <c r="BK178" s="205"/>
      <c r="BL178" s="205"/>
      <c r="BM178" s="56"/>
    </row>
    <row r="179" spans="1:65">
      <c r="A179" s="30"/>
      <c r="B179" s="3" t="s">
        <v>274</v>
      </c>
      <c r="C179" s="29"/>
      <c r="D179" s="24">
        <v>1.0327955589886481E-2</v>
      </c>
      <c r="E179" s="24">
        <v>5.7154760664940872E-2</v>
      </c>
      <c r="F179" s="24" t="s">
        <v>693</v>
      </c>
      <c r="G179" s="24">
        <v>0.16020819787597226</v>
      </c>
      <c r="H179" s="24">
        <v>8.2569835762085243E-3</v>
      </c>
      <c r="I179" s="24">
        <v>1.8708286933869788E-2</v>
      </c>
      <c r="J179" s="24">
        <v>7.5277265270908165E-3</v>
      </c>
      <c r="K179" s="24">
        <v>0.10764137989949152</v>
      </c>
      <c r="L179" s="24">
        <v>5.4772255750516634E-2</v>
      </c>
      <c r="M179" s="24">
        <v>8.9442719099991543E-3</v>
      </c>
      <c r="N179" s="24">
        <v>1.3662601021279475E-2</v>
      </c>
      <c r="O179" s="24">
        <v>8.164965809277256E-3</v>
      </c>
      <c r="P179" s="24">
        <v>7.5277265270908104E-3</v>
      </c>
      <c r="Q179" s="24">
        <v>1.3662601021279466E-2</v>
      </c>
      <c r="R179" s="24">
        <v>1.3334806998748994E-2</v>
      </c>
      <c r="S179" s="24">
        <v>1.5202354861220293E-17</v>
      </c>
      <c r="T179" s="24">
        <v>9.2448183685060435E-3</v>
      </c>
      <c r="U179" s="24">
        <v>1.3662601021279575E-2</v>
      </c>
      <c r="V179" s="24">
        <v>0.19490168461731308</v>
      </c>
      <c r="W179" s="24">
        <v>4.4007575105505028E-2</v>
      </c>
      <c r="X179" s="24">
        <v>5.1639777949432199E-3</v>
      </c>
      <c r="Y179" s="24">
        <v>1.211060141638993E-2</v>
      </c>
      <c r="Z179" s="24">
        <v>1.1015625265957443E-2</v>
      </c>
      <c r="AA179" s="24" t="s">
        <v>693</v>
      </c>
      <c r="AB179" s="24">
        <v>8.7687323295141516E-3</v>
      </c>
      <c r="AC179" s="24">
        <v>6.6791239445504148E-3</v>
      </c>
      <c r="AD179" s="204"/>
      <c r="AE179" s="205"/>
      <c r="AF179" s="205"/>
      <c r="AG179" s="205"/>
      <c r="AH179" s="205"/>
      <c r="AI179" s="205"/>
      <c r="AJ179" s="205"/>
      <c r="AK179" s="205"/>
      <c r="AL179" s="205"/>
      <c r="AM179" s="205"/>
      <c r="AN179" s="205"/>
      <c r="AO179" s="205"/>
      <c r="AP179" s="205"/>
      <c r="AQ179" s="205"/>
      <c r="AR179" s="205"/>
      <c r="AS179" s="205"/>
      <c r="AT179" s="205"/>
      <c r="AU179" s="205"/>
      <c r="AV179" s="205"/>
      <c r="AW179" s="205"/>
      <c r="AX179" s="205"/>
      <c r="AY179" s="205"/>
      <c r="AZ179" s="205"/>
      <c r="BA179" s="205"/>
      <c r="BB179" s="205"/>
      <c r="BC179" s="205"/>
      <c r="BD179" s="205"/>
      <c r="BE179" s="205"/>
      <c r="BF179" s="205"/>
      <c r="BG179" s="205"/>
      <c r="BH179" s="205"/>
      <c r="BI179" s="205"/>
      <c r="BJ179" s="205"/>
      <c r="BK179" s="205"/>
      <c r="BL179" s="205"/>
      <c r="BM179" s="56"/>
    </row>
    <row r="180" spans="1:65">
      <c r="A180" s="30"/>
      <c r="B180" s="3" t="s">
        <v>87</v>
      </c>
      <c r="C180" s="29"/>
      <c r="D180" s="13">
        <v>0.12393546707863778</v>
      </c>
      <c r="E180" s="13">
        <v>4.6720512805128775E-2</v>
      </c>
      <c r="F180" s="13" t="s">
        <v>693</v>
      </c>
      <c r="G180" s="13">
        <v>0.25979707763671178</v>
      </c>
      <c r="H180" s="13">
        <v>9.9521698387406883E-3</v>
      </c>
      <c r="I180" s="13">
        <v>0.17817416127495037</v>
      </c>
      <c r="J180" s="13">
        <v>5.7172606534866957E-2</v>
      </c>
      <c r="K180" s="13">
        <v>0.32292413969847455</v>
      </c>
      <c r="L180" s="13">
        <v>0.21908902300206654</v>
      </c>
      <c r="M180" s="13">
        <v>0.11180339887498943</v>
      </c>
      <c r="N180" s="13">
        <v>0.1863081957447201</v>
      </c>
      <c r="O180" s="13">
        <v>0.10649955403405116</v>
      </c>
      <c r="P180" s="13">
        <v>0.10503804456405781</v>
      </c>
      <c r="Q180" s="13">
        <v>0.10246950765959599</v>
      </c>
      <c r="R180" s="13">
        <v>8.9725869539967612E-2</v>
      </c>
      <c r="S180" s="13">
        <v>1.5202354861220294E-16</v>
      </c>
      <c r="T180" s="13">
        <v>7.5570722358360029E-2</v>
      </c>
      <c r="U180" s="13">
        <v>0.15764539639937974</v>
      </c>
      <c r="V180" s="13">
        <v>2.1017435436805867E-2</v>
      </c>
      <c r="W180" s="13">
        <v>0.48008263751460029</v>
      </c>
      <c r="X180" s="13">
        <v>7.0417879021952984E-2</v>
      </c>
      <c r="Y180" s="13">
        <v>0.15796436630073821</v>
      </c>
      <c r="Z180" s="13">
        <v>8.7843901642403868E-2</v>
      </c>
      <c r="AA180" s="13" t="s">
        <v>693</v>
      </c>
      <c r="AB180" s="13">
        <v>3.6450321447336093E-2</v>
      </c>
      <c r="AC180" s="13">
        <v>7.8135162836675473E-2</v>
      </c>
      <c r="AD180" s="15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275</v>
      </c>
      <c r="C181" s="29"/>
      <c r="D181" s="13">
        <v>-0.1420163648496876</v>
      </c>
      <c r="E181" s="13">
        <v>11.595199764006587</v>
      </c>
      <c r="F181" s="13" t="s">
        <v>693</v>
      </c>
      <c r="G181" s="13">
        <v>5.3490789001123122</v>
      </c>
      <c r="H181" s="13">
        <v>7.5420850715565102</v>
      </c>
      <c r="I181" s="13">
        <v>8.1059380289393745E-2</v>
      </c>
      <c r="J181" s="13">
        <v>0.35561414353749377</v>
      </c>
      <c r="K181" s="13">
        <v>2.4319345406012496</v>
      </c>
      <c r="L181" s="13">
        <v>1.5739509054509373</v>
      </c>
      <c r="M181" s="13">
        <v>-0.17633571025570005</v>
      </c>
      <c r="N181" s="13">
        <v>-0.24497440106772506</v>
      </c>
      <c r="O181" s="13">
        <v>-0.2106550556617125</v>
      </c>
      <c r="P181" s="13">
        <v>-0.26213407377073128</v>
      </c>
      <c r="Q181" s="13">
        <v>0.37277381624049988</v>
      </c>
      <c r="R181" s="13">
        <v>0.53013344866630807</v>
      </c>
      <c r="S181" s="13">
        <v>2.9580362180374964E-2</v>
      </c>
      <c r="T181" s="13">
        <v>0.25951997640065882</v>
      </c>
      <c r="U181" s="13">
        <v>-0.10769701944367516</v>
      </c>
      <c r="V181" s="13">
        <v>94.476418919526779</v>
      </c>
      <c r="W181" s="13">
        <v>-5.6218001334656154E-2</v>
      </c>
      <c r="X181" s="13">
        <v>-0.24497440106772483</v>
      </c>
      <c r="Y181" s="13">
        <v>-0.2106550556617125</v>
      </c>
      <c r="Z181" s="13">
        <v>0.29109377417419013</v>
      </c>
      <c r="AA181" s="13" t="s">
        <v>693</v>
      </c>
      <c r="AB181" s="13">
        <v>1.4768271579519214</v>
      </c>
      <c r="AC181" s="13">
        <v>-0.11989754673551234</v>
      </c>
      <c r="AD181" s="15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276</v>
      </c>
      <c r="C182" s="47"/>
      <c r="D182" s="45">
        <v>0.57999999999999996</v>
      </c>
      <c r="E182" s="45">
        <v>16.260000000000002</v>
      </c>
      <c r="F182" s="45">
        <v>1.89</v>
      </c>
      <c r="G182" s="45" t="s">
        <v>277</v>
      </c>
      <c r="H182" s="45">
        <v>10.44</v>
      </c>
      <c r="I182" s="45">
        <v>0.26</v>
      </c>
      <c r="J182" s="45">
        <v>0.14000000000000001</v>
      </c>
      <c r="K182" s="45">
        <v>3.12</v>
      </c>
      <c r="L182" s="45" t="s">
        <v>277</v>
      </c>
      <c r="M182" s="45">
        <v>0.63</v>
      </c>
      <c r="N182" s="45">
        <v>0.72</v>
      </c>
      <c r="O182" s="45">
        <v>0.67</v>
      </c>
      <c r="P182" s="45">
        <v>0.75</v>
      </c>
      <c r="Q182" s="45">
        <v>0.16</v>
      </c>
      <c r="R182" s="45">
        <v>0.39</v>
      </c>
      <c r="S182" s="45" t="s">
        <v>277</v>
      </c>
      <c r="T182" s="45">
        <v>0</v>
      </c>
      <c r="U182" s="45">
        <v>0.53</v>
      </c>
      <c r="V182" s="45">
        <v>135.12</v>
      </c>
      <c r="W182" s="45">
        <v>0.45</v>
      </c>
      <c r="X182" s="45">
        <v>0.72</v>
      </c>
      <c r="Y182" s="45">
        <v>0.67</v>
      </c>
      <c r="Z182" s="45">
        <v>0.05</v>
      </c>
      <c r="AA182" s="45">
        <v>35.11</v>
      </c>
      <c r="AB182" s="45">
        <v>1.75</v>
      </c>
      <c r="AC182" s="45">
        <v>0.54</v>
      </c>
      <c r="AD182" s="15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308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5"/>
    </row>
    <row r="184" spans="1:65">
      <c r="BM184" s="55"/>
    </row>
    <row r="185" spans="1:65" ht="15">
      <c r="B185" s="8" t="s">
        <v>503</v>
      </c>
      <c r="BM185" s="28" t="s">
        <v>67</v>
      </c>
    </row>
    <row r="186" spans="1:65" ht="15">
      <c r="A186" s="25" t="s">
        <v>22</v>
      </c>
      <c r="B186" s="18" t="s">
        <v>111</v>
      </c>
      <c r="C186" s="15" t="s">
        <v>112</v>
      </c>
      <c r="D186" s="16" t="s">
        <v>232</v>
      </c>
      <c r="E186" s="17" t="s">
        <v>232</v>
      </c>
      <c r="F186" s="17" t="s">
        <v>232</v>
      </c>
      <c r="G186" s="17" t="s">
        <v>232</v>
      </c>
      <c r="H186" s="17" t="s">
        <v>232</v>
      </c>
      <c r="I186" s="17" t="s">
        <v>232</v>
      </c>
      <c r="J186" s="17" t="s">
        <v>232</v>
      </c>
      <c r="K186" s="17" t="s">
        <v>232</v>
      </c>
      <c r="L186" s="17" t="s">
        <v>232</v>
      </c>
      <c r="M186" s="17" t="s">
        <v>232</v>
      </c>
      <c r="N186" s="17" t="s">
        <v>232</v>
      </c>
      <c r="O186" s="17" t="s">
        <v>232</v>
      </c>
      <c r="P186" s="17" t="s">
        <v>232</v>
      </c>
      <c r="Q186" s="17" t="s">
        <v>232</v>
      </c>
      <c r="R186" s="17" t="s">
        <v>232</v>
      </c>
      <c r="S186" s="17" t="s">
        <v>232</v>
      </c>
      <c r="T186" s="17" t="s">
        <v>232</v>
      </c>
      <c r="U186" s="17" t="s">
        <v>232</v>
      </c>
      <c r="V186" s="17" t="s">
        <v>232</v>
      </c>
      <c r="W186" s="17" t="s">
        <v>232</v>
      </c>
      <c r="X186" s="17" t="s">
        <v>232</v>
      </c>
      <c r="Y186" s="15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233</v>
      </c>
      <c r="C187" s="9" t="s">
        <v>233</v>
      </c>
      <c r="D187" s="151" t="s">
        <v>235</v>
      </c>
      <c r="E187" s="152" t="s">
        <v>237</v>
      </c>
      <c r="F187" s="152" t="s">
        <v>238</v>
      </c>
      <c r="G187" s="152" t="s">
        <v>239</v>
      </c>
      <c r="H187" s="152" t="s">
        <v>242</v>
      </c>
      <c r="I187" s="152" t="s">
        <v>244</v>
      </c>
      <c r="J187" s="152" t="s">
        <v>245</v>
      </c>
      <c r="K187" s="152" t="s">
        <v>246</v>
      </c>
      <c r="L187" s="152" t="s">
        <v>247</v>
      </c>
      <c r="M187" s="152" t="s">
        <v>248</v>
      </c>
      <c r="N187" s="152" t="s">
        <v>249</v>
      </c>
      <c r="O187" s="152" t="s">
        <v>250</v>
      </c>
      <c r="P187" s="152" t="s">
        <v>252</v>
      </c>
      <c r="Q187" s="152" t="s">
        <v>253</v>
      </c>
      <c r="R187" s="152" t="s">
        <v>254</v>
      </c>
      <c r="S187" s="152" t="s">
        <v>259</v>
      </c>
      <c r="T187" s="152" t="s">
        <v>260</v>
      </c>
      <c r="U187" s="152" t="s">
        <v>279</v>
      </c>
      <c r="V187" s="152" t="s">
        <v>262</v>
      </c>
      <c r="W187" s="152" t="s">
        <v>280</v>
      </c>
      <c r="X187" s="152" t="s">
        <v>264</v>
      </c>
      <c r="Y187" s="15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301</v>
      </c>
      <c r="E188" s="11" t="s">
        <v>301</v>
      </c>
      <c r="F188" s="11" t="s">
        <v>301</v>
      </c>
      <c r="G188" s="11" t="s">
        <v>302</v>
      </c>
      <c r="H188" s="11" t="s">
        <v>301</v>
      </c>
      <c r="I188" s="11" t="s">
        <v>302</v>
      </c>
      <c r="J188" s="11" t="s">
        <v>302</v>
      </c>
      <c r="K188" s="11" t="s">
        <v>302</v>
      </c>
      <c r="L188" s="11" t="s">
        <v>302</v>
      </c>
      <c r="M188" s="11" t="s">
        <v>302</v>
      </c>
      <c r="N188" s="11" t="s">
        <v>301</v>
      </c>
      <c r="O188" s="11" t="s">
        <v>301</v>
      </c>
      <c r="P188" s="11" t="s">
        <v>302</v>
      </c>
      <c r="Q188" s="11" t="s">
        <v>301</v>
      </c>
      <c r="R188" s="11" t="s">
        <v>301</v>
      </c>
      <c r="S188" s="11" t="s">
        <v>301</v>
      </c>
      <c r="T188" s="11" t="s">
        <v>302</v>
      </c>
      <c r="U188" s="11" t="s">
        <v>302</v>
      </c>
      <c r="V188" s="11" t="s">
        <v>301</v>
      </c>
      <c r="W188" s="11" t="s">
        <v>115</v>
      </c>
      <c r="X188" s="11" t="s">
        <v>301</v>
      </c>
      <c r="Y188" s="15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15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8">
        <v>1</v>
      </c>
      <c r="C190" s="14">
        <v>1</v>
      </c>
      <c r="D190" s="213">
        <v>82.93</v>
      </c>
      <c r="E190" s="213">
        <v>89.055765084671194</v>
      </c>
      <c r="F190" s="213">
        <v>81.400000000000006</v>
      </c>
      <c r="G190" s="213">
        <v>87.8</v>
      </c>
      <c r="H190" s="213">
        <v>86.26</v>
      </c>
      <c r="I190" s="213">
        <v>79</v>
      </c>
      <c r="J190" s="213">
        <v>82.4</v>
      </c>
      <c r="K190" s="213">
        <v>85.8</v>
      </c>
      <c r="L190" s="213">
        <v>82.6</v>
      </c>
      <c r="M190" s="213">
        <v>80</v>
      </c>
      <c r="N190" s="213">
        <v>84.81</v>
      </c>
      <c r="O190" s="213">
        <v>77.382435891261537</v>
      </c>
      <c r="P190" s="214">
        <v>66</v>
      </c>
      <c r="Q190" s="213">
        <v>77.260000000000005</v>
      </c>
      <c r="R190" s="213">
        <v>75.319999999999993</v>
      </c>
      <c r="S190" s="213">
        <v>80.22</v>
      </c>
      <c r="T190" s="213">
        <v>84.82</v>
      </c>
      <c r="U190" s="213">
        <v>77.44</v>
      </c>
      <c r="V190" s="213">
        <v>68.599999999999994</v>
      </c>
      <c r="W190" s="213">
        <v>78.899100000000004</v>
      </c>
      <c r="X190" s="213">
        <v>73.821430000000007</v>
      </c>
      <c r="Y190" s="216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</v>
      </c>
    </row>
    <row r="191" spans="1:65">
      <c r="A191" s="30"/>
      <c r="B191" s="19">
        <v>1</v>
      </c>
      <c r="C191" s="9">
        <v>2</v>
      </c>
      <c r="D191" s="219">
        <v>83.27</v>
      </c>
      <c r="E191" s="219">
        <v>88.78241367614531</v>
      </c>
      <c r="F191" s="219">
        <v>82.7</v>
      </c>
      <c r="G191" s="219">
        <v>89.9</v>
      </c>
      <c r="H191" s="219">
        <v>86.54</v>
      </c>
      <c r="I191" s="219">
        <v>80</v>
      </c>
      <c r="J191" s="219">
        <v>82.4</v>
      </c>
      <c r="K191" s="219">
        <v>88.4</v>
      </c>
      <c r="L191" s="219">
        <v>84.3</v>
      </c>
      <c r="M191" s="219">
        <v>78.7</v>
      </c>
      <c r="N191" s="219">
        <v>76.760000000000005</v>
      </c>
      <c r="O191" s="219">
        <v>79.028064055579563</v>
      </c>
      <c r="P191" s="220">
        <v>67</v>
      </c>
      <c r="Q191" s="219">
        <v>77.06</v>
      </c>
      <c r="R191" s="219">
        <v>78.180000000000007</v>
      </c>
      <c r="S191" s="219">
        <v>85.06</v>
      </c>
      <c r="T191" s="219">
        <v>77.81</v>
      </c>
      <c r="U191" s="219">
        <v>79.319999999999993</v>
      </c>
      <c r="V191" s="219">
        <v>67.2</v>
      </c>
      <c r="W191" s="219">
        <v>79.887100000000004</v>
      </c>
      <c r="X191" s="219">
        <v>70.515529999999998</v>
      </c>
      <c r="Y191" s="216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31</v>
      </c>
    </row>
    <row r="192" spans="1:65">
      <c r="A192" s="30"/>
      <c r="B192" s="19">
        <v>1</v>
      </c>
      <c r="C192" s="9">
        <v>3</v>
      </c>
      <c r="D192" s="219">
        <v>83.79</v>
      </c>
      <c r="E192" s="219">
        <v>91.405531266246697</v>
      </c>
      <c r="F192" s="219">
        <v>81.3</v>
      </c>
      <c r="G192" s="219">
        <v>88.9</v>
      </c>
      <c r="H192" s="219">
        <v>89.97</v>
      </c>
      <c r="I192" s="219">
        <v>77</v>
      </c>
      <c r="J192" s="219">
        <v>79.5</v>
      </c>
      <c r="K192" s="219">
        <v>87.4</v>
      </c>
      <c r="L192" s="219">
        <v>81.8</v>
      </c>
      <c r="M192" s="219">
        <v>78.400000000000006</v>
      </c>
      <c r="N192" s="219">
        <v>79.55</v>
      </c>
      <c r="O192" s="219">
        <v>78.382698775141876</v>
      </c>
      <c r="P192" s="220">
        <v>70</v>
      </c>
      <c r="Q192" s="219">
        <v>78.95</v>
      </c>
      <c r="R192" s="219">
        <v>76.83</v>
      </c>
      <c r="S192" s="219">
        <v>85.11</v>
      </c>
      <c r="T192" s="219">
        <v>77.44</v>
      </c>
      <c r="U192" s="219">
        <v>79.95</v>
      </c>
      <c r="V192" s="219">
        <v>70.3</v>
      </c>
      <c r="W192" s="219">
        <v>81.5488</v>
      </c>
      <c r="X192" s="219">
        <v>71.834450000000004</v>
      </c>
      <c r="Y192" s="216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16</v>
      </c>
    </row>
    <row r="193" spans="1:65">
      <c r="A193" s="30"/>
      <c r="B193" s="19">
        <v>1</v>
      </c>
      <c r="C193" s="9">
        <v>4</v>
      </c>
      <c r="D193" s="219">
        <v>84.05</v>
      </c>
      <c r="E193" s="219">
        <v>90.9813209594233</v>
      </c>
      <c r="F193" s="219">
        <v>81.8</v>
      </c>
      <c r="G193" s="219">
        <v>88.9</v>
      </c>
      <c r="H193" s="219">
        <v>93.27</v>
      </c>
      <c r="I193" s="219">
        <v>77</v>
      </c>
      <c r="J193" s="219">
        <v>81.7</v>
      </c>
      <c r="K193" s="219">
        <v>86.9</v>
      </c>
      <c r="L193" s="219">
        <v>83.9</v>
      </c>
      <c r="M193" s="219">
        <v>79.5</v>
      </c>
      <c r="N193" s="219">
        <v>80.08</v>
      </c>
      <c r="O193" s="219">
        <v>77.747764372882941</v>
      </c>
      <c r="P193" s="220">
        <v>65</v>
      </c>
      <c r="Q193" s="219">
        <v>76.8</v>
      </c>
      <c r="R193" s="219">
        <v>75.86</v>
      </c>
      <c r="S193" s="219">
        <v>83.55</v>
      </c>
      <c r="T193" s="219">
        <v>73.180000000000007</v>
      </c>
      <c r="U193" s="219">
        <v>79.760000000000005</v>
      </c>
      <c r="V193" s="219">
        <v>69.2</v>
      </c>
      <c r="W193" s="219">
        <v>72.971000000000004</v>
      </c>
      <c r="X193" s="219">
        <v>72.353359999999995</v>
      </c>
      <c r="Y193" s="216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80.639083928979133</v>
      </c>
    </row>
    <row r="194" spans="1:65">
      <c r="A194" s="30"/>
      <c r="B194" s="19">
        <v>1</v>
      </c>
      <c r="C194" s="9">
        <v>5</v>
      </c>
      <c r="D194" s="219">
        <v>83.94</v>
      </c>
      <c r="E194" s="219">
        <v>87.714523986179998</v>
      </c>
      <c r="F194" s="219">
        <v>81.3</v>
      </c>
      <c r="G194" s="219">
        <v>88.6</v>
      </c>
      <c r="H194" s="219">
        <v>91.04</v>
      </c>
      <c r="I194" s="219">
        <v>77</v>
      </c>
      <c r="J194" s="219">
        <v>81.3</v>
      </c>
      <c r="K194" s="219">
        <v>85.4</v>
      </c>
      <c r="L194" s="219">
        <v>80.3</v>
      </c>
      <c r="M194" s="219">
        <v>78.900000000000006</v>
      </c>
      <c r="N194" s="219">
        <v>78.08</v>
      </c>
      <c r="O194" s="219">
        <v>79.663846079292853</v>
      </c>
      <c r="P194" s="220">
        <v>66</v>
      </c>
      <c r="Q194" s="219">
        <v>80.790000000000006</v>
      </c>
      <c r="R194" s="219">
        <v>77.510000000000005</v>
      </c>
      <c r="S194" s="219">
        <v>81.760000000000005</v>
      </c>
      <c r="T194" s="219">
        <v>81.98</v>
      </c>
      <c r="U194" s="219">
        <v>76.900000000000006</v>
      </c>
      <c r="V194" s="219">
        <v>69.7</v>
      </c>
      <c r="W194" s="219">
        <v>76.384100000000004</v>
      </c>
      <c r="X194" s="219">
        <v>70.786730000000006</v>
      </c>
      <c r="Y194" s="216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18">
        <v>23</v>
      </c>
    </row>
    <row r="195" spans="1:65">
      <c r="A195" s="30"/>
      <c r="B195" s="19">
        <v>1</v>
      </c>
      <c r="C195" s="9">
        <v>6</v>
      </c>
      <c r="D195" s="219">
        <v>84.91</v>
      </c>
      <c r="E195" s="219">
        <v>90.318279623763232</v>
      </c>
      <c r="F195" s="219">
        <v>84</v>
      </c>
      <c r="G195" s="219">
        <v>88.6</v>
      </c>
      <c r="H195" s="219">
        <v>90.19</v>
      </c>
      <c r="I195" s="219">
        <v>76</v>
      </c>
      <c r="J195" s="219">
        <v>81.3</v>
      </c>
      <c r="K195" s="221">
        <v>79.400000000000006</v>
      </c>
      <c r="L195" s="219">
        <v>85.1</v>
      </c>
      <c r="M195" s="219">
        <v>79.7</v>
      </c>
      <c r="N195" s="219">
        <v>75.11</v>
      </c>
      <c r="O195" s="219">
        <v>77.240567706907427</v>
      </c>
      <c r="P195" s="220">
        <v>67</v>
      </c>
      <c r="Q195" s="219">
        <v>78.209999999999994</v>
      </c>
      <c r="R195" s="219">
        <v>75.239999999999995</v>
      </c>
      <c r="S195" s="219">
        <v>80.959999999999994</v>
      </c>
      <c r="T195" s="219">
        <v>82.29</v>
      </c>
      <c r="U195" s="219">
        <v>76.61</v>
      </c>
      <c r="V195" s="219">
        <v>67.5</v>
      </c>
      <c r="W195" s="219">
        <v>75.755399999999995</v>
      </c>
      <c r="X195" s="219">
        <v>71.329859999999996</v>
      </c>
      <c r="Y195" s="216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2"/>
    </row>
    <row r="196" spans="1:65">
      <c r="A196" s="30"/>
      <c r="B196" s="20" t="s">
        <v>272</v>
      </c>
      <c r="C196" s="12"/>
      <c r="D196" s="223">
        <v>83.814999999999998</v>
      </c>
      <c r="E196" s="223">
        <v>89.709639099404967</v>
      </c>
      <c r="F196" s="223">
        <v>82.083333333333343</v>
      </c>
      <c r="G196" s="223">
        <v>88.783333333333346</v>
      </c>
      <c r="H196" s="223">
        <v>89.545000000000002</v>
      </c>
      <c r="I196" s="223">
        <v>77.666666666666671</v>
      </c>
      <c r="J196" s="223">
        <v>81.433333333333337</v>
      </c>
      <c r="K196" s="223">
        <v>85.55</v>
      </c>
      <c r="L196" s="223">
        <v>83</v>
      </c>
      <c r="M196" s="223">
        <v>79.2</v>
      </c>
      <c r="N196" s="223">
        <v>79.064999999999998</v>
      </c>
      <c r="O196" s="223">
        <v>78.240896146844364</v>
      </c>
      <c r="P196" s="223">
        <v>66.833333333333329</v>
      </c>
      <c r="Q196" s="223">
        <v>78.178333333333327</v>
      </c>
      <c r="R196" s="223">
        <v>76.489999999999995</v>
      </c>
      <c r="S196" s="223">
        <v>82.776666666666657</v>
      </c>
      <c r="T196" s="223">
        <v>79.586666666666673</v>
      </c>
      <c r="U196" s="223">
        <v>78.33</v>
      </c>
      <c r="V196" s="223">
        <v>68.75</v>
      </c>
      <c r="W196" s="223">
        <v>77.574250000000006</v>
      </c>
      <c r="X196" s="223">
        <v>71.773560000000003</v>
      </c>
      <c r="Y196" s="216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2"/>
    </row>
    <row r="197" spans="1:65">
      <c r="A197" s="30"/>
      <c r="B197" s="3" t="s">
        <v>273</v>
      </c>
      <c r="C197" s="29"/>
      <c r="D197" s="219">
        <v>83.865000000000009</v>
      </c>
      <c r="E197" s="219">
        <v>89.68702235421722</v>
      </c>
      <c r="F197" s="219">
        <v>81.599999999999994</v>
      </c>
      <c r="G197" s="219">
        <v>88.75</v>
      </c>
      <c r="H197" s="219">
        <v>90.08</v>
      </c>
      <c r="I197" s="219">
        <v>77</v>
      </c>
      <c r="J197" s="219">
        <v>81.5</v>
      </c>
      <c r="K197" s="219">
        <v>86.35</v>
      </c>
      <c r="L197" s="219">
        <v>83.25</v>
      </c>
      <c r="M197" s="219">
        <v>79.2</v>
      </c>
      <c r="N197" s="219">
        <v>78.814999999999998</v>
      </c>
      <c r="O197" s="219">
        <v>78.065231574012415</v>
      </c>
      <c r="P197" s="219">
        <v>66.5</v>
      </c>
      <c r="Q197" s="219">
        <v>77.734999999999999</v>
      </c>
      <c r="R197" s="219">
        <v>76.344999999999999</v>
      </c>
      <c r="S197" s="219">
        <v>82.655000000000001</v>
      </c>
      <c r="T197" s="219">
        <v>79.89500000000001</v>
      </c>
      <c r="U197" s="219">
        <v>78.38</v>
      </c>
      <c r="V197" s="219">
        <v>68.900000000000006</v>
      </c>
      <c r="W197" s="219">
        <v>77.641600000000011</v>
      </c>
      <c r="X197" s="219">
        <v>71.582155</v>
      </c>
      <c r="Y197" s="216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  <c r="AL197" s="217"/>
      <c r="AM197" s="217"/>
      <c r="AN197" s="217"/>
      <c r="AO197" s="217"/>
      <c r="AP197" s="217"/>
      <c r="AQ197" s="217"/>
      <c r="AR197" s="217"/>
      <c r="AS197" s="217"/>
      <c r="AT197" s="217"/>
      <c r="AU197" s="217"/>
      <c r="AV197" s="217"/>
      <c r="AW197" s="217"/>
      <c r="AX197" s="217"/>
      <c r="AY197" s="217"/>
      <c r="AZ197" s="217"/>
      <c r="BA197" s="217"/>
      <c r="BB197" s="217"/>
      <c r="BC197" s="217"/>
      <c r="BD197" s="217"/>
      <c r="BE197" s="217"/>
      <c r="BF197" s="217"/>
      <c r="BG197" s="217"/>
      <c r="BH197" s="217"/>
      <c r="BI197" s="217"/>
      <c r="BJ197" s="217"/>
      <c r="BK197" s="217"/>
      <c r="BL197" s="217"/>
      <c r="BM197" s="222"/>
    </row>
    <row r="198" spans="1:65">
      <c r="A198" s="30"/>
      <c r="B198" s="3" t="s">
        <v>274</v>
      </c>
      <c r="C198" s="29"/>
      <c r="D198" s="228">
        <v>0.68567485005649476</v>
      </c>
      <c r="E198" s="228">
        <v>1.4234781916311694</v>
      </c>
      <c r="F198" s="228">
        <v>1.0796604404472121</v>
      </c>
      <c r="G198" s="228">
        <v>0.67946057035465401</v>
      </c>
      <c r="H198" s="228">
        <v>2.7029076935774152</v>
      </c>
      <c r="I198" s="228">
        <v>1.505545305418162</v>
      </c>
      <c r="J198" s="228">
        <v>1.0689558768567915</v>
      </c>
      <c r="K198" s="228">
        <v>3.202342892321183</v>
      </c>
      <c r="L198" s="228">
        <v>1.777638883463118</v>
      </c>
      <c r="M198" s="228">
        <v>0.62609903369993913</v>
      </c>
      <c r="N198" s="228">
        <v>3.3524841535792529</v>
      </c>
      <c r="O198" s="228">
        <v>0.96387942781679137</v>
      </c>
      <c r="P198" s="228">
        <v>1.7224014243685084</v>
      </c>
      <c r="Q198" s="228">
        <v>1.510700720416414</v>
      </c>
      <c r="R198" s="228">
        <v>1.2116435119291533</v>
      </c>
      <c r="S198" s="228">
        <v>2.1036412875456385</v>
      </c>
      <c r="T198" s="228">
        <v>4.2245457349479185</v>
      </c>
      <c r="U198" s="228">
        <v>1.5129309303467888</v>
      </c>
      <c r="V198" s="228">
        <v>1.2243365550370529</v>
      </c>
      <c r="W198" s="228">
        <v>3.1246162405965952</v>
      </c>
      <c r="X198" s="228">
        <v>1.2072273844475214</v>
      </c>
      <c r="Y198" s="225"/>
      <c r="Z198" s="226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29"/>
    </row>
    <row r="199" spans="1:65">
      <c r="A199" s="30"/>
      <c r="B199" s="3" t="s">
        <v>87</v>
      </c>
      <c r="C199" s="29"/>
      <c r="D199" s="13">
        <v>8.1808131009544205E-3</v>
      </c>
      <c r="E199" s="13">
        <v>1.5867616968716702E-2</v>
      </c>
      <c r="F199" s="13">
        <v>1.3153223639966034E-2</v>
      </c>
      <c r="G199" s="13">
        <v>7.6530193770000445E-3</v>
      </c>
      <c r="H199" s="13">
        <v>3.0184909191774138E-2</v>
      </c>
      <c r="I199" s="13">
        <v>1.9384703503238135E-2</v>
      </c>
      <c r="J199" s="13">
        <v>1.3126760665453844E-2</v>
      </c>
      <c r="K199" s="13">
        <v>3.7432412534438145E-2</v>
      </c>
      <c r="L199" s="13">
        <v>2.1417335945338772E-2</v>
      </c>
      <c r="M199" s="13">
        <v>7.9052908295446853E-3</v>
      </c>
      <c r="N199" s="13">
        <v>4.2401620863583796E-2</v>
      </c>
      <c r="O199" s="13">
        <v>1.2319381235201597E-2</v>
      </c>
      <c r="P199" s="13">
        <v>2.5771592384566212E-2</v>
      </c>
      <c r="Q199" s="13">
        <v>1.9323777522541379E-2</v>
      </c>
      <c r="R199" s="13">
        <v>1.5840547939981086E-2</v>
      </c>
      <c r="S199" s="13">
        <v>2.5413457345616383E-2</v>
      </c>
      <c r="T199" s="13">
        <v>5.3081073902009356E-2</v>
      </c>
      <c r="U199" s="13">
        <v>1.9314833784588138E-2</v>
      </c>
      <c r="V199" s="13">
        <v>1.7808531709629861E-2</v>
      </c>
      <c r="W199" s="13">
        <v>4.0279038992920908E-2</v>
      </c>
      <c r="X199" s="13">
        <v>1.6819945735553891E-2</v>
      </c>
      <c r="Y199" s="15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275</v>
      </c>
      <c r="C200" s="29"/>
      <c r="D200" s="13">
        <v>3.938432725522989E-2</v>
      </c>
      <c r="E200" s="13">
        <v>0.11248336077843479</v>
      </c>
      <c r="F200" s="13">
        <v>1.7910042301896745E-2</v>
      </c>
      <c r="G200" s="13">
        <v>0.10099630362278234</v>
      </c>
      <c r="H200" s="13">
        <v>0.11044168208637561</v>
      </c>
      <c r="I200" s="13">
        <v>-3.6860751852418661E-2</v>
      </c>
      <c r="J200" s="13">
        <v>9.8494348603181958E-3</v>
      </c>
      <c r="K200" s="13">
        <v>6.0899948656981673E-2</v>
      </c>
      <c r="L200" s="13">
        <v>2.9277565616943058E-2</v>
      </c>
      <c r="M200" s="13">
        <v>-1.7845985579977186E-2</v>
      </c>
      <c r="N200" s="13">
        <v>-1.9520111740920498E-2</v>
      </c>
      <c r="O200" s="13">
        <v>-2.9739769666120131E-2</v>
      </c>
      <c r="P200" s="13">
        <v>-0.17120420921205992</v>
      </c>
      <c r="Q200" s="13">
        <v>-3.0515607020201951E-2</v>
      </c>
      <c r="R200" s="13">
        <v>-5.1452518144096682E-2</v>
      </c>
      <c r="S200" s="13">
        <v>2.6508023572913375E-2</v>
      </c>
      <c r="T200" s="13">
        <v>-1.3050957563448429E-2</v>
      </c>
      <c r="U200" s="13">
        <v>-2.863479861716689E-2</v>
      </c>
      <c r="V200" s="13">
        <v>-0.14743575137150799</v>
      </c>
      <c r="W200" s="13">
        <v>-3.8006804884817447E-2</v>
      </c>
      <c r="X200" s="13">
        <v>-0.10994078177757105</v>
      </c>
      <c r="Y200" s="15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276</v>
      </c>
      <c r="C201" s="47"/>
      <c r="D201" s="45">
        <v>1.08</v>
      </c>
      <c r="E201" s="45">
        <v>2.46</v>
      </c>
      <c r="F201" s="45">
        <v>0.67</v>
      </c>
      <c r="G201" s="45">
        <v>2.2400000000000002</v>
      </c>
      <c r="H201" s="45">
        <v>2.42</v>
      </c>
      <c r="I201" s="45">
        <v>0.36</v>
      </c>
      <c r="J201" s="45">
        <v>0.52</v>
      </c>
      <c r="K201" s="45">
        <v>1.49</v>
      </c>
      <c r="L201" s="45">
        <v>0.89</v>
      </c>
      <c r="M201" s="45">
        <v>0</v>
      </c>
      <c r="N201" s="45">
        <v>0.03</v>
      </c>
      <c r="O201" s="45">
        <v>0.22</v>
      </c>
      <c r="P201" s="45">
        <v>2.89</v>
      </c>
      <c r="Q201" s="45">
        <v>0.24</v>
      </c>
      <c r="R201" s="45">
        <v>0.63</v>
      </c>
      <c r="S201" s="45">
        <v>0.84</v>
      </c>
      <c r="T201" s="45">
        <v>0.09</v>
      </c>
      <c r="U201" s="45">
        <v>0.2</v>
      </c>
      <c r="V201" s="45">
        <v>2.44</v>
      </c>
      <c r="W201" s="45">
        <v>0.38</v>
      </c>
      <c r="X201" s="45">
        <v>1.74</v>
      </c>
      <c r="Y201" s="15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BM202" s="55"/>
    </row>
    <row r="203" spans="1:65" ht="15">
      <c r="B203" s="8" t="s">
        <v>504</v>
      </c>
      <c r="BM203" s="28" t="s">
        <v>67</v>
      </c>
    </row>
    <row r="204" spans="1:65" ht="15">
      <c r="A204" s="25" t="s">
        <v>25</v>
      </c>
      <c r="B204" s="18" t="s">
        <v>111</v>
      </c>
      <c r="C204" s="15" t="s">
        <v>112</v>
      </c>
      <c r="D204" s="16" t="s">
        <v>232</v>
      </c>
      <c r="E204" s="17" t="s">
        <v>232</v>
      </c>
      <c r="F204" s="17" t="s">
        <v>232</v>
      </c>
      <c r="G204" s="17" t="s">
        <v>232</v>
      </c>
      <c r="H204" s="17" t="s">
        <v>232</v>
      </c>
      <c r="I204" s="17" t="s">
        <v>232</v>
      </c>
      <c r="J204" s="17" t="s">
        <v>232</v>
      </c>
      <c r="K204" s="17" t="s">
        <v>232</v>
      </c>
      <c r="L204" s="17" t="s">
        <v>232</v>
      </c>
      <c r="M204" s="17" t="s">
        <v>232</v>
      </c>
      <c r="N204" s="17" t="s">
        <v>232</v>
      </c>
      <c r="O204" s="17" t="s">
        <v>232</v>
      </c>
      <c r="P204" s="17" t="s">
        <v>232</v>
      </c>
      <c r="Q204" s="17" t="s">
        <v>232</v>
      </c>
      <c r="R204" s="17" t="s">
        <v>232</v>
      </c>
      <c r="S204" s="17" t="s">
        <v>232</v>
      </c>
      <c r="T204" s="17" t="s">
        <v>232</v>
      </c>
      <c r="U204" s="17" t="s">
        <v>232</v>
      </c>
      <c r="V204" s="17" t="s">
        <v>232</v>
      </c>
      <c r="W204" s="17" t="s">
        <v>232</v>
      </c>
      <c r="X204" s="17" t="s">
        <v>232</v>
      </c>
      <c r="Y204" s="17" t="s">
        <v>232</v>
      </c>
      <c r="Z204" s="17" t="s">
        <v>232</v>
      </c>
      <c r="AA204" s="17" t="s">
        <v>232</v>
      </c>
      <c r="AB204" s="17" t="s">
        <v>232</v>
      </c>
      <c r="AC204" s="17" t="s">
        <v>232</v>
      </c>
      <c r="AD204" s="15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233</v>
      </c>
      <c r="C205" s="9" t="s">
        <v>233</v>
      </c>
      <c r="D205" s="151" t="s">
        <v>235</v>
      </c>
      <c r="E205" s="152" t="s">
        <v>237</v>
      </c>
      <c r="F205" s="152" t="s">
        <v>238</v>
      </c>
      <c r="G205" s="152" t="s">
        <v>239</v>
      </c>
      <c r="H205" s="152" t="s">
        <v>240</v>
      </c>
      <c r="I205" s="152" t="s">
        <v>241</v>
      </c>
      <c r="J205" s="152" t="s">
        <v>242</v>
      </c>
      <c r="K205" s="152" t="s">
        <v>243</v>
      </c>
      <c r="L205" s="152" t="s">
        <v>244</v>
      </c>
      <c r="M205" s="152" t="s">
        <v>245</v>
      </c>
      <c r="N205" s="152" t="s">
        <v>246</v>
      </c>
      <c r="O205" s="152" t="s">
        <v>247</v>
      </c>
      <c r="P205" s="152" t="s">
        <v>248</v>
      </c>
      <c r="Q205" s="152" t="s">
        <v>249</v>
      </c>
      <c r="R205" s="152" t="s">
        <v>250</v>
      </c>
      <c r="S205" s="152" t="s">
        <v>252</v>
      </c>
      <c r="T205" s="152" t="s">
        <v>253</v>
      </c>
      <c r="U205" s="152" t="s">
        <v>254</v>
      </c>
      <c r="V205" s="152" t="s">
        <v>258</v>
      </c>
      <c r="W205" s="152" t="s">
        <v>259</v>
      </c>
      <c r="X205" s="152" t="s">
        <v>260</v>
      </c>
      <c r="Y205" s="152" t="s">
        <v>279</v>
      </c>
      <c r="Z205" s="152" t="s">
        <v>262</v>
      </c>
      <c r="AA205" s="152" t="s">
        <v>305</v>
      </c>
      <c r="AB205" s="152" t="s">
        <v>280</v>
      </c>
      <c r="AC205" s="152" t="s">
        <v>264</v>
      </c>
      <c r="AD205" s="15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301</v>
      </c>
      <c r="E206" s="11" t="s">
        <v>301</v>
      </c>
      <c r="F206" s="11" t="s">
        <v>301</v>
      </c>
      <c r="G206" s="11" t="s">
        <v>302</v>
      </c>
      <c r="H206" s="11" t="s">
        <v>115</v>
      </c>
      <c r="I206" s="11" t="s">
        <v>115</v>
      </c>
      <c r="J206" s="11" t="s">
        <v>302</v>
      </c>
      <c r="K206" s="11" t="s">
        <v>301</v>
      </c>
      <c r="L206" s="11" t="s">
        <v>302</v>
      </c>
      <c r="M206" s="11" t="s">
        <v>302</v>
      </c>
      <c r="N206" s="11" t="s">
        <v>302</v>
      </c>
      <c r="O206" s="11" t="s">
        <v>302</v>
      </c>
      <c r="P206" s="11" t="s">
        <v>302</v>
      </c>
      <c r="Q206" s="11" t="s">
        <v>301</v>
      </c>
      <c r="R206" s="11" t="s">
        <v>115</v>
      </c>
      <c r="S206" s="11" t="s">
        <v>302</v>
      </c>
      <c r="T206" s="11" t="s">
        <v>301</v>
      </c>
      <c r="U206" s="11" t="s">
        <v>301</v>
      </c>
      <c r="V206" s="11" t="s">
        <v>115</v>
      </c>
      <c r="W206" s="11" t="s">
        <v>301</v>
      </c>
      <c r="X206" s="11" t="s">
        <v>302</v>
      </c>
      <c r="Y206" s="11" t="s">
        <v>302</v>
      </c>
      <c r="Z206" s="11" t="s">
        <v>115</v>
      </c>
      <c r="AA206" s="11" t="s">
        <v>115</v>
      </c>
      <c r="AB206" s="11" t="s">
        <v>115</v>
      </c>
      <c r="AC206" s="11" t="s">
        <v>301</v>
      </c>
      <c r="AD206" s="15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15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24">
        <v>16.899999999999999</v>
      </c>
      <c r="E208" s="231">
        <v>15.832138768031808</v>
      </c>
      <c r="F208" s="224">
        <v>16</v>
      </c>
      <c r="G208" s="224">
        <v>17</v>
      </c>
      <c r="H208" s="232">
        <v>22.16333333333333</v>
      </c>
      <c r="I208" s="224">
        <v>17.5</v>
      </c>
      <c r="J208" s="224">
        <v>17</v>
      </c>
      <c r="K208" s="224">
        <v>17</v>
      </c>
      <c r="L208" s="224">
        <v>16.100000000000001</v>
      </c>
      <c r="M208" s="224">
        <v>18.399999999999999</v>
      </c>
      <c r="N208" s="224">
        <v>17.5</v>
      </c>
      <c r="O208" s="224">
        <v>17</v>
      </c>
      <c r="P208" s="224">
        <v>17.100000000000001</v>
      </c>
      <c r="Q208" s="224">
        <v>17.600000000000001</v>
      </c>
      <c r="R208" s="224">
        <v>17.398989958452717</v>
      </c>
      <c r="S208" s="224">
        <v>17.899999999999999</v>
      </c>
      <c r="T208" s="232">
        <v>14.9</v>
      </c>
      <c r="U208" s="224">
        <v>16.600000000000001</v>
      </c>
      <c r="V208" s="232">
        <v>22.73</v>
      </c>
      <c r="W208" s="224">
        <v>17.100000000000001</v>
      </c>
      <c r="X208" s="224">
        <v>17.3</v>
      </c>
      <c r="Y208" s="224">
        <v>17.399999999999999</v>
      </c>
      <c r="Z208" s="232">
        <v>19.57</v>
      </c>
      <c r="AA208" s="232">
        <v>20</v>
      </c>
      <c r="AB208" s="232">
        <v>20.478999999999999</v>
      </c>
      <c r="AC208" s="224">
        <v>16.531790000000001</v>
      </c>
      <c r="AD208" s="225"/>
      <c r="AE208" s="226"/>
      <c r="AF208" s="226"/>
      <c r="AG208" s="226"/>
      <c r="AH208" s="226"/>
      <c r="AI208" s="226"/>
      <c r="AJ208" s="226"/>
      <c r="AK208" s="226"/>
      <c r="AL208" s="226"/>
      <c r="AM208" s="226"/>
      <c r="AN208" s="226"/>
      <c r="AO208" s="226"/>
      <c r="AP208" s="226"/>
      <c r="AQ208" s="226"/>
      <c r="AR208" s="226"/>
      <c r="AS208" s="226"/>
      <c r="AT208" s="226"/>
      <c r="AU208" s="226"/>
      <c r="AV208" s="226"/>
      <c r="AW208" s="226"/>
      <c r="AX208" s="226"/>
      <c r="AY208" s="226"/>
      <c r="AZ208" s="226"/>
      <c r="BA208" s="226"/>
      <c r="BB208" s="226"/>
      <c r="BC208" s="226"/>
      <c r="BD208" s="226"/>
      <c r="BE208" s="226"/>
      <c r="BF208" s="226"/>
      <c r="BG208" s="226"/>
      <c r="BH208" s="226"/>
      <c r="BI208" s="226"/>
      <c r="BJ208" s="226"/>
      <c r="BK208" s="226"/>
      <c r="BL208" s="226"/>
      <c r="BM208" s="227">
        <v>1</v>
      </c>
    </row>
    <row r="209" spans="1:65">
      <c r="A209" s="30"/>
      <c r="B209" s="19">
        <v>1</v>
      </c>
      <c r="C209" s="9">
        <v>2</v>
      </c>
      <c r="D209" s="228">
        <v>16.600000000000001</v>
      </c>
      <c r="E209" s="233">
        <v>15.323446552837432</v>
      </c>
      <c r="F209" s="228">
        <v>16</v>
      </c>
      <c r="G209" s="228">
        <v>17</v>
      </c>
      <c r="H209" s="233">
        <v>21.756666666666664</v>
      </c>
      <c r="I209" s="228">
        <v>17.100000000000001</v>
      </c>
      <c r="J209" s="228">
        <v>18</v>
      </c>
      <c r="K209" s="228">
        <v>17</v>
      </c>
      <c r="L209" s="228">
        <v>16.5</v>
      </c>
      <c r="M209" s="228">
        <v>17.899999999999999</v>
      </c>
      <c r="N209" s="228">
        <v>17.7</v>
      </c>
      <c r="O209" s="228">
        <v>17.3</v>
      </c>
      <c r="P209" s="228">
        <v>17.399999999999999</v>
      </c>
      <c r="Q209" s="228">
        <v>17.3</v>
      </c>
      <c r="R209" s="228">
        <v>17.356160086379262</v>
      </c>
      <c r="S209" s="228">
        <v>16.600000000000001</v>
      </c>
      <c r="T209" s="233">
        <v>14.63</v>
      </c>
      <c r="U209" s="228">
        <v>17.7</v>
      </c>
      <c r="V209" s="233">
        <v>22.22</v>
      </c>
      <c r="W209" s="228">
        <v>16.399999999999999</v>
      </c>
      <c r="X209" s="228">
        <v>15.8</v>
      </c>
      <c r="Y209" s="228">
        <v>17.7</v>
      </c>
      <c r="Z209" s="233">
        <v>18.715</v>
      </c>
      <c r="AA209" s="233">
        <v>20</v>
      </c>
      <c r="AB209" s="233">
        <v>19.8108</v>
      </c>
      <c r="AC209" s="228">
        <v>17.13485</v>
      </c>
      <c r="AD209" s="225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7">
        <v>32</v>
      </c>
    </row>
    <row r="210" spans="1:65">
      <c r="A210" s="30"/>
      <c r="B210" s="19">
        <v>1</v>
      </c>
      <c r="C210" s="9">
        <v>3</v>
      </c>
      <c r="D210" s="228">
        <v>17.100000000000001</v>
      </c>
      <c r="E210" s="233">
        <v>15.494839140041055</v>
      </c>
      <c r="F210" s="228">
        <v>16</v>
      </c>
      <c r="G210" s="228">
        <v>17</v>
      </c>
      <c r="H210" s="233">
        <v>21.503333333333334</v>
      </c>
      <c r="I210" s="228">
        <v>17</v>
      </c>
      <c r="J210" s="228">
        <v>18</v>
      </c>
      <c r="K210" s="228">
        <v>17</v>
      </c>
      <c r="L210" s="228">
        <v>17.3</v>
      </c>
      <c r="M210" s="228">
        <v>17</v>
      </c>
      <c r="N210" s="228">
        <v>17.899999999999999</v>
      </c>
      <c r="O210" s="228">
        <v>16.7</v>
      </c>
      <c r="P210" s="228">
        <v>17.600000000000001</v>
      </c>
      <c r="Q210" s="228">
        <v>17.5</v>
      </c>
      <c r="R210" s="228">
        <v>16.001229413333334</v>
      </c>
      <c r="S210" s="228">
        <v>17</v>
      </c>
      <c r="T210" s="233">
        <v>14.8</v>
      </c>
      <c r="U210" s="228">
        <v>16.100000000000001</v>
      </c>
      <c r="V210" s="233">
        <v>22.83</v>
      </c>
      <c r="W210" s="228">
        <v>17.3</v>
      </c>
      <c r="X210" s="228">
        <v>15.8</v>
      </c>
      <c r="Y210" s="228">
        <v>17.8</v>
      </c>
      <c r="Z210" s="233">
        <v>19.38</v>
      </c>
      <c r="AA210" s="233">
        <v>19</v>
      </c>
      <c r="AB210" s="233">
        <v>19.0091</v>
      </c>
      <c r="AC210" s="228">
        <v>16.90616</v>
      </c>
      <c r="AD210" s="225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7">
        <v>16</v>
      </c>
    </row>
    <row r="211" spans="1:65">
      <c r="A211" s="30"/>
      <c r="B211" s="19">
        <v>1</v>
      </c>
      <c r="C211" s="9">
        <v>4</v>
      </c>
      <c r="D211" s="228">
        <v>17.2</v>
      </c>
      <c r="E211" s="233">
        <v>15.267743636162137</v>
      </c>
      <c r="F211" s="228">
        <v>17</v>
      </c>
      <c r="G211" s="228">
        <v>17</v>
      </c>
      <c r="H211" s="233">
        <v>21.713333333333335</v>
      </c>
      <c r="I211" s="228">
        <v>17</v>
      </c>
      <c r="J211" s="228">
        <v>17</v>
      </c>
      <c r="K211" s="228">
        <v>17</v>
      </c>
      <c r="L211" s="228">
        <v>16.899999999999999</v>
      </c>
      <c r="M211" s="228">
        <v>17.600000000000001</v>
      </c>
      <c r="N211" s="228">
        <v>17.5</v>
      </c>
      <c r="O211" s="228">
        <v>17.399999999999999</v>
      </c>
      <c r="P211" s="228">
        <v>17.7</v>
      </c>
      <c r="Q211" s="228">
        <v>17</v>
      </c>
      <c r="R211" s="228">
        <v>17.621246206986598</v>
      </c>
      <c r="S211" s="228">
        <v>16.7</v>
      </c>
      <c r="T211" s="233">
        <v>15.15</v>
      </c>
      <c r="U211" s="228">
        <v>16.899999999999999</v>
      </c>
      <c r="V211" s="233">
        <v>22.56</v>
      </c>
      <c r="W211" s="228">
        <v>16.8</v>
      </c>
      <c r="X211" s="234">
        <v>14.9</v>
      </c>
      <c r="Y211" s="228">
        <v>17.8</v>
      </c>
      <c r="Z211" s="233">
        <v>18.809999999999999</v>
      </c>
      <c r="AA211" s="233">
        <v>21</v>
      </c>
      <c r="AB211" s="233">
        <v>19.543600000000001</v>
      </c>
      <c r="AC211" s="228">
        <v>16.797809999999998</v>
      </c>
      <c r="AD211" s="225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7">
        <v>17.038395941253341</v>
      </c>
    </row>
    <row r="212" spans="1:65">
      <c r="A212" s="30"/>
      <c r="B212" s="19">
        <v>1</v>
      </c>
      <c r="C212" s="9">
        <v>5</v>
      </c>
      <c r="D212" s="228">
        <v>17.600000000000001</v>
      </c>
      <c r="E212" s="233">
        <v>15.2032863487602</v>
      </c>
      <c r="F212" s="228">
        <v>17</v>
      </c>
      <c r="G212" s="228">
        <v>17</v>
      </c>
      <c r="H212" s="233">
        <v>22.49</v>
      </c>
      <c r="I212" s="228">
        <v>17.5</v>
      </c>
      <c r="J212" s="228">
        <v>16</v>
      </c>
      <c r="K212" s="234">
        <v>15</v>
      </c>
      <c r="L212" s="228">
        <v>17</v>
      </c>
      <c r="M212" s="228">
        <v>16.899999999999999</v>
      </c>
      <c r="N212" s="228">
        <v>17</v>
      </c>
      <c r="O212" s="228">
        <v>16.399999999999999</v>
      </c>
      <c r="P212" s="228">
        <v>17.399999999999999</v>
      </c>
      <c r="Q212" s="234">
        <v>18.899999999999999</v>
      </c>
      <c r="R212" s="228">
        <v>16.557403743124336</v>
      </c>
      <c r="S212" s="228">
        <v>16.8</v>
      </c>
      <c r="T212" s="233">
        <v>15.39</v>
      </c>
      <c r="U212" s="228">
        <v>16.8</v>
      </c>
      <c r="V212" s="233">
        <v>22.51</v>
      </c>
      <c r="W212" s="228">
        <v>16.399999999999999</v>
      </c>
      <c r="X212" s="228">
        <v>16.600000000000001</v>
      </c>
      <c r="Y212" s="228">
        <v>17.600000000000001</v>
      </c>
      <c r="Z212" s="233">
        <v>19.189999999999998</v>
      </c>
      <c r="AA212" s="233">
        <v>20</v>
      </c>
      <c r="AB212" s="233">
        <v>20.2117</v>
      </c>
      <c r="AC212" s="228">
        <v>16.330780000000001</v>
      </c>
      <c r="AD212" s="225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7">
        <v>24</v>
      </c>
    </row>
    <row r="213" spans="1:65">
      <c r="A213" s="30"/>
      <c r="B213" s="19">
        <v>1</v>
      </c>
      <c r="C213" s="9">
        <v>6</v>
      </c>
      <c r="D213" s="228">
        <v>17.5</v>
      </c>
      <c r="E213" s="233">
        <v>15.171156457101317</v>
      </c>
      <c r="F213" s="228">
        <v>17</v>
      </c>
      <c r="G213" s="228">
        <v>17</v>
      </c>
      <c r="H213" s="233">
        <v>22.386666666666667</v>
      </c>
      <c r="I213" s="228">
        <v>17.100000000000001</v>
      </c>
      <c r="J213" s="234">
        <v>15</v>
      </c>
      <c r="K213" s="228">
        <v>16</v>
      </c>
      <c r="L213" s="228">
        <v>16.7</v>
      </c>
      <c r="M213" s="228">
        <v>17.7</v>
      </c>
      <c r="N213" s="228">
        <v>16.8</v>
      </c>
      <c r="O213" s="228">
        <v>17.399999999999999</v>
      </c>
      <c r="P213" s="228">
        <v>18.2</v>
      </c>
      <c r="Q213" s="228">
        <v>17.399999999999999</v>
      </c>
      <c r="R213" s="228">
        <v>16.97686789460495</v>
      </c>
      <c r="S213" s="228">
        <v>17.2</v>
      </c>
      <c r="T213" s="233">
        <v>15.01</v>
      </c>
      <c r="U213" s="228">
        <v>16</v>
      </c>
      <c r="V213" s="233">
        <v>22.73</v>
      </c>
      <c r="W213" s="228">
        <v>16.2</v>
      </c>
      <c r="X213" s="228">
        <v>16.2</v>
      </c>
      <c r="Y213" s="228">
        <v>17.899999999999999</v>
      </c>
      <c r="Z213" s="233">
        <v>18.239999999999998</v>
      </c>
      <c r="AA213" s="233">
        <v>20</v>
      </c>
      <c r="AB213" s="233">
        <v>20.345300000000002</v>
      </c>
      <c r="AC213" s="228">
        <v>16.763850000000001</v>
      </c>
      <c r="AD213" s="225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29"/>
    </row>
    <row r="214" spans="1:65">
      <c r="A214" s="30"/>
      <c r="B214" s="20" t="s">
        <v>272</v>
      </c>
      <c r="C214" s="12"/>
      <c r="D214" s="230">
        <v>17.150000000000002</v>
      </c>
      <c r="E214" s="230">
        <v>15.382101817155657</v>
      </c>
      <c r="F214" s="230">
        <v>16.5</v>
      </c>
      <c r="G214" s="230">
        <v>17</v>
      </c>
      <c r="H214" s="230">
        <v>22.002222222222219</v>
      </c>
      <c r="I214" s="230">
        <v>17.2</v>
      </c>
      <c r="J214" s="230">
        <v>16.833333333333332</v>
      </c>
      <c r="K214" s="230">
        <v>16.5</v>
      </c>
      <c r="L214" s="230">
        <v>16.750000000000004</v>
      </c>
      <c r="M214" s="230">
        <v>17.583333333333336</v>
      </c>
      <c r="N214" s="230">
        <v>17.399999999999999</v>
      </c>
      <c r="O214" s="230">
        <v>17.033333333333335</v>
      </c>
      <c r="P214" s="230">
        <v>17.566666666666666</v>
      </c>
      <c r="Q214" s="230">
        <v>17.616666666666671</v>
      </c>
      <c r="R214" s="230">
        <v>16.985316217146867</v>
      </c>
      <c r="S214" s="230">
        <v>17.033333333333335</v>
      </c>
      <c r="T214" s="230">
        <v>14.980000000000002</v>
      </c>
      <c r="U214" s="230">
        <v>16.683333333333334</v>
      </c>
      <c r="V214" s="230">
        <v>22.596666666666668</v>
      </c>
      <c r="W214" s="230">
        <v>16.7</v>
      </c>
      <c r="X214" s="230">
        <v>16.100000000000001</v>
      </c>
      <c r="Y214" s="230">
        <v>17.7</v>
      </c>
      <c r="Z214" s="230">
        <v>18.984166666666663</v>
      </c>
      <c r="AA214" s="230">
        <v>20</v>
      </c>
      <c r="AB214" s="230">
        <v>19.89991666666667</v>
      </c>
      <c r="AC214" s="230">
        <v>16.744206666666667</v>
      </c>
      <c r="AD214" s="225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29"/>
    </row>
    <row r="215" spans="1:65">
      <c r="A215" s="30"/>
      <c r="B215" s="3" t="s">
        <v>273</v>
      </c>
      <c r="C215" s="29"/>
      <c r="D215" s="228">
        <v>17.149999999999999</v>
      </c>
      <c r="E215" s="228">
        <v>15.295595094499784</v>
      </c>
      <c r="F215" s="228">
        <v>16.5</v>
      </c>
      <c r="G215" s="228">
        <v>17</v>
      </c>
      <c r="H215" s="228">
        <v>21.959999999999997</v>
      </c>
      <c r="I215" s="228">
        <v>17.100000000000001</v>
      </c>
      <c r="J215" s="228">
        <v>17</v>
      </c>
      <c r="K215" s="228">
        <v>17</v>
      </c>
      <c r="L215" s="228">
        <v>16.799999999999997</v>
      </c>
      <c r="M215" s="228">
        <v>17.649999999999999</v>
      </c>
      <c r="N215" s="228">
        <v>17.5</v>
      </c>
      <c r="O215" s="228">
        <v>17.149999999999999</v>
      </c>
      <c r="P215" s="228">
        <v>17.5</v>
      </c>
      <c r="Q215" s="228">
        <v>17.45</v>
      </c>
      <c r="R215" s="228">
        <v>17.166513990492106</v>
      </c>
      <c r="S215" s="228">
        <v>16.899999999999999</v>
      </c>
      <c r="T215" s="228">
        <v>14.955</v>
      </c>
      <c r="U215" s="228">
        <v>16.700000000000003</v>
      </c>
      <c r="V215" s="228">
        <v>22.645</v>
      </c>
      <c r="W215" s="228">
        <v>16.600000000000001</v>
      </c>
      <c r="X215" s="228">
        <v>16</v>
      </c>
      <c r="Y215" s="228">
        <v>17.75</v>
      </c>
      <c r="Z215" s="228">
        <v>19</v>
      </c>
      <c r="AA215" s="228">
        <v>20</v>
      </c>
      <c r="AB215" s="228">
        <v>20.01125</v>
      </c>
      <c r="AC215" s="228">
        <v>16.780830000000002</v>
      </c>
      <c r="AD215" s="225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29"/>
    </row>
    <row r="216" spans="1:65">
      <c r="A216" s="30"/>
      <c r="B216" s="3" t="s">
        <v>274</v>
      </c>
      <c r="C216" s="29"/>
      <c r="D216" s="24">
        <v>0.372827037646145</v>
      </c>
      <c r="E216" s="24">
        <v>0.24828778116677377</v>
      </c>
      <c r="F216" s="24">
        <v>0.54772255750516607</v>
      </c>
      <c r="G216" s="24">
        <v>0</v>
      </c>
      <c r="H216" s="24">
        <v>0.40108002341825089</v>
      </c>
      <c r="I216" s="24">
        <v>0.2366431913239844</v>
      </c>
      <c r="J216" s="24">
        <v>1.1690451944500122</v>
      </c>
      <c r="K216" s="24">
        <v>0.83666002653407556</v>
      </c>
      <c r="L216" s="24">
        <v>0.41833001326703745</v>
      </c>
      <c r="M216" s="24">
        <v>0.56361925682739622</v>
      </c>
      <c r="N216" s="24">
        <v>0.41952353926805996</v>
      </c>
      <c r="O216" s="24">
        <v>0.41311822359545797</v>
      </c>
      <c r="P216" s="24">
        <v>0.37237973450050477</v>
      </c>
      <c r="Q216" s="24">
        <v>0.66156380392722969</v>
      </c>
      <c r="R216" s="24">
        <v>0.6106824688147815</v>
      </c>
      <c r="S216" s="24">
        <v>0.47609522856952252</v>
      </c>
      <c r="T216" s="24">
        <v>0.26802984908401511</v>
      </c>
      <c r="U216" s="24">
        <v>0.61779176642835398</v>
      </c>
      <c r="V216" s="24">
        <v>0.21942348704426945</v>
      </c>
      <c r="W216" s="24">
        <v>0.4381780460041339</v>
      </c>
      <c r="X216" s="24">
        <v>0.81486195149853469</v>
      </c>
      <c r="Y216" s="24">
        <v>0.17888543819998334</v>
      </c>
      <c r="Z216" s="24">
        <v>0.48965719301023952</v>
      </c>
      <c r="AA216" s="24">
        <v>0.63245553203367588</v>
      </c>
      <c r="AB216" s="24">
        <v>0.55845686464279998</v>
      </c>
      <c r="AC216" s="24">
        <v>0.28218175806856555</v>
      </c>
      <c r="AD216" s="15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87</v>
      </c>
      <c r="C217" s="29"/>
      <c r="D217" s="13">
        <v>2.1739185868579879E-2</v>
      </c>
      <c r="E217" s="13">
        <v>1.6141342978880716E-2</v>
      </c>
      <c r="F217" s="13">
        <v>3.3195306515464609E-2</v>
      </c>
      <c r="G217" s="13">
        <v>0</v>
      </c>
      <c r="H217" s="13">
        <v>1.8229068835290671E-2</v>
      </c>
      <c r="I217" s="13">
        <v>1.3758325076975837E-2</v>
      </c>
      <c r="J217" s="13">
        <v>6.9448229373268056E-2</v>
      </c>
      <c r="K217" s="13">
        <v>5.0706668274792456E-2</v>
      </c>
      <c r="L217" s="13">
        <v>2.4974926165196261E-2</v>
      </c>
      <c r="M217" s="13">
        <v>3.2054175743738172E-2</v>
      </c>
      <c r="N217" s="13">
        <v>2.4110548233796551E-2</v>
      </c>
      <c r="O217" s="13">
        <v>2.4253516062355651E-2</v>
      </c>
      <c r="P217" s="13">
        <v>2.1198087352969911E-2</v>
      </c>
      <c r="Q217" s="13">
        <v>3.7553290667581618E-2</v>
      </c>
      <c r="R217" s="13">
        <v>3.5953553116561392E-2</v>
      </c>
      <c r="S217" s="13">
        <v>2.7950796197819323E-2</v>
      </c>
      <c r="T217" s="13">
        <v>1.7892513289987654E-2</v>
      </c>
      <c r="U217" s="13">
        <v>3.7030475510191049E-2</v>
      </c>
      <c r="V217" s="13">
        <v>9.7104360692256714E-3</v>
      </c>
      <c r="W217" s="13">
        <v>2.6238206347552931E-2</v>
      </c>
      <c r="X217" s="13">
        <v>5.0612543571337557E-2</v>
      </c>
      <c r="Y217" s="13">
        <v>1.0106521932202449E-2</v>
      </c>
      <c r="Z217" s="13">
        <v>2.5792925315494823E-2</v>
      </c>
      <c r="AA217" s="13">
        <v>3.1622776601683791E-2</v>
      </c>
      <c r="AB217" s="13">
        <v>2.8063276545184857E-2</v>
      </c>
      <c r="AC217" s="13">
        <v>1.6852500908885435E-2</v>
      </c>
      <c r="AD217" s="15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275</v>
      </c>
      <c r="C218" s="29"/>
      <c r="D218" s="13">
        <v>6.5501505617935329E-3</v>
      </c>
      <c r="E218" s="13">
        <v>-9.7209510203214999E-2</v>
      </c>
      <c r="F218" s="13">
        <v>-3.1598980509061736E-2</v>
      </c>
      <c r="G218" s="13">
        <v>-2.253495069942435E-3</v>
      </c>
      <c r="H218" s="13">
        <v>0.29133178370098012</v>
      </c>
      <c r="I218" s="13">
        <v>9.4846991057053742E-3</v>
      </c>
      <c r="J218" s="13">
        <v>-1.203532354964898E-2</v>
      </c>
      <c r="K218" s="13">
        <v>-3.1598980509061736E-2</v>
      </c>
      <c r="L218" s="13">
        <v>-1.6926237789501863E-2</v>
      </c>
      <c r="M218" s="13">
        <v>3.1982904609030305E-2</v>
      </c>
      <c r="N218" s="13">
        <v>2.1222893281352961E-2</v>
      </c>
      <c r="O218" s="13">
        <v>-2.9712937400105943E-4</v>
      </c>
      <c r="P218" s="13">
        <v>3.1004721761059395E-2</v>
      </c>
      <c r="Q218" s="13">
        <v>3.393927030497168E-2</v>
      </c>
      <c r="R218" s="13">
        <v>-3.1153005417580149E-3</v>
      </c>
      <c r="S218" s="13">
        <v>-2.9712937400105943E-4</v>
      </c>
      <c r="T218" s="13">
        <v>-0.12080925624398442</v>
      </c>
      <c r="U218" s="13">
        <v>-2.0838969181384615E-2</v>
      </c>
      <c r="V218" s="13">
        <v>0.32622030527860013</v>
      </c>
      <c r="W218" s="13">
        <v>-1.9860786333414038E-2</v>
      </c>
      <c r="X218" s="13">
        <v>-5.5075368860357132E-2</v>
      </c>
      <c r="Y218" s="13">
        <v>3.8830184544824675E-2</v>
      </c>
      <c r="Z218" s="13">
        <v>0.1141991729809626</v>
      </c>
      <c r="AA218" s="13">
        <v>0.17381941756477359</v>
      </c>
      <c r="AB218" s="13">
        <v>0.16794542956271008</v>
      </c>
      <c r="AC218" s="13">
        <v>-1.7266254147456639E-2</v>
      </c>
      <c r="AD218" s="15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276</v>
      </c>
      <c r="C219" s="47"/>
      <c r="D219" s="45">
        <v>0.15</v>
      </c>
      <c r="E219" s="45">
        <v>2.09</v>
      </c>
      <c r="F219" s="45">
        <v>0.67</v>
      </c>
      <c r="G219" s="45">
        <v>0.04</v>
      </c>
      <c r="H219" s="45">
        <v>6.28</v>
      </c>
      <c r="I219" s="45">
        <v>0.21</v>
      </c>
      <c r="J219" s="45">
        <v>0.25</v>
      </c>
      <c r="K219" s="45">
        <v>0.67</v>
      </c>
      <c r="L219" s="45">
        <v>0.36</v>
      </c>
      <c r="M219" s="45">
        <v>0.7</v>
      </c>
      <c r="N219" s="45">
        <v>0.46</v>
      </c>
      <c r="O219" s="45">
        <v>0</v>
      </c>
      <c r="P219" s="45">
        <v>0.67</v>
      </c>
      <c r="Q219" s="45">
        <v>0.74</v>
      </c>
      <c r="R219" s="45">
        <v>0.06</v>
      </c>
      <c r="S219" s="45">
        <v>0</v>
      </c>
      <c r="T219" s="45">
        <v>2.6</v>
      </c>
      <c r="U219" s="45">
        <v>0.44</v>
      </c>
      <c r="V219" s="45">
        <v>7.03</v>
      </c>
      <c r="W219" s="45">
        <v>0.42</v>
      </c>
      <c r="X219" s="45">
        <v>1.18</v>
      </c>
      <c r="Y219" s="45">
        <v>0.84</v>
      </c>
      <c r="Z219" s="45">
        <v>2.4700000000000002</v>
      </c>
      <c r="AA219" s="45">
        <v>3.75</v>
      </c>
      <c r="AB219" s="45">
        <v>3.62</v>
      </c>
      <c r="AC219" s="45">
        <v>0.37</v>
      </c>
      <c r="AD219" s="15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BM220" s="55"/>
    </row>
    <row r="221" spans="1:65" ht="15">
      <c r="B221" s="8" t="s">
        <v>505</v>
      </c>
      <c r="BM221" s="28" t="s">
        <v>67</v>
      </c>
    </row>
    <row r="222" spans="1:65" ht="15">
      <c r="A222" s="25" t="s">
        <v>51</v>
      </c>
      <c r="B222" s="18" t="s">
        <v>111</v>
      </c>
      <c r="C222" s="15" t="s">
        <v>112</v>
      </c>
      <c r="D222" s="16" t="s">
        <v>232</v>
      </c>
      <c r="E222" s="17" t="s">
        <v>232</v>
      </c>
      <c r="F222" s="17" t="s">
        <v>232</v>
      </c>
      <c r="G222" s="17" t="s">
        <v>232</v>
      </c>
      <c r="H222" s="17" t="s">
        <v>232</v>
      </c>
      <c r="I222" s="17" t="s">
        <v>232</v>
      </c>
      <c r="J222" s="17" t="s">
        <v>232</v>
      </c>
      <c r="K222" s="17" t="s">
        <v>232</v>
      </c>
      <c r="L222" s="17" t="s">
        <v>232</v>
      </c>
      <c r="M222" s="17" t="s">
        <v>232</v>
      </c>
      <c r="N222" s="17" t="s">
        <v>232</v>
      </c>
      <c r="O222" s="17" t="s">
        <v>232</v>
      </c>
      <c r="P222" s="17" t="s">
        <v>232</v>
      </c>
      <c r="Q222" s="17" t="s">
        <v>232</v>
      </c>
      <c r="R222" s="17" t="s">
        <v>232</v>
      </c>
      <c r="S222" s="17" t="s">
        <v>232</v>
      </c>
      <c r="T222" s="17" t="s">
        <v>232</v>
      </c>
      <c r="U222" s="17" t="s">
        <v>232</v>
      </c>
      <c r="V222" s="17" t="s">
        <v>232</v>
      </c>
      <c r="W222" s="17" t="s">
        <v>232</v>
      </c>
      <c r="X222" s="17" t="s">
        <v>232</v>
      </c>
      <c r="Y222" s="17" t="s">
        <v>232</v>
      </c>
      <c r="Z222" s="17" t="s">
        <v>232</v>
      </c>
      <c r="AA222" s="17" t="s">
        <v>232</v>
      </c>
      <c r="AB222" s="15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233</v>
      </c>
      <c r="C223" s="9" t="s">
        <v>233</v>
      </c>
      <c r="D223" s="151" t="s">
        <v>235</v>
      </c>
      <c r="E223" s="152" t="s">
        <v>238</v>
      </c>
      <c r="F223" s="152" t="s">
        <v>239</v>
      </c>
      <c r="G223" s="152" t="s">
        <v>240</v>
      </c>
      <c r="H223" s="152" t="s">
        <v>241</v>
      </c>
      <c r="I223" s="152" t="s">
        <v>242</v>
      </c>
      <c r="J223" s="152" t="s">
        <v>243</v>
      </c>
      <c r="K223" s="152" t="s">
        <v>244</v>
      </c>
      <c r="L223" s="152" t="s">
        <v>245</v>
      </c>
      <c r="M223" s="152" t="s">
        <v>246</v>
      </c>
      <c r="N223" s="152" t="s">
        <v>247</v>
      </c>
      <c r="O223" s="152" t="s">
        <v>248</v>
      </c>
      <c r="P223" s="152" t="s">
        <v>249</v>
      </c>
      <c r="Q223" s="152" t="s">
        <v>250</v>
      </c>
      <c r="R223" s="152" t="s">
        <v>252</v>
      </c>
      <c r="S223" s="152" t="s">
        <v>253</v>
      </c>
      <c r="T223" s="152" t="s">
        <v>258</v>
      </c>
      <c r="U223" s="152" t="s">
        <v>259</v>
      </c>
      <c r="V223" s="152" t="s">
        <v>260</v>
      </c>
      <c r="W223" s="152" t="s">
        <v>279</v>
      </c>
      <c r="X223" s="152" t="s">
        <v>262</v>
      </c>
      <c r="Y223" s="152" t="s">
        <v>305</v>
      </c>
      <c r="Z223" s="152" t="s">
        <v>280</v>
      </c>
      <c r="AA223" s="152" t="s">
        <v>264</v>
      </c>
      <c r="AB223" s="15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301</v>
      </c>
      <c r="E224" s="11" t="s">
        <v>115</v>
      </c>
      <c r="F224" s="11" t="s">
        <v>302</v>
      </c>
      <c r="G224" s="11" t="s">
        <v>115</v>
      </c>
      <c r="H224" s="11" t="s">
        <v>115</v>
      </c>
      <c r="I224" s="11" t="s">
        <v>301</v>
      </c>
      <c r="J224" s="11" t="s">
        <v>115</v>
      </c>
      <c r="K224" s="11" t="s">
        <v>302</v>
      </c>
      <c r="L224" s="11" t="s">
        <v>302</v>
      </c>
      <c r="M224" s="11" t="s">
        <v>302</v>
      </c>
      <c r="N224" s="11" t="s">
        <v>302</v>
      </c>
      <c r="O224" s="11" t="s">
        <v>302</v>
      </c>
      <c r="P224" s="11" t="s">
        <v>301</v>
      </c>
      <c r="Q224" s="11" t="s">
        <v>115</v>
      </c>
      <c r="R224" s="11" t="s">
        <v>302</v>
      </c>
      <c r="S224" s="11" t="s">
        <v>301</v>
      </c>
      <c r="T224" s="11" t="s">
        <v>115</v>
      </c>
      <c r="U224" s="11" t="s">
        <v>115</v>
      </c>
      <c r="V224" s="11" t="s">
        <v>302</v>
      </c>
      <c r="W224" s="11" t="s">
        <v>302</v>
      </c>
      <c r="X224" s="11" t="s">
        <v>115</v>
      </c>
      <c r="Y224" s="11" t="s">
        <v>115</v>
      </c>
      <c r="Z224" s="11" t="s">
        <v>115</v>
      </c>
      <c r="AA224" s="11" t="s">
        <v>301</v>
      </c>
      <c r="AB224" s="15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0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15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8">
        <v>1</v>
      </c>
      <c r="C226" s="14">
        <v>1</v>
      </c>
      <c r="D226" s="213">
        <v>148</v>
      </c>
      <c r="E226" s="213">
        <v>110</v>
      </c>
      <c r="F226" s="213">
        <v>122</v>
      </c>
      <c r="G226" s="213">
        <v>128.13666666666668</v>
      </c>
      <c r="H226" s="213">
        <v>116</v>
      </c>
      <c r="I226" s="213">
        <v>138</v>
      </c>
      <c r="J226" s="213">
        <v>91</v>
      </c>
      <c r="K226" s="213">
        <v>110</v>
      </c>
      <c r="L226" s="213">
        <v>128</v>
      </c>
      <c r="M226" s="213">
        <v>127</v>
      </c>
      <c r="N226" s="213">
        <v>124</v>
      </c>
      <c r="O226" s="213">
        <v>120</v>
      </c>
      <c r="P226" s="213">
        <v>108</v>
      </c>
      <c r="Q226" s="213">
        <v>131.95867991176257</v>
      </c>
      <c r="R226" s="213">
        <v>137</v>
      </c>
      <c r="S226" s="215">
        <v>59.18</v>
      </c>
      <c r="T226" s="213">
        <v>136.1</v>
      </c>
      <c r="U226" s="213">
        <v>121</v>
      </c>
      <c r="V226" s="213">
        <v>116</v>
      </c>
      <c r="W226" s="213">
        <v>115</v>
      </c>
      <c r="X226" s="213">
        <v>131.4</v>
      </c>
      <c r="Y226" s="213">
        <v>119</v>
      </c>
      <c r="Z226" s="213">
        <v>97.269499999999994</v>
      </c>
      <c r="AA226" s="213">
        <v>145.12309999999999</v>
      </c>
      <c r="AB226" s="216"/>
      <c r="AC226" s="217"/>
      <c r="AD226" s="217"/>
      <c r="AE226" s="217"/>
      <c r="AF226" s="217"/>
      <c r="AG226" s="217"/>
      <c r="AH226" s="217"/>
      <c r="AI226" s="217"/>
      <c r="AJ226" s="217"/>
      <c r="AK226" s="217"/>
      <c r="AL226" s="217"/>
      <c r="AM226" s="217"/>
      <c r="AN226" s="217"/>
      <c r="AO226" s="217"/>
      <c r="AP226" s="217"/>
      <c r="AQ226" s="217"/>
      <c r="AR226" s="217"/>
      <c r="AS226" s="217"/>
      <c r="AT226" s="217"/>
      <c r="AU226" s="217"/>
      <c r="AV226" s="217"/>
      <c r="AW226" s="217"/>
      <c r="AX226" s="217"/>
      <c r="AY226" s="217"/>
      <c r="AZ226" s="217"/>
      <c r="BA226" s="217"/>
      <c r="BB226" s="217"/>
      <c r="BC226" s="217"/>
      <c r="BD226" s="217"/>
      <c r="BE226" s="217"/>
      <c r="BF226" s="217"/>
      <c r="BG226" s="217"/>
      <c r="BH226" s="217"/>
      <c r="BI226" s="217"/>
      <c r="BJ226" s="217"/>
      <c r="BK226" s="217"/>
      <c r="BL226" s="217"/>
      <c r="BM226" s="218">
        <v>1</v>
      </c>
    </row>
    <row r="227" spans="1:65">
      <c r="A227" s="30"/>
      <c r="B227" s="19">
        <v>1</v>
      </c>
      <c r="C227" s="9">
        <v>2</v>
      </c>
      <c r="D227" s="219">
        <v>147</v>
      </c>
      <c r="E227" s="219">
        <v>110</v>
      </c>
      <c r="F227" s="221">
        <v>154</v>
      </c>
      <c r="G227" s="219">
        <v>126.54333333333334</v>
      </c>
      <c r="H227" s="219">
        <v>118</v>
      </c>
      <c r="I227" s="219">
        <v>144</v>
      </c>
      <c r="J227" s="219">
        <v>107</v>
      </c>
      <c r="K227" s="219">
        <v>112</v>
      </c>
      <c r="L227" s="219">
        <v>130</v>
      </c>
      <c r="M227" s="219">
        <v>134</v>
      </c>
      <c r="N227" s="219">
        <v>123.00000000000001</v>
      </c>
      <c r="O227" s="219">
        <v>121</v>
      </c>
      <c r="P227" s="219">
        <v>111</v>
      </c>
      <c r="Q227" s="219">
        <v>132.59854515319421</v>
      </c>
      <c r="R227" s="219">
        <v>140</v>
      </c>
      <c r="S227" s="219">
        <v>96.61</v>
      </c>
      <c r="T227" s="219">
        <v>134.69999999999999</v>
      </c>
      <c r="U227" s="219">
        <v>122</v>
      </c>
      <c r="V227" s="219">
        <v>115</v>
      </c>
      <c r="W227" s="219">
        <v>111</v>
      </c>
      <c r="X227" s="219">
        <v>129.19999999999999</v>
      </c>
      <c r="Y227" s="219">
        <v>120</v>
      </c>
      <c r="Z227" s="219">
        <v>98.148300000000006</v>
      </c>
      <c r="AA227" s="219">
        <v>143.25110000000001</v>
      </c>
      <c r="AB227" s="216"/>
      <c r="AC227" s="217"/>
      <c r="AD227" s="217"/>
      <c r="AE227" s="217"/>
      <c r="AF227" s="217"/>
      <c r="AG227" s="217"/>
      <c r="AH227" s="217"/>
      <c r="AI227" s="217"/>
      <c r="AJ227" s="217"/>
      <c r="AK227" s="217"/>
      <c r="AL227" s="217"/>
      <c r="AM227" s="217"/>
      <c r="AN227" s="217"/>
      <c r="AO227" s="217"/>
      <c r="AP227" s="217"/>
      <c r="AQ227" s="217"/>
      <c r="AR227" s="217"/>
      <c r="AS227" s="217"/>
      <c r="AT227" s="217"/>
      <c r="AU227" s="217"/>
      <c r="AV227" s="217"/>
      <c r="AW227" s="217"/>
      <c r="AX227" s="217"/>
      <c r="AY227" s="217"/>
      <c r="AZ227" s="217"/>
      <c r="BA227" s="217"/>
      <c r="BB227" s="217"/>
      <c r="BC227" s="217"/>
      <c r="BD227" s="217"/>
      <c r="BE227" s="217"/>
      <c r="BF227" s="217"/>
      <c r="BG227" s="217"/>
      <c r="BH227" s="217"/>
      <c r="BI227" s="217"/>
      <c r="BJ227" s="217"/>
      <c r="BK227" s="217"/>
      <c r="BL227" s="217"/>
      <c r="BM227" s="218">
        <v>33</v>
      </c>
    </row>
    <row r="228" spans="1:65">
      <c r="A228" s="30"/>
      <c r="B228" s="19">
        <v>1</v>
      </c>
      <c r="C228" s="9">
        <v>3</v>
      </c>
      <c r="D228" s="219">
        <v>151</v>
      </c>
      <c r="E228" s="219">
        <v>110</v>
      </c>
      <c r="F228" s="219">
        <v>109</v>
      </c>
      <c r="G228" s="219">
        <v>126.05666666666669</v>
      </c>
      <c r="H228" s="219">
        <v>122</v>
      </c>
      <c r="I228" s="219">
        <v>145</v>
      </c>
      <c r="J228" s="219">
        <v>108</v>
      </c>
      <c r="K228" s="219">
        <v>114</v>
      </c>
      <c r="L228" s="219">
        <v>127</v>
      </c>
      <c r="M228" s="219">
        <v>133</v>
      </c>
      <c r="N228" s="219">
        <v>118</v>
      </c>
      <c r="O228" s="219">
        <v>120</v>
      </c>
      <c r="P228" s="219">
        <v>109</v>
      </c>
      <c r="Q228" s="219">
        <v>127.97077424332188</v>
      </c>
      <c r="R228" s="221">
        <v>151</v>
      </c>
      <c r="S228" s="219">
        <v>111.3</v>
      </c>
      <c r="T228" s="219">
        <v>135.9</v>
      </c>
      <c r="U228" s="219">
        <v>124</v>
      </c>
      <c r="V228" s="219">
        <v>121</v>
      </c>
      <c r="W228" s="219">
        <v>117</v>
      </c>
      <c r="X228" s="219">
        <v>132.9</v>
      </c>
      <c r="Y228" s="219">
        <v>121</v>
      </c>
      <c r="Z228" s="219">
        <v>99.644499999999994</v>
      </c>
      <c r="AA228" s="219">
        <v>145.43049999999999</v>
      </c>
      <c r="AB228" s="216"/>
      <c r="AC228" s="217"/>
      <c r="AD228" s="217"/>
      <c r="AE228" s="217"/>
      <c r="AF228" s="217"/>
      <c r="AG228" s="217"/>
      <c r="AH228" s="217"/>
      <c r="AI228" s="217"/>
      <c r="AJ228" s="217"/>
      <c r="AK228" s="217"/>
      <c r="AL228" s="217"/>
      <c r="AM228" s="217"/>
      <c r="AN228" s="217"/>
      <c r="AO228" s="217"/>
      <c r="AP228" s="217"/>
      <c r="AQ228" s="217"/>
      <c r="AR228" s="217"/>
      <c r="AS228" s="217"/>
      <c r="AT228" s="217"/>
      <c r="AU228" s="217"/>
      <c r="AV228" s="217"/>
      <c r="AW228" s="217"/>
      <c r="AX228" s="217"/>
      <c r="AY228" s="217"/>
      <c r="AZ228" s="217"/>
      <c r="BA228" s="217"/>
      <c r="BB228" s="217"/>
      <c r="BC228" s="217"/>
      <c r="BD228" s="217"/>
      <c r="BE228" s="217"/>
      <c r="BF228" s="217"/>
      <c r="BG228" s="217"/>
      <c r="BH228" s="217"/>
      <c r="BI228" s="217"/>
      <c r="BJ228" s="217"/>
      <c r="BK228" s="217"/>
      <c r="BL228" s="217"/>
      <c r="BM228" s="218">
        <v>16</v>
      </c>
    </row>
    <row r="229" spans="1:65">
      <c r="A229" s="30"/>
      <c r="B229" s="19">
        <v>1</v>
      </c>
      <c r="C229" s="9">
        <v>4</v>
      </c>
      <c r="D229" s="219">
        <v>150</v>
      </c>
      <c r="E229" s="219">
        <v>110</v>
      </c>
      <c r="F229" s="219">
        <v>116</v>
      </c>
      <c r="G229" s="219">
        <v>125.63666666666666</v>
      </c>
      <c r="H229" s="219">
        <v>124</v>
      </c>
      <c r="I229" s="219">
        <v>153</v>
      </c>
      <c r="J229" s="219">
        <v>122</v>
      </c>
      <c r="K229" s="219">
        <v>111</v>
      </c>
      <c r="L229" s="219">
        <v>131</v>
      </c>
      <c r="M229" s="219">
        <v>129</v>
      </c>
      <c r="N229" s="219">
        <v>118</v>
      </c>
      <c r="O229" s="219">
        <v>122</v>
      </c>
      <c r="P229" s="219">
        <v>105</v>
      </c>
      <c r="Q229" s="219">
        <v>130.41768931638759</v>
      </c>
      <c r="R229" s="219">
        <v>136</v>
      </c>
      <c r="S229" s="219">
        <v>120.7</v>
      </c>
      <c r="T229" s="219">
        <v>136.9</v>
      </c>
      <c r="U229" s="219">
        <v>132</v>
      </c>
      <c r="V229" s="219">
        <v>124</v>
      </c>
      <c r="W229" s="219">
        <v>117</v>
      </c>
      <c r="X229" s="219">
        <v>132</v>
      </c>
      <c r="Y229" s="219">
        <v>121</v>
      </c>
      <c r="Z229" s="219">
        <v>95.084500000000006</v>
      </c>
      <c r="AA229" s="219">
        <v>146.1387</v>
      </c>
      <c r="AB229" s="216"/>
      <c r="AC229" s="217"/>
      <c r="AD229" s="217"/>
      <c r="AE229" s="217"/>
      <c r="AF229" s="217"/>
      <c r="AG229" s="217"/>
      <c r="AH229" s="217"/>
      <c r="AI229" s="217"/>
      <c r="AJ229" s="217"/>
      <c r="AK229" s="217"/>
      <c r="AL229" s="217"/>
      <c r="AM229" s="217"/>
      <c r="AN229" s="217"/>
      <c r="AO229" s="217"/>
      <c r="AP229" s="217"/>
      <c r="AQ229" s="217"/>
      <c r="AR229" s="217"/>
      <c r="AS229" s="217"/>
      <c r="AT229" s="217"/>
      <c r="AU229" s="217"/>
      <c r="AV229" s="217"/>
      <c r="AW229" s="217"/>
      <c r="AX229" s="217"/>
      <c r="AY229" s="217"/>
      <c r="AZ229" s="217"/>
      <c r="BA229" s="217"/>
      <c r="BB229" s="217"/>
      <c r="BC229" s="217"/>
      <c r="BD229" s="217"/>
      <c r="BE229" s="217"/>
      <c r="BF229" s="217"/>
      <c r="BG229" s="217"/>
      <c r="BH229" s="217"/>
      <c r="BI229" s="217"/>
      <c r="BJ229" s="217"/>
      <c r="BK229" s="217"/>
      <c r="BL229" s="217"/>
      <c r="BM229" s="218">
        <v>123.95330439209646</v>
      </c>
    </row>
    <row r="230" spans="1:65">
      <c r="A230" s="30"/>
      <c r="B230" s="19">
        <v>1</v>
      </c>
      <c r="C230" s="9">
        <v>5</v>
      </c>
      <c r="D230" s="219">
        <v>143</v>
      </c>
      <c r="E230" s="219">
        <v>120</v>
      </c>
      <c r="F230" s="219">
        <v>116</v>
      </c>
      <c r="G230" s="219">
        <v>129.78</v>
      </c>
      <c r="H230" s="219">
        <v>117</v>
      </c>
      <c r="I230" s="221">
        <v>126</v>
      </c>
      <c r="J230" s="219">
        <v>109</v>
      </c>
      <c r="K230" s="219">
        <v>118</v>
      </c>
      <c r="L230" s="219">
        <v>129</v>
      </c>
      <c r="M230" s="219">
        <v>128</v>
      </c>
      <c r="N230" s="219">
        <v>124</v>
      </c>
      <c r="O230" s="219">
        <v>124</v>
      </c>
      <c r="P230" s="219">
        <v>107</v>
      </c>
      <c r="Q230" s="219">
        <v>129.46752416205803</v>
      </c>
      <c r="R230" s="219">
        <v>132</v>
      </c>
      <c r="S230" s="219">
        <v>124.29999999999998</v>
      </c>
      <c r="T230" s="219">
        <v>139.9</v>
      </c>
      <c r="U230" s="219">
        <v>125</v>
      </c>
      <c r="V230" s="219">
        <v>127</v>
      </c>
      <c r="W230" s="219">
        <v>113</v>
      </c>
      <c r="X230" s="219">
        <v>132.30000000000001</v>
      </c>
      <c r="Y230" s="219">
        <v>124</v>
      </c>
      <c r="Z230" s="219">
        <v>95.844499999999996</v>
      </c>
      <c r="AA230" s="219">
        <v>145.49610000000001</v>
      </c>
      <c r="AB230" s="216"/>
      <c r="AC230" s="217"/>
      <c r="AD230" s="217"/>
      <c r="AE230" s="217"/>
      <c r="AF230" s="217"/>
      <c r="AG230" s="217"/>
      <c r="AH230" s="217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217"/>
      <c r="AT230" s="217"/>
      <c r="AU230" s="217"/>
      <c r="AV230" s="217"/>
      <c r="AW230" s="217"/>
      <c r="AX230" s="217"/>
      <c r="AY230" s="217"/>
      <c r="AZ230" s="217"/>
      <c r="BA230" s="217"/>
      <c r="BB230" s="217"/>
      <c r="BC230" s="217"/>
      <c r="BD230" s="217"/>
      <c r="BE230" s="217"/>
      <c r="BF230" s="217"/>
      <c r="BG230" s="217"/>
      <c r="BH230" s="217"/>
      <c r="BI230" s="217"/>
      <c r="BJ230" s="217"/>
      <c r="BK230" s="217"/>
      <c r="BL230" s="217"/>
      <c r="BM230" s="218">
        <v>25</v>
      </c>
    </row>
    <row r="231" spans="1:65">
      <c r="A231" s="30"/>
      <c r="B231" s="19">
        <v>1</v>
      </c>
      <c r="C231" s="9">
        <v>6</v>
      </c>
      <c r="D231" s="219">
        <v>153</v>
      </c>
      <c r="E231" s="219">
        <v>120</v>
      </c>
      <c r="F231" s="219">
        <v>117</v>
      </c>
      <c r="G231" s="219">
        <v>128.19666666666669</v>
      </c>
      <c r="H231" s="219">
        <v>114</v>
      </c>
      <c r="I231" s="219">
        <v>146</v>
      </c>
      <c r="J231" s="219">
        <v>117</v>
      </c>
      <c r="K231" s="219">
        <v>108</v>
      </c>
      <c r="L231" s="219">
        <v>132</v>
      </c>
      <c r="M231" s="219">
        <v>130</v>
      </c>
      <c r="N231" s="219">
        <v>119</v>
      </c>
      <c r="O231" s="219">
        <v>124</v>
      </c>
      <c r="P231" s="219">
        <v>109</v>
      </c>
      <c r="Q231" s="219">
        <v>129.2151196751652</v>
      </c>
      <c r="R231" s="219">
        <v>136</v>
      </c>
      <c r="S231" s="219">
        <v>124.9</v>
      </c>
      <c r="T231" s="219">
        <v>133.5</v>
      </c>
      <c r="U231" s="219">
        <v>132</v>
      </c>
      <c r="V231" s="219">
        <v>120</v>
      </c>
      <c r="W231" s="219">
        <v>113</v>
      </c>
      <c r="X231" s="219">
        <v>129.9</v>
      </c>
      <c r="Y231" s="219">
        <v>125</v>
      </c>
      <c r="Z231" s="219">
        <v>95.678299999999993</v>
      </c>
      <c r="AA231" s="219">
        <v>144.71639999999999</v>
      </c>
      <c r="AB231" s="216"/>
      <c r="AC231" s="217"/>
      <c r="AD231" s="217"/>
      <c r="AE231" s="217"/>
      <c r="AF231" s="217"/>
      <c r="AG231" s="217"/>
      <c r="AH231" s="217"/>
      <c r="AI231" s="217"/>
      <c r="AJ231" s="217"/>
      <c r="AK231" s="217"/>
      <c r="AL231" s="217"/>
      <c r="AM231" s="217"/>
      <c r="AN231" s="217"/>
      <c r="AO231" s="217"/>
      <c r="AP231" s="217"/>
      <c r="AQ231" s="217"/>
      <c r="AR231" s="217"/>
      <c r="AS231" s="217"/>
      <c r="AT231" s="217"/>
      <c r="AU231" s="217"/>
      <c r="AV231" s="217"/>
      <c r="AW231" s="217"/>
      <c r="AX231" s="217"/>
      <c r="AY231" s="217"/>
      <c r="AZ231" s="217"/>
      <c r="BA231" s="217"/>
      <c r="BB231" s="217"/>
      <c r="BC231" s="217"/>
      <c r="BD231" s="217"/>
      <c r="BE231" s="217"/>
      <c r="BF231" s="217"/>
      <c r="BG231" s="217"/>
      <c r="BH231" s="217"/>
      <c r="BI231" s="217"/>
      <c r="BJ231" s="217"/>
      <c r="BK231" s="217"/>
      <c r="BL231" s="217"/>
      <c r="BM231" s="222"/>
    </row>
    <row r="232" spans="1:65">
      <c r="A232" s="30"/>
      <c r="B232" s="20" t="s">
        <v>272</v>
      </c>
      <c r="C232" s="12"/>
      <c r="D232" s="223">
        <v>148.66666666666666</v>
      </c>
      <c r="E232" s="223">
        <v>113.33333333333333</v>
      </c>
      <c r="F232" s="223">
        <v>122.33333333333333</v>
      </c>
      <c r="G232" s="223">
        <v>127.39166666666667</v>
      </c>
      <c r="H232" s="223">
        <v>118.5</v>
      </c>
      <c r="I232" s="223">
        <v>142</v>
      </c>
      <c r="J232" s="223">
        <v>109</v>
      </c>
      <c r="K232" s="223">
        <v>112.16666666666667</v>
      </c>
      <c r="L232" s="223">
        <v>129.5</v>
      </c>
      <c r="M232" s="223">
        <v>130.16666666666666</v>
      </c>
      <c r="N232" s="223">
        <v>121</v>
      </c>
      <c r="O232" s="223">
        <v>121.83333333333333</v>
      </c>
      <c r="P232" s="223">
        <v>108.16666666666667</v>
      </c>
      <c r="Q232" s="223">
        <v>130.27138874364826</v>
      </c>
      <c r="R232" s="223">
        <v>138.66666666666666</v>
      </c>
      <c r="S232" s="223">
        <v>106.16499999999998</v>
      </c>
      <c r="T232" s="223">
        <v>136.16666666666666</v>
      </c>
      <c r="U232" s="223">
        <v>126</v>
      </c>
      <c r="V232" s="223">
        <v>120.5</v>
      </c>
      <c r="W232" s="223">
        <v>114.33333333333333</v>
      </c>
      <c r="X232" s="223">
        <v>131.28333333333333</v>
      </c>
      <c r="Y232" s="223">
        <v>121.66666666666667</v>
      </c>
      <c r="Z232" s="223">
        <v>96.944933333333324</v>
      </c>
      <c r="AA232" s="223">
        <v>145.02598333333333</v>
      </c>
      <c r="AB232" s="216"/>
      <c r="AC232" s="217"/>
      <c r="AD232" s="217"/>
      <c r="AE232" s="217"/>
      <c r="AF232" s="217"/>
      <c r="AG232" s="217"/>
      <c r="AH232" s="217"/>
      <c r="AI232" s="217"/>
      <c r="AJ232" s="217"/>
      <c r="AK232" s="217"/>
      <c r="AL232" s="217"/>
      <c r="AM232" s="217"/>
      <c r="AN232" s="217"/>
      <c r="AO232" s="217"/>
      <c r="AP232" s="217"/>
      <c r="AQ232" s="217"/>
      <c r="AR232" s="217"/>
      <c r="AS232" s="217"/>
      <c r="AT232" s="217"/>
      <c r="AU232" s="217"/>
      <c r="AV232" s="217"/>
      <c r="AW232" s="217"/>
      <c r="AX232" s="217"/>
      <c r="AY232" s="217"/>
      <c r="AZ232" s="217"/>
      <c r="BA232" s="217"/>
      <c r="BB232" s="217"/>
      <c r="BC232" s="217"/>
      <c r="BD232" s="217"/>
      <c r="BE232" s="217"/>
      <c r="BF232" s="217"/>
      <c r="BG232" s="217"/>
      <c r="BH232" s="217"/>
      <c r="BI232" s="217"/>
      <c r="BJ232" s="217"/>
      <c r="BK232" s="217"/>
      <c r="BL232" s="217"/>
      <c r="BM232" s="222"/>
    </row>
    <row r="233" spans="1:65">
      <c r="A233" s="30"/>
      <c r="B233" s="3" t="s">
        <v>273</v>
      </c>
      <c r="C233" s="29"/>
      <c r="D233" s="219">
        <v>149</v>
      </c>
      <c r="E233" s="219">
        <v>110</v>
      </c>
      <c r="F233" s="219">
        <v>116.5</v>
      </c>
      <c r="G233" s="219">
        <v>127.34</v>
      </c>
      <c r="H233" s="219">
        <v>117.5</v>
      </c>
      <c r="I233" s="219">
        <v>144.5</v>
      </c>
      <c r="J233" s="219">
        <v>108.5</v>
      </c>
      <c r="K233" s="219">
        <v>111.5</v>
      </c>
      <c r="L233" s="219">
        <v>129.5</v>
      </c>
      <c r="M233" s="219">
        <v>129.5</v>
      </c>
      <c r="N233" s="219">
        <v>121</v>
      </c>
      <c r="O233" s="219">
        <v>121.5</v>
      </c>
      <c r="P233" s="219">
        <v>108.5</v>
      </c>
      <c r="Q233" s="219">
        <v>129.94260673922281</v>
      </c>
      <c r="R233" s="219">
        <v>136.5</v>
      </c>
      <c r="S233" s="219">
        <v>116</v>
      </c>
      <c r="T233" s="219">
        <v>136</v>
      </c>
      <c r="U233" s="219">
        <v>124.5</v>
      </c>
      <c r="V233" s="219">
        <v>120.5</v>
      </c>
      <c r="W233" s="219">
        <v>114</v>
      </c>
      <c r="X233" s="219">
        <v>131.69999999999999</v>
      </c>
      <c r="Y233" s="219">
        <v>121</v>
      </c>
      <c r="Z233" s="219">
        <v>96.556999999999988</v>
      </c>
      <c r="AA233" s="219">
        <v>145.27679999999998</v>
      </c>
      <c r="AB233" s="216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  <c r="AV233" s="217"/>
      <c r="AW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J233" s="217"/>
      <c r="BK233" s="217"/>
      <c r="BL233" s="217"/>
      <c r="BM233" s="222"/>
    </row>
    <row r="234" spans="1:65">
      <c r="A234" s="30"/>
      <c r="B234" s="3" t="s">
        <v>274</v>
      </c>
      <c r="C234" s="29"/>
      <c r="D234" s="219">
        <v>3.5023801430836525</v>
      </c>
      <c r="E234" s="219">
        <v>5.1639777949432224</v>
      </c>
      <c r="F234" s="219">
        <v>16.058227382456188</v>
      </c>
      <c r="G234" s="219">
        <v>1.580449654722073</v>
      </c>
      <c r="H234" s="219">
        <v>3.7815340802378077</v>
      </c>
      <c r="I234" s="219">
        <v>9.1869472622846811</v>
      </c>
      <c r="J234" s="219">
        <v>10.601886624558858</v>
      </c>
      <c r="K234" s="219">
        <v>3.488074922742725</v>
      </c>
      <c r="L234" s="219">
        <v>1.8708286933869707</v>
      </c>
      <c r="M234" s="219">
        <v>2.7868739954771304</v>
      </c>
      <c r="N234" s="219">
        <v>2.9664793948382671</v>
      </c>
      <c r="O234" s="219">
        <v>1.8348478592697179</v>
      </c>
      <c r="P234" s="219">
        <v>2.0412414523193148</v>
      </c>
      <c r="Q234" s="219">
        <v>1.751498900242447</v>
      </c>
      <c r="R234" s="219">
        <v>6.5625198412398467</v>
      </c>
      <c r="S234" s="219">
        <v>25.362969660511048</v>
      </c>
      <c r="T234" s="219">
        <v>2.1823534696897022</v>
      </c>
      <c r="U234" s="219">
        <v>4.8579831205964474</v>
      </c>
      <c r="V234" s="219">
        <v>4.5934736311423405</v>
      </c>
      <c r="W234" s="219">
        <v>2.4221202832779931</v>
      </c>
      <c r="X234" s="219">
        <v>1.4441837371562809</v>
      </c>
      <c r="Y234" s="219">
        <v>2.3380903889000244</v>
      </c>
      <c r="Z234" s="219">
        <v>1.7388283844780839</v>
      </c>
      <c r="AA234" s="219">
        <v>0.98775160119670935</v>
      </c>
      <c r="AB234" s="216"/>
      <c r="AC234" s="217"/>
      <c r="AD234" s="217"/>
      <c r="AE234" s="217"/>
      <c r="AF234" s="217"/>
      <c r="AG234" s="217"/>
      <c r="AH234" s="217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7"/>
      <c r="AT234" s="217"/>
      <c r="AU234" s="217"/>
      <c r="AV234" s="217"/>
      <c r="AW234" s="217"/>
      <c r="AX234" s="217"/>
      <c r="AY234" s="217"/>
      <c r="AZ234" s="217"/>
      <c r="BA234" s="217"/>
      <c r="BB234" s="217"/>
      <c r="BC234" s="217"/>
      <c r="BD234" s="217"/>
      <c r="BE234" s="217"/>
      <c r="BF234" s="217"/>
      <c r="BG234" s="217"/>
      <c r="BH234" s="217"/>
      <c r="BI234" s="217"/>
      <c r="BJ234" s="217"/>
      <c r="BK234" s="217"/>
      <c r="BL234" s="217"/>
      <c r="BM234" s="222"/>
    </row>
    <row r="235" spans="1:65">
      <c r="A235" s="30"/>
      <c r="B235" s="3" t="s">
        <v>87</v>
      </c>
      <c r="C235" s="29"/>
      <c r="D235" s="13">
        <v>2.3558610827916947E-2</v>
      </c>
      <c r="E235" s="13">
        <v>4.5564509955381374E-2</v>
      </c>
      <c r="F235" s="13">
        <v>0.13126616388928763</v>
      </c>
      <c r="G235" s="13">
        <v>1.2406224803208528E-2</v>
      </c>
      <c r="H235" s="13">
        <v>3.1911680002006816E-2</v>
      </c>
      <c r="I235" s="13">
        <v>6.4696811706230151E-2</v>
      </c>
      <c r="J235" s="13">
        <v>9.7265014904209704E-2</v>
      </c>
      <c r="K235" s="13">
        <v>3.1097250425640936E-2</v>
      </c>
      <c r="L235" s="13">
        <v>1.4446553616887804E-2</v>
      </c>
      <c r="M235" s="13">
        <v>2.1410043499184104E-2</v>
      </c>
      <c r="N235" s="13">
        <v>2.4516358635027002E-2</v>
      </c>
      <c r="O235" s="13">
        <v>1.5060310746399875E-2</v>
      </c>
      <c r="P235" s="13">
        <v>1.8871261500640814E-2</v>
      </c>
      <c r="Q235" s="13">
        <v>1.3445000603233734E-2</v>
      </c>
      <c r="R235" s="13">
        <v>4.7325864239710434E-2</v>
      </c>
      <c r="S235" s="13">
        <v>0.23890142382622384</v>
      </c>
      <c r="T235" s="13">
        <v>1.6027075664795856E-2</v>
      </c>
      <c r="U235" s="13">
        <v>3.8555421592035295E-2</v>
      </c>
      <c r="V235" s="13">
        <v>3.8120113121513199E-2</v>
      </c>
      <c r="W235" s="13">
        <v>2.1184725509720056E-2</v>
      </c>
      <c r="X235" s="13">
        <v>1.1000510883506011E-2</v>
      </c>
      <c r="Y235" s="13">
        <v>1.9217181278630337E-2</v>
      </c>
      <c r="Z235" s="13">
        <v>1.7936248184310308E-2</v>
      </c>
      <c r="AA235" s="13">
        <v>6.8108595335390548E-3</v>
      </c>
      <c r="AB235" s="15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0.19937638932476887</v>
      </c>
      <c r="E236" s="13">
        <v>-8.56771919945708E-2</v>
      </c>
      <c r="F236" s="13">
        <v>-1.3069204300022008E-2</v>
      </c>
      <c r="G236" s="13">
        <v>2.7739173969043796E-2</v>
      </c>
      <c r="H236" s="13">
        <v>-4.3994828688440957E-2</v>
      </c>
      <c r="I236" s="13">
        <v>0.14559269473621428</v>
      </c>
      <c r="J236" s="13">
        <v>-0.12063659347713129</v>
      </c>
      <c r="K236" s="13">
        <v>-9.5089338547567848E-2</v>
      </c>
      <c r="L236" s="13">
        <v>4.4748267382674234E-2</v>
      </c>
      <c r="M236" s="13">
        <v>5.0126636841529626E-2</v>
      </c>
      <c r="N236" s="13">
        <v>-2.3825943217732903E-2</v>
      </c>
      <c r="O236" s="13">
        <v>-1.7102981394163663E-2</v>
      </c>
      <c r="P236" s="13">
        <v>-0.12735955530070064</v>
      </c>
      <c r="Q236" s="13">
        <v>5.0971487872288224E-2</v>
      </c>
      <c r="R236" s="13">
        <v>0.11870084744193687</v>
      </c>
      <c r="S236" s="13">
        <v>-0.14350810960091431</v>
      </c>
      <c r="T236" s="13">
        <v>9.8531961971228821E-2</v>
      </c>
      <c r="U236" s="13">
        <v>1.6511827723683092E-2</v>
      </c>
      <c r="V236" s="13">
        <v>-2.7859720311874558E-2</v>
      </c>
      <c r="W236" s="13">
        <v>-7.7609637806287601E-2</v>
      </c>
      <c r="X236" s="13">
        <v>5.9135405685112552E-2</v>
      </c>
      <c r="Y236" s="13">
        <v>-1.84475737588774E-2</v>
      </c>
      <c r="Z236" s="13">
        <v>-0.21789149705383126</v>
      </c>
      <c r="AA236" s="13">
        <v>0.17000497925072278</v>
      </c>
      <c r="AB236" s="15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>
        <v>2.12</v>
      </c>
      <c r="E237" s="45">
        <v>0.7</v>
      </c>
      <c r="F237" s="45">
        <v>0.02</v>
      </c>
      <c r="G237" s="45">
        <v>0.42</v>
      </c>
      <c r="H237" s="45">
        <v>0.28999999999999998</v>
      </c>
      <c r="I237" s="45">
        <v>1.59</v>
      </c>
      <c r="J237" s="45">
        <v>1.04</v>
      </c>
      <c r="K237" s="45">
        <v>0.79</v>
      </c>
      <c r="L237" s="45">
        <v>0.59</v>
      </c>
      <c r="M237" s="45">
        <v>0.64</v>
      </c>
      <c r="N237" s="45">
        <v>0.09</v>
      </c>
      <c r="O237" s="45">
        <v>0.02</v>
      </c>
      <c r="P237" s="45">
        <v>1.1100000000000001</v>
      </c>
      <c r="Q237" s="45">
        <v>0.65</v>
      </c>
      <c r="R237" s="45">
        <v>1.32</v>
      </c>
      <c r="S237" s="45">
        <v>1.27</v>
      </c>
      <c r="T237" s="45">
        <v>1.1200000000000001</v>
      </c>
      <c r="U237" s="45">
        <v>0.31</v>
      </c>
      <c r="V237" s="45">
        <v>0.13</v>
      </c>
      <c r="W237" s="45">
        <v>0.62</v>
      </c>
      <c r="X237" s="45">
        <v>0.73</v>
      </c>
      <c r="Y237" s="45">
        <v>0.03</v>
      </c>
      <c r="Z237" s="45">
        <v>2</v>
      </c>
      <c r="AA237" s="45">
        <v>1.83</v>
      </c>
      <c r="AB237" s="15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BM238" s="55"/>
    </row>
    <row r="239" spans="1:65" ht="15">
      <c r="B239" s="8" t="s">
        <v>506</v>
      </c>
      <c r="BM239" s="28" t="s">
        <v>67</v>
      </c>
    </row>
    <row r="240" spans="1:65" ht="15">
      <c r="A240" s="25" t="s">
        <v>28</v>
      </c>
      <c r="B240" s="18" t="s">
        <v>111</v>
      </c>
      <c r="C240" s="15" t="s">
        <v>112</v>
      </c>
      <c r="D240" s="16" t="s">
        <v>232</v>
      </c>
      <c r="E240" s="17" t="s">
        <v>232</v>
      </c>
      <c r="F240" s="17" t="s">
        <v>232</v>
      </c>
      <c r="G240" s="17" t="s">
        <v>232</v>
      </c>
      <c r="H240" s="17" t="s">
        <v>232</v>
      </c>
      <c r="I240" s="17" t="s">
        <v>232</v>
      </c>
      <c r="J240" s="17" t="s">
        <v>232</v>
      </c>
      <c r="K240" s="17" t="s">
        <v>232</v>
      </c>
      <c r="L240" s="17" t="s">
        <v>232</v>
      </c>
      <c r="M240" s="17" t="s">
        <v>232</v>
      </c>
      <c r="N240" s="17" t="s">
        <v>232</v>
      </c>
      <c r="O240" s="17" t="s">
        <v>232</v>
      </c>
      <c r="P240" s="17" t="s">
        <v>232</v>
      </c>
      <c r="Q240" s="17" t="s">
        <v>232</v>
      </c>
      <c r="R240" s="17" t="s">
        <v>232</v>
      </c>
      <c r="S240" s="17" t="s">
        <v>232</v>
      </c>
      <c r="T240" s="17" t="s">
        <v>232</v>
      </c>
      <c r="U240" s="17" t="s">
        <v>232</v>
      </c>
      <c r="V240" s="17" t="s">
        <v>232</v>
      </c>
      <c r="W240" s="17" t="s">
        <v>232</v>
      </c>
      <c r="X240" s="17" t="s">
        <v>232</v>
      </c>
      <c r="Y240" s="15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233</v>
      </c>
      <c r="C241" s="9" t="s">
        <v>233</v>
      </c>
      <c r="D241" s="151" t="s">
        <v>235</v>
      </c>
      <c r="E241" s="152" t="s">
        <v>237</v>
      </c>
      <c r="F241" s="152" t="s">
        <v>238</v>
      </c>
      <c r="G241" s="152" t="s">
        <v>239</v>
      </c>
      <c r="H241" s="152" t="s">
        <v>241</v>
      </c>
      <c r="I241" s="152" t="s">
        <v>242</v>
      </c>
      <c r="J241" s="152" t="s">
        <v>243</v>
      </c>
      <c r="K241" s="152" t="s">
        <v>244</v>
      </c>
      <c r="L241" s="152" t="s">
        <v>245</v>
      </c>
      <c r="M241" s="152" t="s">
        <v>246</v>
      </c>
      <c r="N241" s="152" t="s">
        <v>247</v>
      </c>
      <c r="O241" s="152" t="s">
        <v>248</v>
      </c>
      <c r="P241" s="152" t="s">
        <v>249</v>
      </c>
      <c r="Q241" s="152" t="s">
        <v>252</v>
      </c>
      <c r="R241" s="152" t="s">
        <v>253</v>
      </c>
      <c r="S241" s="152" t="s">
        <v>254</v>
      </c>
      <c r="T241" s="152" t="s">
        <v>259</v>
      </c>
      <c r="U241" s="152" t="s">
        <v>260</v>
      </c>
      <c r="V241" s="152" t="s">
        <v>279</v>
      </c>
      <c r="W241" s="152" t="s">
        <v>262</v>
      </c>
      <c r="X241" s="152" t="s">
        <v>264</v>
      </c>
      <c r="Y241" s="15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301</v>
      </c>
      <c r="E242" s="11" t="s">
        <v>301</v>
      </c>
      <c r="F242" s="11" t="s">
        <v>301</v>
      </c>
      <c r="G242" s="11" t="s">
        <v>302</v>
      </c>
      <c r="H242" s="11" t="s">
        <v>115</v>
      </c>
      <c r="I242" s="11" t="s">
        <v>301</v>
      </c>
      <c r="J242" s="11" t="s">
        <v>301</v>
      </c>
      <c r="K242" s="11" t="s">
        <v>302</v>
      </c>
      <c r="L242" s="11" t="s">
        <v>302</v>
      </c>
      <c r="M242" s="11" t="s">
        <v>302</v>
      </c>
      <c r="N242" s="11" t="s">
        <v>302</v>
      </c>
      <c r="O242" s="11" t="s">
        <v>302</v>
      </c>
      <c r="P242" s="11" t="s">
        <v>301</v>
      </c>
      <c r="Q242" s="11" t="s">
        <v>302</v>
      </c>
      <c r="R242" s="11" t="s">
        <v>301</v>
      </c>
      <c r="S242" s="11" t="s">
        <v>301</v>
      </c>
      <c r="T242" s="11" t="s">
        <v>301</v>
      </c>
      <c r="U242" s="11" t="s">
        <v>302</v>
      </c>
      <c r="V242" s="11" t="s">
        <v>302</v>
      </c>
      <c r="W242" s="11" t="s">
        <v>301</v>
      </c>
      <c r="X242" s="11" t="s">
        <v>301</v>
      </c>
      <c r="Y242" s="15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15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9.69</v>
      </c>
      <c r="E244" s="154">
        <v>8.4996024041045786</v>
      </c>
      <c r="F244" s="22">
        <v>9.4</v>
      </c>
      <c r="G244" s="22">
        <v>9.27</v>
      </c>
      <c r="H244" s="22">
        <v>9.9</v>
      </c>
      <c r="I244" s="22">
        <v>8.31</v>
      </c>
      <c r="J244" s="22">
        <v>10.1</v>
      </c>
      <c r="K244" s="22">
        <v>9.8000000000000007</v>
      </c>
      <c r="L244" s="22">
        <v>9.4700000000000006</v>
      </c>
      <c r="M244" s="22">
        <v>9.5399999999999991</v>
      </c>
      <c r="N244" s="22">
        <v>9.4499999999999993</v>
      </c>
      <c r="O244" s="22">
        <v>9.8800000000000008</v>
      </c>
      <c r="P244" s="22">
        <v>9.8000000000000007</v>
      </c>
      <c r="Q244" s="154">
        <v>11</v>
      </c>
      <c r="R244" s="154">
        <v>8.4459999999999997</v>
      </c>
      <c r="S244" s="154">
        <v>10</v>
      </c>
      <c r="T244" s="22">
        <v>9.67</v>
      </c>
      <c r="U244" s="22">
        <v>9.35</v>
      </c>
      <c r="V244" s="22">
        <v>9.1</v>
      </c>
      <c r="W244" s="22">
        <v>9.1629000000000005</v>
      </c>
      <c r="X244" s="22">
        <v>9.3793799999999994</v>
      </c>
      <c r="Y244" s="15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9.73</v>
      </c>
      <c r="E245" s="148">
        <v>8.2362326495586995</v>
      </c>
      <c r="F245" s="11">
        <v>9.4</v>
      </c>
      <c r="G245" s="11">
        <v>9.49</v>
      </c>
      <c r="H245" s="11">
        <v>9.6999999999999993</v>
      </c>
      <c r="I245" s="11">
        <v>8.9499999999999993</v>
      </c>
      <c r="J245" s="11">
        <v>9.8000000000000007</v>
      </c>
      <c r="K245" s="11">
        <v>10.3</v>
      </c>
      <c r="L245" s="11">
        <v>9.7100000000000009</v>
      </c>
      <c r="M245" s="11">
        <v>9.5500000000000007</v>
      </c>
      <c r="N245" s="11">
        <v>9.32</v>
      </c>
      <c r="O245" s="11">
        <v>9.69</v>
      </c>
      <c r="P245" s="149">
        <v>8.1</v>
      </c>
      <c r="Q245" s="148">
        <v>10.7</v>
      </c>
      <c r="R245" s="148">
        <v>8.3469999999999995</v>
      </c>
      <c r="S245" s="148">
        <v>9</v>
      </c>
      <c r="T245" s="11">
        <v>9.73</v>
      </c>
      <c r="U245" s="11">
        <v>8.6</v>
      </c>
      <c r="V245" s="11">
        <v>9.5</v>
      </c>
      <c r="W245" s="11">
        <v>9.3303999999999991</v>
      </c>
      <c r="X245" s="11">
        <v>9.5705600000000004</v>
      </c>
      <c r="Y245" s="15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34</v>
      </c>
    </row>
    <row r="246" spans="1:65">
      <c r="A246" s="30"/>
      <c r="B246" s="19">
        <v>1</v>
      </c>
      <c r="C246" s="9">
        <v>3</v>
      </c>
      <c r="D246" s="11">
        <v>9.81</v>
      </c>
      <c r="E246" s="148">
        <v>8.410231430704707</v>
      </c>
      <c r="F246" s="11">
        <v>9.5</v>
      </c>
      <c r="G246" s="11">
        <v>9.59</v>
      </c>
      <c r="H246" s="11">
        <v>9.9</v>
      </c>
      <c r="I246" s="11">
        <v>9.07</v>
      </c>
      <c r="J246" s="11">
        <v>9.3000000000000007</v>
      </c>
      <c r="K246" s="11">
        <v>9.6999999999999993</v>
      </c>
      <c r="L246" s="11">
        <v>9.5299999999999994</v>
      </c>
      <c r="M246" s="11">
        <v>9.73</v>
      </c>
      <c r="N246" s="11">
        <v>9.11</v>
      </c>
      <c r="O246" s="11">
        <v>9.81</v>
      </c>
      <c r="P246" s="149">
        <v>11.9</v>
      </c>
      <c r="Q246" s="148">
        <v>10.8</v>
      </c>
      <c r="R246" s="148">
        <v>8.5739999999999998</v>
      </c>
      <c r="S246" s="148">
        <v>9</v>
      </c>
      <c r="T246" s="11">
        <v>9.8800000000000008</v>
      </c>
      <c r="U246" s="11">
        <v>8.5299999999999994</v>
      </c>
      <c r="V246" s="11">
        <v>9.5</v>
      </c>
      <c r="W246" s="11">
        <v>9.3937000000000008</v>
      </c>
      <c r="X246" s="11">
        <v>9.3536400000000004</v>
      </c>
      <c r="Y246" s="15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9.77</v>
      </c>
      <c r="E247" s="148">
        <v>8.333982247376472</v>
      </c>
      <c r="F247" s="11">
        <v>9.8000000000000007</v>
      </c>
      <c r="G247" s="11">
        <v>9.48</v>
      </c>
      <c r="H247" s="11">
        <v>9.6999999999999993</v>
      </c>
      <c r="I247" s="11">
        <v>9.6199999999999992</v>
      </c>
      <c r="J247" s="11">
        <v>9.6</v>
      </c>
      <c r="K247" s="11">
        <v>10.6</v>
      </c>
      <c r="L247" s="11">
        <v>9.89</v>
      </c>
      <c r="M247" s="11">
        <v>9.3699999999999992</v>
      </c>
      <c r="N247" s="11">
        <v>9.5399999999999991</v>
      </c>
      <c r="O247" s="11">
        <v>9.91</v>
      </c>
      <c r="P247" s="11">
        <v>9.3000000000000007</v>
      </c>
      <c r="Q247" s="148">
        <v>10.5</v>
      </c>
      <c r="R247" s="148">
        <v>8.3209999999999997</v>
      </c>
      <c r="S247" s="148">
        <v>9</v>
      </c>
      <c r="T247" s="11">
        <v>9.69</v>
      </c>
      <c r="U247" s="149">
        <v>8.09</v>
      </c>
      <c r="V247" s="11">
        <v>9.6999999999999993</v>
      </c>
      <c r="W247" s="11">
        <v>9.4452999999999996</v>
      </c>
      <c r="X247" s="11">
        <v>9.3468900000000001</v>
      </c>
      <c r="Y247" s="15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9.5151567647058819</v>
      </c>
    </row>
    <row r="248" spans="1:65">
      <c r="A248" s="30"/>
      <c r="B248" s="19">
        <v>1</v>
      </c>
      <c r="C248" s="9">
        <v>5</v>
      </c>
      <c r="D248" s="11">
        <v>9.73</v>
      </c>
      <c r="E248" s="148">
        <v>8.1787985942879953</v>
      </c>
      <c r="F248" s="11">
        <v>9.6</v>
      </c>
      <c r="G248" s="11">
        <v>9.52</v>
      </c>
      <c r="H248" s="11">
        <v>9.9</v>
      </c>
      <c r="I248" s="11">
        <v>9.32</v>
      </c>
      <c r="J248" s="11">
        <v>9.3000000000000007</v>
      </c>
      <c r="K248" s="11">
        <v>9.4</v>
      </c>
      <c r="L248" s="11">
        <v>9.61</v>
      </c>
      <c r="M248" s="11">
        <v>9.3000000000000007</v>
      </c>
      <c r="N248" s="11">
        <v>9.0299999999999994</v>
      </c>
      <c r="O248" s="11">
        <v>9.73</v>
      </c>
      <c r="P248" s="11">
        <v>10.1</v>
      </c>
      <c r="Q248" s="148">
        <v>10.5</v>
      </c>
      <c r="R248" s="148">
        <v>8.5020000000000007</v>
      </c>
      <c r="S248" s="148">
        <v>9</v>
      </c>
      <c r="T248" s="11">
        <v>9.84</v>
      </c>
      <c r="U248" s="11">
        <v>8.9600000000000009</v>
      </c>
      <c r="V248" s="11">
        <v>9.1999999999999993</v>
      </c>
      <c r="W248" s="11">
        <v>9.3842999999999996</v>
      </c>
      <c r="X248" s="11">
        <v>9.1501400000000004</v>
      </c>
      <c r="Y248" s="15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26</v>
      </c>
    </row>
    <row r="249" spans="1:65">
      <c r="A249" s="30"/>
      <c r="B249" s="19">
        <v>1</v>
      </c>
      <c r="C249" s="9">
        <v>6</v>
      </c>
      <c r="D249" s="11">
        <v>9.73</v>
      </c>
      <c r="E249" s="148">
        <v>8.387739175170724</v>
      </c>
      <c r="F249" s="11">
        <v>9.6</v>
      </c>
      <c r="G249" s="11">
        <v>9.31</v>
      </c>
      <c r="H249" s="11">
        <v>9.8000000000000007</v>
      </c>
      <c r="I249" s="11">
        <v>9.24</v>
      </c>
      <c r="J249" s="11">
        <v>9.6</v>
      </c>
      <c r="K249" s="11">
        <v>9</v>
      </c>
      <c r="L249" s="11">
        <v>9.75</v>
      </c>
      <c r="M249" s="11">
        <v>9.4499999999999993</v>
      </c>
      <c r="N249" s="11">
        <v>9.52</v>
      </c>
      <c r="O249" s="11">
        <v>10.15</v>
      </c>
      <c r="P249" s="11">
        <v>9.6</v>
      </c>
      <c r="Q249" s="148">
        <v>10.4</v>
      </c>
      <c r="R249" s="148">
        <v>8.4969999999999999</v>
      </c>
      <c r="S249" s="148">
        <v>9</v>
      </c>
      <c r="T249" s="11">
        <v>9.7100000000000009</v>
      </c>
      <c r="U249" s="11">
        <v>8.9600000000000009</v>
      </c>
      <c r="V249" s="11">
        <v>9</v>
      </c>
      <c r="W249" s="11">
        <v>9.1313999999999993</v>
      </c>
      <c r="X249" s="11">
        <v>9.5273800000000008</v>
      </c>
      <c r="Y249" s="15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272</v>
      </c>
      <c r="C250" s="12"/>
      <c r="D250" s="23">
        <v>9.7433333333333341</v>
      </c>
      <c r="E250" s="23">
        <v>8.3410977502005306</v>
      </c>
      <c r="F250" s="23">
        <v>9.5500000000000007</v>
      </c>
      <c r="G250" s="23">
        <v>9.4433333333333334</v>
      </c>
      <c r="H250" s="23">
        <v>9.8166666666666682</v>
      </c>
      <c r="I250" s="23">
        <v>9.0849999999999991</v>
      </c>
      <c r="J250" s="23">
        <v>9.6166666666666654</v>
      </c>
      <c r="K250" s="23">
        <v>9.7999999999999989</v>
      </c>
      <c r="L250" s="23">
        <v>9.66</v>
      </c>
      <c r="M250" s="23">
        <v>9.49</v>
      </c>
      <c r="N250" s="23">
        <v>9.3283333333333331</v>
      </c>
      <c r="O250" s="23">
        <v>9.8616666666666681</v>
      </c>
      <c r="P250" s="23">
        <v>9.7999999999999989</v>
      </c>
      <c r="Q250" s="23">
        <v>10.65</v>
      </c>
      <c r="R250" s="23">
        <v>8.4478333333333335</v>
      </c>
      <c r="S250" s="23">
        <v>9.1666666666666661</v>
      </c>
      <c r="T250" s="23">
        <v>9.7533333333333339</v>
      </c>
      <c r="U250" s="23">
        <v>8.7483333333333331</v>
      </c>
      <c r="V250" s="23">
        <v>9.3333333333333339</v>
      </c>
      <c r="W250" s="23">
        <v>9.3079999999999998</v>
      </c>
      <c r="X250" s="23">
        <v>9.3879983333333339</v>
      </c>
      <c r="Y250" s="15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273</v>
      </c>
      <c r="C251" s="29"/>
      <c r="D251" s="11">
        <v>9.73</v>
      </c>
      <c r="E251" s="11">
        <v>8.3608607112735989</v>
      </c>
      <c r="F251" s="11">
        <v>9.5500000000000007</v>
      </c>
      <c r="G251" s="11">
        <v>9.4849999999999994</v>
      </c>
      <c r="H251" s="11">
        <v>9.8500000000000014</v>
      </c>
      <c r="I251" s="11">
        <v>9.1550000000000011</v>
      </c>
      <c r="J251" s="11">
        <v>9.6</v>
      </c>
      <c r="K251" s="11">
        <v>9.75</v>
      </c>
      <c r="L251" s="11">
        <v>9.66</v>
      </c>
      <c r="M251" s="11">
        <v>9.4949999999999992</v>
      </c>
      <c r="N251" s="11">
        <v>9.3849999999999998</v>
      </c>
      <c r="O251" s="11">
        <v>9.8450000000000006</v>
      </c>
      <c r="P251" s="11">
        <v>9.6999999999999993</v>
      </c>
      <c r="Q251" s="11">
        <v>10.6</v>
      </c>
      <c r="R251" s="11">
        <v>8.4714999999999989</v>
      </c>
      <c r="S251" s="11">
        <v>9</v>
      </c>
      <c r="T251" s="11">
        <v>9.7200000000000006</v>
      </c>
      <c r="U251" s="11">
        <v>8.7800000000000011</v>
      </c>
      <c r="V251" s="11">
        <v>9.35</v>
      </c>
      <c r="W251" s="11">
        <v>9.3573500000000003</v>
      </c>
      <c r="X251" s="11">
        <v>9.3665099999999999</v>
      </c>
      <c r="Y251" s="15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274</v>
      </c>
      <c r="C252" s="29"/>
      <c r="D252" s="24">
        <v>4.1311822359545926E-2</v>
      </c>
      <c r="E252" s="24">
        <v>0.11787022468420746</v>
      </c>
      <c r="F252" s="24">
        <v>0.15165750888103105</v>
      </c>
      <c r="G252" s="24">
        <v>0.12548572295949312</v>
      </c>
      <c r="H252" s="24">
        <v>9.8319208025018007E-2</v>
      </c>
      <c r="I252" s="24">
        <v>0.44374542251160154</v>
      </c>
      <c r="J252" s="24">
        <v>0.30605010483034717</v>
      </c>
      <c r="K252" s="24">
        <v>0.58309518948452999</v>
      </c>
      <c r="L252" s="24">
        <v>0.15427248620541534</v>
      </c>
      <c r="M252" s="24">
        <v>0.15218409903797453</v>
      </c>
      <c r="N252" s="24">
        <v>0.21590893141939879</v>
      </c>
      <c r="O252" s="24">
        <v>0.16448910804872985</v>
      </c>
      <c r="P252" s="24">
        <v>1.2393546707863878</v>
      </c>
      <c r="Q252" s="24">
        <v>0.22583179581272428</v>
      </c>
      <c r="R252" s="24">
        <v>9.7495469980233979E-2</v>
      </c>
      <c r="S252" s="24">
        <v>0.40824829046386302</v>
      </c>
      <c r="T252" s="24">
        <v>8.5945719303911219E-2</v>
      </c>
      <c r="U252" s="24">
        <v>0.43696300377339364</v>
      </c>
      <c r="V252" s="24">
        <v>0.27325202042558921</v>
      </c>
      <c r="W252" s="24">
        <v>0.13020046082867759</v>
      </c>
      <c r="X252" s="24">
        <v>0.14985143555090388</v>
      </c>
      <c r="Y252" s="204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30"/>
      <c r="B253" s="3" t="s">
        <v>87</v>
      </c>
      <c r="C253" s="29"/>
      <c r="D253" s="13">
        <v>4.2400091371412171E-3</v>
      </c>
      <c r="E253" s="13">
        <v>1.413126044247278E-2</v>
      </c>
      <c r="F253" s="13">
        <v>1.5880367422097492E-2</v>
      </c>
      <c r="G253" s="13">
        <v>1.328828693535049E-2</v>
      </c>
      <c r="H253" s="13">
        <v>1.0015539017828657E-2</v>
      </c>
      <c r="I253" s="13">
        <v>4.884374491046798E-2</v>
      </c>
      <c r="J253" s="13">
        <v>3.1824967573346331E-2</v>
      </c>
      <c r="K253" s="13">
        <v>5.9499509131074498E-2</v>
      </c>
      <c r="L253" s="13">
        <v>1.5970236667227262E-2</v>
      </c>
      <c r="M253" s="13">
        <v>1.6036259118859277E-2</v>
      </c>
      <c r="N253" s="13">
        <v>2.3145499169490668E-2</v>
      </c>
      <c r="O253" s="13">
        <v>1.6679645906580682E-2</v>
      </c>
      <c r="P253" s="13">
        <v>0.12646476232514162</v>
      </c>
      <c r="Q253" s="13">
        <v>2.120486345659383E-2</v>
      </c>
      <c r="R253" s="13">
        <v>1.1540884642638229E-2</v>
      </c>
      <c r="S253" s="13">
        <v>4.4536177141512333E-2</v>
      </c>
      <c r="T253" s="13">
        <v>8.8119329429847456E-3</v>
      </c>
      <c r="U253" s="13">
        <v>4.9948142934661113E-2</v>
      </c>
      <c r="V253" s="13">
        <v>2.9277002188455987E-2</v>
      </c>
      <c r="W253" s="13">
        <v>1.398801684880507E-2</v>
      </c>
      <c r="X253" s="13">
        <v>1.5962021959338924E-2</v>
      </c>
      <c r="Y253" s="15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275</v>
      </c>
      <c r="C254" s="29"/>
      <c r="D254" s="13">
        <v>2.3980326784926564E-2</v>
      </c>
      <c r="E254" s="13">
        <v>-0.12338829969257392</v>
      </c>
      <c r="F254" s="13">
        <v>3.6618666571381908E-3</v>
      </c>
      <c r="G254" s="13">
        <v>-7.5483182409521454E-3</v>
      </c>
      <c r="H254" s="13">
        <v>3.1687328902363809E-2</v>
      </c>
      <c r="I254" s="13">
        <v>-4.5207533132973987E-2</v>
      </c>
      <c r="J254" s="13">
        <v>1.0668232218444373E-2</v>
      </c>
      <c r="K254" s="13">
        <v>2.993573751203682E-2</v>
      </c>
      <c r="L254" s="13">
        <v>1.5222369833293614E-2</v>
      </c>
      <c r="M254" s="13">
        <v>-2.6438623480377066E-3</v>
      </c>
      <c r="N254" s="13">
        <v>-1.9634298834205643E-2</v>
      </c>
      <c r="O254" s="13">
        <v>3.6416625656245483E-2</v>
      </c>
      <c r="P254" s="13">
        <v>2.993573751203682E-2</v>
      </c>
      <c r="Q254" s="13">
        <v>0.11926689841869331</v>
      </c>
      <c r="R254" s="13">
        <v>-0.11217087198515951</v>
      </c>
      <c r="S254" s="13">
        <v>-3.6624735320373691E-2</v>
      </c>
      <c r="T254" s="13">
        <v>2.5031281619122492E-2</v>
      </c>
      <c r="U254" s="13">
        <v>-8.0589679217571097E-2</v>
      </c>
      <c r="V254" s="13">
        <v>-1.9108821417107569E-2</v>
      </c>
      <c r="W254" s="13">
        <v>-2.1771240330404118E-2</v>
      </c>
      <c r="X254" s="13">
        <v>-1.3363776815975448E-2</v>
      </c>
      <c r="Y254" s="15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276</v>
      </c>
      <c r="C255" s="47"/>
      <c r="D255" s="45">
        <v>0.66</v>
      </c>
      <c r="E255" s="45">
        <v>3.48</v>
      </c>
      <c r="F255" s="45">
        <v>0.09</v>
      </c>
      <c r="G255" s="45">
        <v>0.23</v>
      </c>
      <c r="H255" s="45">
        <v>0.88</v>
      </c>
      <c r="I255" s="45">
        <v>1.28</v>
      </c>
      <c r="J255" s="45">
        <v>0.28999999999999998</v>
      </c>
      <c r="K255" s="45">
        <v>0.83</v>
      </c>
      <c r="L255" s="45">
        <v>0.41</v>
      </c>
      <c r="M255" s="45">
        <v>0.09</v>
      </c>
      <c r="N255" s="45">
        <v>0.56999999999999995</v>
      </c>
      <c r="O255" s="45">
        <v>1.01</v>
      </c>
      <c r="P255" s="45">
        <v>0.83</v>
      </c>
      <c r="Q255" s="45">
        <v>3.34</v>
      </c>
      <c r="R255" s="45">
        <v>3.17</v>
      </c>
      <c r="S255" s="45" t="s">
        <v>277</v>
      </c>
      <c r="T255" s="45">
        <v>0.69</v>
      </c>
      <c r="U255" s="45">
        <v>2.2799999999999998</v>
      </c>
      <c r="V255" s="45">
        <v>0.55000000000000004</v>
      </c>
      <c r="W255" s="45">
        <v>0.63</v>
      </c>
      <c r="X255" s="45">
        <v>0.39</v>
      </c>
      <c r="Y255" s="15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 t="s">
        <v>309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>
      <c r="BM257" s="55"/>
    </row>
    <row r="258" spans="1:65" ht="15">
      <c r="B258" s="8" t="s">
        <v>507</v>
      </c>
      <c r="BM258" s="28" t="s">
        <v>67</v>
      </c>
    </row>
    <row r="259" spans="1:65" ht="15">
      <c r="A259" s="25" t="s">
        <v>0</v>
      </c>
      <c r="B259" s="18" t="s">
        <v>111</v>
      </c>
      <c r="C259" s="15" t="s">
        <v>112</v>
      </c>
      <c r="D259" s="16" t="s">
        <v>232</v>
      </c>
      <c r="E259" s="17" t="s">
        <v>232</v>
      </c>
      <c r="F259" s="17" t="s">
        <v>232</v>
      </c>
      <c r="G259" s="17" t="s">
        <v>232</v>
      </c>
      <c r="H259" s="17" t="s">
        <v>232</v>
      </c>
      <c r="I259" s="17" t="s">
        <v>232</v>
      </c>
      <c r="J259" s="17" t="s">
        <v>232</v>
      </c>
      <c r="K259" s="17" t="s">
        <v>232</v>
      </c>
      <c r="L259" s="17" t="s">
        <v>232</v>
      </c>
      <c r="M259" s="17" t="s">
        <v>232</v>
      </c>
      <c r="N259" s="17" t="s">
        <v>232</v>
      </c>
      <c r="O259" s="17" t="s">
        <v>232</v>
      </c>
      <c r="P259" s="17" t="s">
        <v>232</v>
      </c>
      <c r="Q259" s="17" t="s">
        <v>232</v>
      </c>
      <c r="R259" s="17" t="s">
        <v>232</v>
      </c>
      <c r="S259" s="17" t="s">
        <v>232</v>
      </c>
      <c r="T259" s="17" t="s">
        <v>232</v>
      </c>
      <c r="U259" s="17" t="s">
        <v>232</v>
      </c>
      <c r="V259" s="17" t="s">
        <v>232</v>
      </c>
      <c r="W259" s="17" t="s">
        <v>232</v>
      </c>
      <c r="X259" s="17" t="s">
        <v>232</v>
      </c>
      <c r="Y259" s="17" t="s">
        <v>232</v>
      </c>
      <c r="Z259" s="17" t="s">
        <v>232</v>
      </c>
      <c r="AA259" s="17" t="s">
        <v>232</v>
      </c>
      <c r="AB259" s="17" t="s">
        <v>232</v>
      </c>
      <c r="AC259" s="17" t="s">
        <v>232</v>
      </c>
      <c r="AD259" s="15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233</v>
      </c>
      <c r="C260" s="9" t="s">
        <v>233</v>
      </c>
      <c r="D260" s="151" t="s">
        <v>235</v>
      </c>
      <c r="E260" s="152" t="s">
        <v>237</v>
      </c>
      <c r="F260" s="152" t="s">
        <v>238</v>
      </c>
      <c r="G260" s="152" t="s">
        <v>239</v>
      </c>
      <c r="H260" s="152" t="s">
        <v>240</v>
      </c>
      <c r="I260" s="152" t="s">
        <v>241</v>
      </c>
      <c r="J260" s="152" t="s">
        <v>242</v>
      </c>
      <c r="K260" s="152" t="s">
        <v>243</v>
      </c>
      <c r="L260" s="152" t="s">
        <v>244</v>
      </c>
      <c r="M260" s="152" t="s">
        <v>245</v>
      </c>
      <c r="N260" s="152" t="s">
        <v>246</v>
      </c>
      <c r="O260" s="152" t="s">
        <v>247</v>
      </c>
      <c r="P260" s="152" t="s">
        <v>248</v>
      </c>
      <c r="Q260" s="152" t="s">
        <v>249</v>
      </c>
      <c r="R260" s="152" t="s">
        <v>250</v>
      </c>
      <c r="S260" s="152" t="s">
        <v>252</v>
      </c>
      <c r="T260" s="152" t="s">
        <v>253</v>
      </c>
      <c r="U260" s="152" t="s">
        <v>254</v>
      </c>
      <c r="V260" s="152" t="s">
        <v>258</v>
      </c>
      <c r="W260" s="152" t="s">
        <v>259</v>
      </c>
      <c r="X260" s="152" t="s">
        <v>260</v>
      </c>
      <c r="Y260" s="152" t="s">
        <v>279</v>
      </c>
      <c r="Z260" s="152" t="s">
        <v>262</v>
      </c>
      <c r="AA260" s="152" t="s">
        <v>305</v>
      </c>
      <c r="AB260" s="152" t="s">
        <v>280</v>
      </c>
      <c r="AC260" s="152" t="s">
        <v>264</v>
      </c>
      <c r="AD260" s="15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301</v>
      </c>
      <c r="E261" s="11" t="s">
        <v>301</v>
      </c>
      <c r="F261" s="11" t="s">
        <v>115</v>
      </c>
      <c r="G261" s="11" t="s">
        <v>302</v>
      </c>
      <c r="H261" s="11" t="s">
        <v>115</v>
      </c>
      <c r="I261" s="11" t="s">
        <v>115</v>
      </c>
      <c r="J261" s="11" t="s">
        <v>302</v>
      </c>
      <c r="K261" s="11" t="s">
        <v>115</v>
      </c>
      <c r="L261" s="11" t="s">
        <v>302</v>
      </c>
      <c r="M261" s="11" t="s">
        <v>302</v>
      </c>
      <c r="N261" s="11" t="s">
        <v>302</v>
      </c>
      <c r="O261" s="11" t="s">
        <v>302</v>
      </c>
      <c r="P261" s="11" t="s">
        <v>302</v>
      </c>
      <c r="Q261" s="11" t="s">
        <v>301</v>
      </c>
      <c r="R261" s="11" t="s">
        <v>115</v>
      </c>
      <c r="S261" s="11" t="s">
        <v>302</v>
      </c>
      <c r="T261" s="11" t="s">
        <v>301</v>
      </c>
      <c r="U261" s="11" t="s">
        <v>302</v>
      </c>
      <c r="V261" s="11" t="s">
        <v>115</v>
      </c>
      <c r="W261" s="11" t="s">
        <v>301</v>
      </c>
      <c r="X261" s="11" t="s">
        <v>302</v>
      </c>
      <c r="Y261" s="11" t="s">
        <v>302</v>
      </c>
      <c r="Z261" s="11" t="s">
        <v>115</v>
      </c>
      <c r="AA261" s="11" t="s">
        <v>115</v>
      </c>
      <c r="AB261" s="11" t="s">
        <v>115</v>
      </c>
      <c r="AC261" s="11" t="s">
        <v>301</v>
      </c>
      <c r="AD261" s="15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15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4">
        <v>32</v>
      </c>
      <c r="E263" s="224">
        <v>27.755947530604956</v>
      </c>
      <c r="F263" s="224">
        <v>32</v>
      </c>
      <c r="G263" s="224">
        <v>29</v>
      </c>
      <c r="H263" s="224">
        <v>31.38666666666667</v>
      </c>
      <c r="I263" s="224">
        <v>33</v>
      </c>
      <c r="J263" s="224">
        <v>27</v>
      </c>
      <c r="K263" s="224">
        <v>27</v>
      </c>
      <c r="L263" s="224">
        <v>28.8</v>
      </c>
      <c r="M263" s="224">
        <v>31.2</v>
      </c>
      <c r="N263" s="224">
        <v>31.7</v>
      </c>
      <c r="O263" s="224">
        <v>32.299999999999997</v>
      </c>
      <c r="P263" s="224">
        <v>30.800000000000004</v>
      </c>
      <c r="Q263" s="224">
        <v>30.3</v>
      </c>
      <c r="R263" s="224">
        <v>30.942660655251434</v>
      </c>
      <c r="S263" s="224">
        <v>28.8</v>
      </c>
      <c r="T263" s="224">
        <v>28.49</v>
      </c>
      <c r="U263" s="224">
        <v>33.200000000000003</v>
      </c>
      <c r="V263" s="224">
        <v>32.64</v>
      </c>
      <c r="W263" s="224">
        <v>31.5</v>
      </c>
      <c r="X263" s="224">
        <v>31.5</v>
      </c>
      <c r="Y263" s="224">
        <v>31</v>
      </c>
      <c r="Z263" s="224">
        <v>32.26</v>
      </c>
      <c r="AA263" s="224">
        <v>33</v>
      </c>
      <c r="AB263" s="232">
        <v>5.9999999999999991</v>
      </c>
      <c r="AC263" s="224">
        <v>30.616540000000004</v>
      </c>
      <c r="AD263" s="225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  <c r="AP263" s="226"/>
      <c r="AQ263" s="226"/>
      <c r="AR263" s="226"/>
      <c r="AS263" s="226"/>
      <c r="AT263" s="226"/>
      <c r="AU263" s="226"/>
      <c r="AV263" s="226"/>
      <c r="AW263" s="226"/>
      <c r="AX263" s="226"/>
      <c r="AY263" s="226"/>
      <c r="AZ263" s="226"/>
      <c r="BA263" s="226"/>
      <c r="BB263" s="226"/>
      <c r="BC263" s="226"/>
      <c r="BD263" s="226"/>
      <c r="BE263" s="226"/>
      <c r="BF263" s="226"/>
      <c r="BG263" s="226"/>
      <c r="BH263" s="226"/>
      <c r="BI263" s="226"/>
      <c r="BJ263" s="226"/>
      <c r="BK263" s="226"/>
      <c r="BL263" s="226"/>
      <c r="BM263" s="227">
        <v>1</v>
      </c>
    </row>
    <row r="264" spans="1:65">
      <c r="A264" s="30"/>
      <c r="B264" s="19">
        <v>1</v>
      </c>
      <c r="C264" s="9">
        <v>2</v>
      </c>
      <c r="D264" s="228">
        <v>32.1</v>
      </c>
      <c r="E264" s="228">
        <v>29.091213252594915</v>
      </c>
      <c r="F264" s="228">
        <v>32</v>
      </c>
      <c r="G264" s="228">
        <v>29</v>
      </c>
      <c r="H264" s="228">
        <v>30.183333333333334</v>
      </c>
      <c r="I264" s="228">
        <v>31</v>
      </c>
      <c r="J264" s="228">
        <v>34</v>
      </c>
      <c r="K264" s="228">
        <v>29</v>
      </c>
      <c r="L264" s="228">
        <v>29.9</v>
      </c>
      <c r="M264" s="228">
        <v>31.4</v>
      </c>
      <c r="N264" s="228">
        <v>32.299999999999997</v>
      </c>
      <c r="O264" s="228">
        <v>32</v>
      </c>
      <c r="P264" s="228">
        <v>30.5</v>
      </c>
      <c r="Q264" s="228">
        <v>29.9</v>
      </c>
      <c r="R264" s="228">
        <v>32.073941833333329</v>
      </c>
      <c r="S264" s="228">
        <v>27.5</v>
      </c>
      <c r="T264" s="228">
        <v>28.95</v>
      </c>
      <c r="U264" s="228">
        <v>33.200000000000003</v>
      </c>
      <c r="V264" s="228">
        <v>32.869999999999997</v>
      </c>
      <c r="W264" s="228">
        <v>31.4</v>
      </c>
      <c r="X264" s="228">
        <v>28.9</v>
      </c>
      <c r="Y264" s="228">
        <v>30.7</v>
      </c>
      <c r="Z264" s="228">
        <v>31.619999999999997</v>
      </c>
      <c r="AA264" s="228">
        <v>34</v>
      </c>
      <c r="AB264" s="233">
        <v>7</v>
      </c>
      <c r="AC264" s="228">
        <v>30.025649999999999</v>
      </c>
      <c r="AD264" s="225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  <c r="AP264" s="226"/>
      <c r="AQ264" s="226"/>
      <c r="AR264" s="226"/>
      <c r="AS264" s="226"/>
      <c r="AT264" s="226"/>
      <c r="AU264" s="226"/>
      <c r="AV264" s="226"/>
      <c r="AW264" s="226"/>
      <c r="AX264" s="226"/>
      <c r="AY264" s="226"/>
      <c r="AZ264" s="226"/>
      <c r="BA264" s="226"/>
      <c r="BB264" s="226"/>
      <c r="BC264" s="226"/>
      <c r="BD264" s="226"/>
      <c r="BE264" s="226"/>
      <c r="BF264" s="226"/>
      <c r="BG264" s="226"/>
      <c r="BH264" s="226"/>
      <c r="BI264" s="226"/>
      <c r="BJ264" s="226"/>
      <c r="BK264" s="226"/>
      <c r="BL264" s="226"/>
      <c r="BM264" s="227">
        <v>35</v>
      </c>
    </row>
    <row r="265" spans="1:65">
      <c r="A265" s="30"/>
      <c r="B265" s="19">
        <v>1</v>
      </c>
      <c r="C265" s="9">
        <v>3</v>
      </c>
      <c r="D265" s="228">
        <v>33.200000000000003</v>
      </c>
      <c r="E265" s="228">
        <v>28.229296957355615</v>
      </c>
      <c r="F265" s="228">
        <v>32</v>
      </c>
      <c r="G265" s="228">
        <v>29</v>
      </c>
      <c r="H265" s="228">
        <v>29.953333333333333</v>
      </c>
      <c r="I265" s="228">
        <v>33</v>
      </c>
      <c r="J265" s="228">
        <v>30</v>
      </c>
      <c r="K265" s="228">
        <v>26</v>
      </c>
      <c r="L265" s="228">
        <v>29.8</v>
      </c>
      <c r="M265" s="228">
        <v>29.5</v>
      </c>
      <c r="N265" s="228">
        <v>31.899999999999995</v>
      </c>
      <c r="O265" s="228">
        <v>31</v>
      </c>
      <c r="P265" s="228">
        <v>30.800000000000004</v>
      </c>
      <c r="Q265" s="228">
        <v>30.2</v>
      </c>
      <c r="R265" s="228">
        <v>32.339137452893951</v>
      </c>
      <c r="S265" s="228">
        <v>28.1</v>
      </c>
      <c r="T265" s="228">
        <v>29.36</v>
      </c>
      <c r="U265" s="228">
        <v>31</v>
      </c>
      <c r="V265" s="228">
        <v>31.79</v>
      </c>
      <c r="W265" s="234">
        <v>37.299999999999997</v>
      </c>
      <c r="X265" s="228">
        <v>29</v>
      </c>
      <c r="Y265" s="228">
        <v>30.5</v>
      </c>
      <c r="Z265" s="228">
        <v>32.479999999999997</v>
      </c>
      <c r="AA265" s="228">
        <v>33</v>
      </c>
      <c r="AB265" s="234">
        <v>13</v>
      </c>
      <c r="AC265" s="228">
        <v>30.581250000000001</v>
      </c>
      <c r="AD265" s="225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27">
        <v>16</v>
      </c>
    </row>
    <row r="266" spans="1:65">
      <c r="A266" s="30"/>
      <c r="B266" s="19">
        <v>1</v>
      </c>
      <c r="C266" s="9">
        <v>4</v>
      </c>
      <c r="D266" s="228">
        <v>32.799999999999997</v>
      </c>
      <c r="E266" s="228">
        <v>29.349526372751253</v>
      </c>
      <c r="F266" s="228">
        <v>34</v>
      </c>
      <c r="G266" s="228">
        <v>29</v>
      </c>
      <c r="H266" s="228">
        <v>29.78</v>
      </c>
      <c r="I266" s="228">
        <v>32</v>
      </c>
      <c r="J266" s="228">
        <v>31</v>
      </c>
      <c r="K266" s="228">
        <v>29</v>
      </c>
      <c r="L266" s="228">
        <v>28.6</v>
      </c>
      <c r="M266" s="228">
        <v>30.4</v>
      </c>
      <c r="N266" s="228">
        <v>31.2</v>
      </c>
      <c r="O266" s="228">
        <v>32.6</v>
      </c>
      <c r="P266" s="228">
        <v>30.4</v>
      </c>
      <c r="Q266" s="228">
        <v>30.5</v>
      </c>
      <c r="R266" s="228">
        <v>32.184208303533488</v>
      </c>
      <c r="S266" s="228">
        <v>30.800000000000004</v>
      </c>
      <c r="T266" s="228">
        <v>29.14</v>
      </c>
      <c r="U266" s="228">
        <v>33.9</v>
      </c>
      <c r="V266" s="228">
        <v>30.02</v>
      </c>
      <c r="W266" s="228">
        <v>32.799999999999997</v>
      </c>
      <c r="X266" s="228">
        <v>29.2</v>
      </c>
      <c r="Y266" s="228">
        <v>30.599999999999998</v>
      </c>
      <c r="Z266" s="228">
        <v>31.959999999999997</v>
      </c>
      <c r="AA266" s="228">
        <v>34</v>
      </c>
      <c r="AB266" s="233">
        <v>5.9999999999999991</v>
      </c>
      <c r="AC266" s="228">
        <v>30.689470000000004</v>
      </c>
      <c r="AD266" s="225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  <c r="AP266" s="226"/>
      <c r="AQ266" s="226"/>
      <c r="AR266" s="226"/>
      <c r="AS266" s="226"/>
      <c r="AT266" s="226"/>
      <c r="AU266" s="226"/>
      <c r="AV266" s="226"/>
      <c r="AW266" s="226"/>
      <c r="AX266" s="226"/>
      <c r="AY266" s="226"/>
      <c r="AZ266" s="226"/>
      <c r="BA266" s="226"/>
      <c r="BB266" s="226"/>
      <c r="BC266" s="226"/>
      <c r="BD266" s="226"/>
      <c r="BE266" s="226"/>
      <c r="BF266" s="226"/>
      <c r="BG266" s="226"/>
      <c r="BH266" s="226"/>
      <c r="BI266" s="226"/>
      <c r="BJ266" s="226"/>
      <c r="BK266" s="226"/>
      <c r="BL266" s="226"/>
      <c r="BM266" s="227">
        <v>30.797743713833942</v>
      </c>
    </row>
    <row r="267" spans="1:65">
      <c r="A267" s="30"/>
      <c r="B267" s="19">
        <v>1</v>
      </c>
      <c r="C267" s="9">
        <v>5</v>
      </c>
      <c r="D267" s="228">
        <v>32.6</v>
      </c>
      <c r="E267" s="228">
        <v>25.916073511227719</v>
      </c>
      <c r="F267" s="228">
        <v>32</v>
      </c>
      <c r="G267" s="228">
        <v>28</v>
      </c>
      <c r="H267" s="228">
        <v>32.25333333333333</v>
      </c>
      <c r="I267" s="228">
        <v>31</v>
      </c>
      <c r="J267" s="228">
        <v>30</v>
      </c>
      <c r="K267" s="228">
        <v>28</v>
      </c>
      <c r="L267" s="228">
        <v>28.3</v>
      </c>
      <c r="M267" s="228">
        <v>29.7</v>
      </c>
      <c r="N267" s="228">
        <v>31.4</v>
      </c>
      <c r="O267" s="228">
        <v>31.2</v>
      </c>
      <c r="P267" s="228">
        <v>31.2</v>
      </c>
      <c r="Q267" s="228">
        <v>30.1</v>
      </c>
      <c r="R267" s="228">
        <v>31.75254744824564</v>
      </c>
      <c r="S267" s="228">
        <v>28</v>
      </c>
      <c r="T267" s="228">
        <v>30.3</v>
      </c>
      <c r="U267" s="228">
        <v>33</v>
      </c>
      <c r="V267" s="228">
        <v>31.100000000000005</v>
      </c>
      <c r="W267" s="228">
        <v>30.3</v>
      </c>
      <c r="X267" s="228">
        <v>30.2</v>
      </c>
      <c r="Y267" s="228">
        <v>30.4</v>
      </c>
      <c r="Z267" s="228">
        <v>32.29</v>
      </c>
      <c r="AA267" s="228">
        <v>33</v>
      </c>
      <c r="AB267" s="233">
        <v>7</v>
      </c>
      <c r="AC267" s="228">
        <v>30.249700000000001</v>
      </c>
      <c r="AD267" s="225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27">
        <v>27</v>
      </c>
    </row>
    <row r="268" spans="1:65">
      <c r="A268" s="30"/>
      <c r="B268" s="19">
        <v>1</v>
      </c>
      <c r="C268" s="9">
        <v>6</v>
      </c>
      <c r="D268" s="228">
        <v>32.6</v>
      </c>
      <c r="E268" s="228">
        <v>28.853619852124702</v>
      </c>
      <c r="F268" s="228">
        <v>34</v>
      </c>
      <c r="G268" s="228">
        <v>28</v>
      </c>
      <c r="H268" s="228">
        <v>31.319999999999997</v>
      </c>
      <c r="I268" s="228">
        <v>33</v>
      </c>
      <c r="J268" s="228">
        <v>33</v>
      </c>
      <c r="K268" s="228">
        <v>27</v>
      </c>
      <c r="L268" s="228">
        <v>31.4</v>
      </c>
      <c r="M268" s="228">
        <v>30</v>
      </c>
      <c r="N268" s="228">
        <v>30.5</v>
      </c>
      <c r="O268" s="228">
        <v>33.299999999999997</v>
      </c>
      <c r="P268" s="228">
        <v>31.4</v>
      </c>
      <c r="Q268" s="228">
        <v>30.4</v>
      </c>
      <c r="R268" s="228">
        <v>31.4138372385063</v>
      </c>
      <c r="S268" s="228">
        <v>28.8</v>
      </c>
      <c r="T268" s="228">
        <v>29.49</v>
      </c>
      <c r="U268" s="228">
        <v>31.2</v>
      </c>
      <c r="V268" s="228">
        <v>32.81</v>
      </c>
      <c r="W268" s="228">
        <v>30.800000000000004</v>
      </c>
      <c r="X268" s="228">
        <v>30</v>
      </c>
      <c r="Y268" s="228">
        <v>31</v>
      </c>
      <c r="Z268" s="228">
        <v>31.869999999999997</v>
      </c>
      <c r="AA268" s="228">
        <v>33</v>
      </c>
      <c r="AB268" s="233">
        <v>7</v>
      </c>
      <c r="AC268" s="228">
        <v>30.420269999999999</v>
      </c>
      <c r="AD268" s="225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  <c r="AP268" s="226"/>
      <c r="AQ268" s="226"/>
      <c r="AR268" s="226"/>
      <c r="AS268" s="226"/>
      <c r="AT268" s="226"/>
      <c r="AU268" s="226"/>
      <c r="AV268" s="226"/>
      <c r="AW268" s="226"/>
      <c r="AX268" s="226"/>
      <c r="AY268" s="226"/>
      <c r="AZ268" s="226"/>
      <c r="BA268" s="226"/>
      <c r="BB268" s="226"/>
      <c r="BC268" s="226"/>
      <c r="BD268" s="226"/>
      <c r="BE268" s="226"/>
      <c r="BF268" s="226"/>
      <c r="BG268" s="226"/>
      <c r="BH268" s="226"/>
      <c r="BI268" s="226"/>
      <c r="BJ268" s="226"/>
      <c r="BK268" s="226"/>
      <c r="BL268" s="226"/>
      <c r="BM268" s="229"/>
    </row>
    <row r="269" spans="1:65">
      <c r="A269" s="30"/>
      <c r="B269" s="20" t="s">
        <v>272</v>
      </c>
      <c r="C269" s="12"/>
      <c r="D269" s="230">
        <v>32.549999999999997</v>
      </c>
      <c r="E269" s="230">
        <v>28.199279579443189</v>
      </c>
      <c r="F269" s="230">
        <v>32.666666666666664</v>
      </c>
      <c r="G269" s="230">
        <v>28.666666666666668</v>
      </c>
      <c r="H269" s="230">
        <v>30.812777777777779</v>
      </c>
      <c r="I269" s="230">
        <v>32.166666666666664</v>
      </c>
      <c r="J269" s="230">
        <v>30.833333333333332</v>
      </c>
      <c r="K269" s="230">
        <v>27.666666666666668</v>
      </c>
      <c r="L269" s="230">
        <v>29.466666666666669</v>
      </c>
      <c r="M269" s="230">
        <v>30.366666666666664</v>
      </c>
      <c r="N269" s="230">
        <v>31.5</v>
      </c>
      <c r="O269" s="230">
        <v>32.066666666666663</v>
      </c>
      <c r="P269" s="230">
        <v>30.849999999999998</v>
      </c>
      <c r="Q269" s="230">
        <v>30.233333333333334</v>
      </c>
      <c r="R269" s="230">
        <v>31.78438882196069</v>
      </c>
      <c r="S269" s="230">
        <v>28.666666666666671</v>
      </c>
      <c r="T269" s="230">
        <v>29.288333333333338</v>
      </c>
      <c r="U269" s="230">
        <v>32.583333333333336</v>
      </c>
      <c r="V269" s="230">
        <v>31.871666666666666</v>
      </c>
      <c r="W269" s="230">
        <v>32.35</v>
      </c>
      <c r="X269" s="230">
        <v>29.8</v>
      </c>
      <c r="Y269" s="230">
        <v>30.7</v>
      </c>
      <c r="Z269" s="230">
        <v>32.08</v>
      </c>
      <c r="AA269" s="230">
        <v>33.333333333333336</v>
      </c>
      <c r="AB269" s="230">
        <v>7.666666666666667</v>
      </c>
      <c r="AC269" s="230">
        <v>30.430479999999999</v>
      </c>
      <c r="AD269" s="225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  <c r="AU269" s="226"/>
      <c r="AV269" s="226"/>
      <c r="AW269" s="226"/>
      <c r="AX269" s="226"/>
      <c r="AY269" s="226"/>
      <c r="AZ269" s="226"/>
      <c r="BA269" s="226"/>
      <c r="BB269" s="226"/>
      <c r="BC269" s="226"/>
      <c r="BD269" s="226"/>
      <c r="BE269" s="226"/>
      <c r="BF269" s="226"/>
      <c r="BG269" s="226"/>
      <c r="BH269" s="226"/>
      <c r="BI269" s="226"/>
      <c r="BJ269" s="226"/>
      <c r="BK269" s="226"/>
      <c r="BL269" s="226"/>
      <c r="BM269" s="229"/>
    </row>
    <row r="270" spans="1:65">
      <c r="A270" s="30"/>
      <c r="B270" s="3" t="s">
        <v>273</v>
      </c>
      <c r="C270" s="29"/>
      <c r="D270" s="228">
        <v>32.6</v>
      </c>
      <c r="E270" s="228">
        <v>28.541458404740158</v>
      </c>
      <c r="F270" s="228">
        <v>32</v>
      </c>
      <c r="G270" s="228">
        <v>29</v>
      </c>
      <c r="H270" s="228">
        <v>30.751666666666665</v>
      </c>
      <c r="I270" s="228">
        <v>32.5</v>
      </c>
      <c r="J270" s="228">
        <v>30.5</v>
      </c>
      <c r="K270" s="228">
        <v>27.5</v>
      </c>
      <c r="L270" s="228">
        <v>29.3</v>
      </c>
      <c r="M270" s="228">
        <v>30.2</v>
      </c>
      <c r="N270" s="228">
        <v>31.549999999999997</v>
      </c>
      <c r="O270" s="228">
        <v>32.15</v>
      </c>
      <c r="P270" s="228">
        <v>30.800000000000004</v>
      </c>
      <c r="Q270" s="228">
        <v>30.25</v>
      </c>
      <c r="R270" s="228">
        <v>31.913244640789486</v>
      </c>
      <c r="S270" s="228">
        <v>28.450000000000003</v>
      </c>
      <c r="T270" s="228">
        <v>29.25</v>
      </c>
      <c r="U270" s="228">
        <v>33.1</v>
      </c>
      <c r="V270" s="228">
        <v>32.215000000000003</v>
      </c>
      <c r="W270" s="228">
        <v>31.45</v>
      </c>
      <c r="X270" s="228">
        <v>29.6</v>
      </c>
      <c r="Y270" s="228">
        <v>30.65</v>
      </c>
      <c r="Z270" s="228">
        <v>32.11</v>
      </c>
      <c r="AA270" s="228">
        <v>33</v>
      </c>
      <c r="AB270" s="228">
        <v>7</v>
      </c>
      <c r="AC270" s="228">
        <v>30.50076</v>
      </c>
      <c r="AD270" s="225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  <c r="AP270" s="226"/>
      <c r="AQ270" s="226"/>
      <c r="AR270" s="226"/>
      <c r="AS270" s="226"/>
      <c r="AT270" s="226"/>
      <c r="AU270" s="226"/>
      <c r="AV270" s="226"/>
      <c r="AW270" s="226"/>
      <c r="AX270" s="226"/>
      <c r="AY270" s="226"/>
      <c r="AZ270" s="226"/>
      <c r="BA270" s="226"/>
      <c r="BB270" s="226"/>
      <c r="BC270" s="226"/>
      <c r="BD270" s="226"/>
      <c r="BE270" s="226"/>
      <c r="BF270" s="226"/>
      <c r="BG270" s="226"/>
      <c r="BH270" s="226"/>
      <c r="BI270" s="226"/>
      <c r="BJ270" s="226"/>
      <c r="BK270" s="226"/>
      <c r="BL270" s="226"/>
      <c r="BM270" s="229"/>
    </row>
    <row r="271" spans="1:65">
      <c r="A271" s="30"/>
      <c r="B271" s="3" t="s">
        <v>274</v>
      </c>
      <c r="C271" s="29"/>
      <c r="D271" s="24">
        <v>0.44609416046390948</v>
      </c>
      <c r="E271" s="24">
        <v>1.2615267618017558</v>
      </c>
      <c r="F271" s="24">
        <v>1.0327955589886444</v>
      </c>
      <c r="G271" s="24">
        <v>0.5163977794943222</v>
      </c>
      <c r="H271" s="24">
        <v>0.9862350782798327</v>
      </c>
      <c r="I271" s="24">
        <v>0.98319208025017502</v>
      </c>
      <c r="J271" s="24">
        <v>2.4832774042918899</v>
      </c>
      <c r="K271" s="24">
        <v>1.2110601416389968</v>
      </c>
      <c r="L271" s="24">
        <v>1.1483321238503537</v>
      </c>
      <c r="M271" s="24">
        <v>0.78655366420013961</v>
      </c>
      <c r="N271" s="24">
        <v>0.62289646009589617</v>
      </c>
      <c r="O271" s="24">
        <v>0.86641021846851818</v>
      </c>
      <c r="P271" s="24">
        <v>0.38858718455450852</v>
      </c>
      <c r="Q271" s="24">
        <v>0.21602468994692878</v>
      </c>
      <c r="R271" s="24">
        <v>0.52882346080233145</v>
      </c>
      <c r="S271" s="24">
        <v>1.1587349423689053</v>
      </c>
      <c r="T271" s="24">
        <v>0.60713809521942153</v>
      </c>
      <c r="U271" s="24">
        <v>1.190658081342695</v>
      </c>
      <c r="V271" s="24">
        <v>1.1400248535302488</v>
      </c>
      <c r="W271" s="24">
        <v>2.5665151470427738</v>
      </c>
      <c r="X271" s="24">
        <v>0.98994949366116691</v>
      </c>
      <c r="Y271" s="24">
        <v>0.25298221281347083</v>
      </c>
      <c r="Z271" s="24">
        <v>0.3183080269173244</v>
      </c>
      <c r="AA271" s="24">
        <v>0.51639777949432231</v>
      </c>
      <c r="AB271" s="24">
        <v>2.6583202716502505</v>
      </c>
      <c r="AC271" s="24">
        <v>0.25341614707828086</v>
      </c>
      <c r="AD271" s="15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1.3704889722393533E-2</v>
      </c>
      <c r="E272" s="13">
        <v>4.4736134419596597E-2</v>
      </c>
      <c r="F272" s="13">
        <v>3.1616190581285036E-2</v>
      </c>
      <c r="G272" s="13">
        <v>1.8013876028871705E-2</v>
      </c>
      <c r="H272" s="13">
        <v>3.2007340765982703E-2</v>
      </c>
      <c r="I272" s="13">
        <v>3.0565556898969174E-2</v>
      </c>
      <c r="J272" s="13">
        <v>8.0538726625682913E-2</v>
      </c>
      <c r="K272" s="13">
        <v>4.3773258131530005E-2</v>
      </c>
      <c r="L272" s="13">
        <v>3.8970547189491639E-2</v>
      </c>
      <c r="M272" s="13">
        <v>2.5901876976953009E-2</v>
      </c>
      <c r="N272" s="13">
        <v>1.9774490796695115E-2</v>
      </c>
      <c r="O272" s="13">
        <v>2.7019029681970425E-2</v>
      </c>
      <c r="P272" s="13">
        <v>1.2596018948282287E-2</v>
      </c>
      <c r="Q272" s="13">
        <v>7.1452488405819876E-3</v>
      </c>
      <c r="R272" s="13">
        <v>1.6637836384538345E-2</v>
      </c>
      <c r="S272" s="13">
        <v>4.0420986361705991E-2</v>
      </c>
      <c r="T272" s="13">
        <v>2.0729690840018942E-2</v>
      </c>
      <c r="U272" s="13">
        <v>3.6541936000287316E-2</v>
      </c>
      <c r="V272" s="13">
        <v>3.5769226173620737E-2</v>
      </c>
      <c r="W272" s="13">
        <v>7.9335862350626701E-2</v>
      </c>
      <c r="X272" s="13">
        <v>3.3219781666482109E-2</v>
      </c>
      <c r="Y272" s="13">
        <v>8.240462958093513E-3</v>
      </c>
      <c r="Z272" s="13">
        <v>9.9223200410637289E-3</v>
      </c>
      <c r="AA272" s="13">
        <v>1.5491933384829668E-2</v>
      </c>
      <c r="AB272" s="13">
        <v>0.34673742673698921</v>
      </c>
      <c r="AC272" s="13">
        <v>8.3277078468128301E-3</v>
      </c>
      <c r="AD272" s="15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275</v>
      </c>
      <c r="C273" s="29"/>
      <c r="D273" s="13">
        <v>5.6895605809556882E-2</v>
      </c>
      <c r="E273" s="13">
        <v>-8.4371899400655037E-2</v>
      </c>
      <c r="F273" s="13">
        <v>6.0683762102781147E-2</v>
      </c>
      <c r="G273" s="13">
        <v>-6.9195882236334771E-2</v>
      </c>
      <c r="H273" s="13">
        <v>4.8815471949925637E-4</v>
      </c>
      <c r="I273" s="13">
        <v>4.4448806560391629E-2</v>
      </c>
      <c r="J273" s="13">
        <v>1.1555917806862492E-3</v>
      </c>
      <c r="K273" s="13">
        <v>-0.10166579332111381</v>
      </c>
      <c r="L273" s="13">
        <v>-4.3219953368511588E-2</v>
      </c>
      <c r="M273" s="13">
        <v>-1.3997033392210589E-2</v>
      </c>
      <c r="N273" s="13">
        <v>2.2802199170538939E-2</v>
      </c>
      <c r="O273" s="13">
        <v>4.1201815451913593E-2</v>
      </c>
      <c r="P273" s="13">
        <v>1.6967569654326997E-3</v>
      </c>
      <c r="Q273" s="13">
        <v>-1.8326354870180972E-2</v>
      </c>
      <c r="R273" s="13">
        <v>3.2036278933107676E-2</v>
      </c>
      <c r="S273" s="13">
        <v>-6.919588223633466E-2</v>
      </c>
      <c r="T273" s="13">
        <v>-4.9010420845297054E-2</v>
      </c>
      <c r="U273" s="13">
        <v>5.7977936179049783E-2</v>
      </c>
      <c r="V273" s="13">
        <v>3.4870182790381898E-2</v>
      </c>
      <c r="W273" s="13">
        <v>5.0401623592601252E-2</v>
      </c>
      <c r="X273" s="13">
        <v>-3.2396649673585243E-2</v>
      </c>
      <c r="Y273" s="13">
        <v>-3.1737296972842444E-3</v>
      </c>
      <c r="Z273" s="13">
        <v>4.1634747599710753E-2</v>
      </c>
      <c r="AA273" s="13">
        <v>8.2330369492634059E-2</v>
      </c>
      <c r="AB273" s="13">
        <v>-0.75106401501669418</v>
      </c>
      <c r="AC273" s="13">
        <v>-1.1925020132853792E-2</v>
      </c>
      <c r="AD273" s="15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276</v>
      </c>
      <c r="C274" s="47"/>
      <c r="D274" s="45">
        <v>0.9</v>
      </c>
      <c r="E274" s="45">
        <v>1.36</v>
      </c>
      <c r="F274" s="45">
        <v>0.96</v>
      </c>
      <c r="G274" s="45">
        <v>1.1200000000000001</v>
      </c>
      <c r="H274" s="45">
        <v>0.01</v>
      </c>
      <c r="I274" s="45">
        <v>0.7</v>
      </c>
      <c r="J274" s="45">
        <v>0.01</v>
      </c>
      <c r="K274" s="45">
        <v>1.64</v>
      </c>
      <c r="L274" s="45">
        <v>0.7</v>
      </c>
      <c r="M274" s="45">
        <v>0.24</v>
      </c>
      <c r="N274" s="45">
        <v>0.35</v>
      </c>
      <c r="O274" s="45">
        <v>0.64</v>
      </c>
      <c r="P274" s="45">
        <v>0.01</v>
      </c>
      <c r="Q274" s="45">
        <v>0.31</v>
      </c>
      <c r="R274" s="45">
        <v>0.5</v>
      </c>
      <c r="S274" s="45">
        <v>1.1200000000000001</v>
      </c>
      <c r="T274" s="45">
        <v>0.8</v>
      </c>
      <c r="U274" s="45">
        <v>0.91</v>
      </c>
      <c r="V274" s="45">
        <v>0.54</v>
      </c>
      <c r="W274" s="45">
        <v>0.79</v>
      </c>
      <c r="X274" s="45">
        <v>0.53</v>
      </c>
      <c r="Y274" s="45">
        <v>0.06</v>
      </c>
      <c r="Z274" s="45">
        <v>0.65</v>
      </c>
      <c r="AA274" s="45">
        <v>1.3</v>
      </c>
      <c r="AB274" s="45">
        <v>12.01</v>
      </c>
      <c r="AC274" s="45">
        <v>0.2</v>
      </c>
      <c r="AD274" s="15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BM275" s="55"/>
    </row>
    <row r="276" spans="1:65" ht="15">
      <c r="B276" s="8" t="s">
        <v>508</v>
      </c>
      <c r="BM276" s="28" t="s">
        <v>67</v>
      </c>
    </row>
    <row r="277" spans="1:65" ht="15">
      <c r="A277" s="25" t="s">
        <v>33</v>
      </c>
      <c r="B277" s="18" t="s">
        <v>111</v>
      </c>
      <c r="C277" s="15" t="s">
        <v>112</v>
      </c>
      <c r="D277" s="16" t="s">
        <v>232</v>
      </c>
      <c r="E277" s="17" t="s">
        <v>232</v>
      </c>
      <c r="F277" s="17" t="s">
        <v>232</v>
      </c>
      <c r="G277" s="17" t="s">
        <v>232</v>
      </c>
      <c r="H277" s="17" t="s">
        <v>232</v>
      </c>
      <c r="I277" s="17" t="s">
        <v>232</v>
      </c>
      <c r="J277" s="17" t="s">
        <v>232</v>
      </c>
      <c r="K277" s="17" t="s">
        <v>232</v>
      </c>
      <c r="L277" s="17" t="s">
        <v>232</v>
      </c>
      <c r="M277" s="17" t="s">
        <v>232</v>
      </c>
      <c r="N277" s="15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233</v>
      </c>
      <c r="C278" s="9" t="s">
        <v>233</v>
      </c>
      <c r="D278" s="151" t="s">
        <v>237</v>
      </c>
      <c r="E278" s="152" t="s">
        <v>238</v>
      </c>
      <c r="F278" s="152" t="s">
        <v>239</v>
      </c>
      <c r="G278" s="152" t="s">
        <v>249</v>
      </c>
      <c r="H278" s="152" t="s">
        <v>252</v>
      </c>
      <c r="I278" s="152" t="s">
        <v>253</v>
      </c>
      <c r="J278" s="152" t="s">
        <v>259</v>
      </c>
      <c r="K278" s="152" t="s">
        <v>279</v>
      </c>
      <c r="L278" s="152" t="s">
        <v>262</v>
      </c>
      <c r="M278" s="152" t="s">
        <v>264</v>
      </c>
      <c r="N278" s="15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301</v>
      </c>
      <c r="E279" s="11" t="s">
        <v>301</v>
      </c>
      <c r="F279" s="11" t="s">
        <v>302</v>
      </c>
      <c r="G279" s="11" t="s">
        <v>301</v>
      </c>
      <c r="H279" s="11" t="s">
        <v>302</v>
      </c>
      <c r="I279" s="11" t="s">
        <v>301</v>
      </c>
      <c r="J279" s="11" t="s">
        <v>301</v>
      </c>
      <c r="K279" s="11" t="s">
        <v>302</v>
      </c>
      <c r="L279" s="11" t="s">
        <v>301</v>
      </c>
      <c r="M279" s="11" t="s">
        <v>301</v>
      </c>
      <c r="N279" s="15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3.1332558558451242</v>
      </c>
      <c r="E281" s="22">
        <v>3.65</v>
      </c>
      <c r="F281" s="22">
        <v>4.0999999999999996</v>
      </c>
      <c r="G281" s="22">
        <v>3.1</v>
      </c>
      <c r="H281" s="22">
        <v>4.3</v>
      </c>
      <c r="I281" s="22">
        <v>2.9239999999999999</v>
      </c>
      <c r="J281" s="22">
        <v>3.89</v>
      </c>
      <c r="K281" s="22">
        <v>3</v>
      </c>
      <c r="L281" s="22">
        <v>2.68</v>
      </c>
      <c r="M281" s="22">
        <v>4.6928099999999997</v>
      </c>
      <c r="N281" s="15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3.1988400595419821</v>
      </c>
      <c r="E282" s="11">
        <v>3.7</v>
      </c>
      <c r="F282" s="11">
        <v>4.0999999999999996</v>
      </c>
      <c r="G282" s="11">
        <v>2.7</v>
      </c>
      <c r="H282" s="11">
        <v>4.29</v>
      </c>
      <c r="I282" s="11">
        <v>2.9260000000000002</v>
      </c>
      <c r="J282" s="11">
        <v>3.9</v>
      </c>
      <c r="K282" s="11">
        <v>3</v>
      </c>
      <c r="L282" s="11">
        <v>2.71</v>
      </c>
      <c r="M282" s="11">
        <v>4.4238099999999996</v>
      </c>
      <c r="N282" s="15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9</v>
      </c>
    </row>
    <row r="283" spans="1:65">
      <c r="A283" s="30"/>
      <c r="B283" s="19">
        <v>1</v>
      </c>
      <c r="C283" s="9">
        <v>3</v>
      </c>
      <c r="D283" s="11">
        <v>3.1441416529592034</v>
      </c>
      <c r="E283" s="11">
        <v>3.6</v>
      </c>
      <c r="F283" s="11">
        <v>4.0999999999999996</v>
      </c>
      <c r="G283" s="11">
        <v>4.0999999999999996</v>
      </c>
      <c r="H283" s="11">
        <v>4.3099999999999996</v>
      </c>
      <c r="I283" s="11">
        <v>3</v>
      </c>
      <c r="J283" s="11">
        <v>4.01</v>
      </c>
      <c r="K283" s="11">
        <v>3</v>
      </c>
      <c r="L283" s="11">
        <v>2.76</v>
      </c>
      <c r="M283" s="11">
        <v>4.7195999999999998</v>
      </c>
      <c r="N283" s="15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3.1188039029969516</v>
      </c>
      <c r="E284" s="11">
        <v>3.9</v>
      </c>
      <c r="F284" s="11">
        <v>4</v>
      </c>
      <c r="G284" s="11">
        <v>2.9</v>
      </c>
      <c r="H284" s="11">
        <v>4.16</v>
      </c>
      <c r="I284" s="11">
        <v>3.069</v>
      </c>
      <c r="J284" s="11">
        <v>3.7</v>
      </c>
      <c r="K284" s="11">
        <v>3</v>
      </c>
      <c r="L284" s="11">
        <v>2.67</v>
      </c>
      <c r="M284" s="11">
        <v>4.4726999999999997</v>
      </c>
      <c r="N284" s="15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3.560449149334409</v>
      </c>
    </row>
    <row r="285" spans="1:65">
      <c r="A285" s="30"/>
      <c r="B285" s="19">
        <v>1</v>
      </c>
      <c r="C285" s="9">
        <v>5</v>
      </c>
      <c r="D285" s="11">
        <v>3.0546868915325587</v>
      </c>
      <c r="E285" s="11">
        <v>3.95</v>
      </c>
      <c r="F285" s="11">
        <v>4</v>
      </c>
      <c r="G285" s="11">
        <v>3.4</v>
      </c>
      <c r="H285" s="11">
        <v>4.24</v>
      </c>
      <c r="I285" s="11">
        <v>2.8959999999999999</v>
      </c>
      <c r="J285" s="11">
        <v>3.9399999999999995</v>
      </c>
      <c r="K285" s="11">
        <v>3</v>
      </c>
      <c r="L285" s="11">
        <v>2.71</v>
      </c>
      <c r="M285" s="11">
        <v>4.40916</v>
      </c>
      <c r="N285" s="15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28</v>
      </c>
    </row>
    <row r="286" spans="1:65">
      <c r="A286" s="30"/>
      <c r="B286" s="19">
        <v>1</v>
      </c>
      <c r="C286" s="9">
        <v>6</v>
      </c>
      <c r="D286" s="11">
        <v>3.1424805971887388</v>
      </c>
      <c r="E286" s="11">
        <v>3.9</v>
      </c>
      <c r="F286" s="11">
        <v>4.3</v>
      </c>
      <c r="G286" s="11">
        <v>3.6</v>
      </c>
      <c r="H286" s="11">
        <v>4.25</v>
      </c>
      <c r="I286" s="11">
        <v>3.008</v>
      </c>
      <c r="J286" s="11">
        <v>3.71</v>
      </c>
      <c r="K286" s="11">
        <v>2.9</v>
      </c>
      <c r="L286" s="11">
        <v>2.58</v>
      </c>
      <c r="M286" s="11">
        <v>4.4836600000000004</v>
      </c>
      <c r="N286" s="15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272</v>
      </c>
      <c r="C287" s="12"/>
      <c r="D287" s="23">
        <v>3.1320348266774265</v>
      </c>
      <c r="E287" s="23">
        <v>3.7833333333333332</v>
      </c>
      <c r="F287" s="23">
        <v>4.0999999999999996</v>
      </c>
      <c r="G287" s="23">
        <v>3.3000000000000003</v>
      </c>
      <c r="H287" s="23">
        <v>4.2583333333333329</v>
      </c>
      <c r="I287" s="23">
        <v>2.9704999999999999</v>
      </c>
      <c r="J287" s="23">
        <v>3.8583333333333329</v>
      </c>
      <c r="K287" s="23">
        <v>2.9833333333333329</v>
      </c>
      <c r="L287" s="23">
        <v>2.6850000000000001</v>
      </c>
      <c r="M287" s="23">
        <v>4.5336233333333338</v>
      </c>
      <c r="N287" s="15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11">
        <v>3.1378682265169315</v>
      </c>
      <c r="E288" s="11">
        <v>3.8</v>
      </c>
      <c r="F288" s="11">
        <v>4.0999999999999996</v>
      </c>
      <c r="G288" s="11">
        <v>3.25</v>
      </c>
      <c r="H288" s="11">
        <v>4.2699999999999996</v>
      </c>
      <c r="I288" s="11">
        <v>2.9630000000000001</v>
      </c>
      <c r="J288" s="11">
        <v>3.895</v>
      </c>
      <c r="K288" s="11">
        <v>3</v>
      </c>
      <c r="L288" s="11">
        <v>2.6950000000000003</v>
      </c>
      <c r="M288" s="11">
        <v>4.47818</v>
      </c>
      <c r="N288" s="15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24">
        <v>4.664306985420498E-2</v>
      </c>
      <c r="E289" s="24">
        <v>0.15055453054181619</v>
      </c>
      <c r="F289" s="24">
        <v>0.10954451150103316</v>
      </c>
      <c r="G289" s="24">
        <v>0.50990195135928074</v>
      </c>
      <c r="H289" s="24">
        <v>5.5647701360133903E-2</v>
      </c>
      <c r="I289" s="24">
        <v>6.583540081141756E-2</v>
      </c>
      <c r="J289" s="24">
        <v>0.12608198390994102</v>
      </c>
      <c r="K289" s="24">
        <v>4.0824829046386339E-2</v>
      </c>
      <c r="L289" s="24">
        <v>6.0249481325568191E-2</v>
      </c>
      <c r="M289" s="24">
        <v>0.13688374054892952</v>
      </c>
      <c r="N289" s="15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1.489225772871932E-2</v>
      </c>
      <c r="E290" s="13">
        <v>3.9794149041889743E-2</v>
      </c>
      <c r="F290" s="13">
        <v>2.6718173536837357E-2</v>
      </c>
      <c r="G290" s="13">
        <v>0.15451574283614566</v>
      </c>
      <c r="H290" s="13">
        <v>1.3067953352673325E-2</v>
      </c>
      <c r="I290" s="13">
        <v>2.2163070463362248E-2</v>
      </c>
      <c r="J290" s="13">
        <v>3.267783600257651E-2</v>
      </c>
      <c r="K290" s="13">
        <v>1.3684300239012183E-2</v>
      </c>
      <c r="L290" s="13">
        <v>2.2439285409895041E-2</v>
      </c>
      <c r="M290" s="13">
        <v>3.0193011303452536E-2</v>
      </c>
      <c r="N290" s="15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275</v>
      </c>
      <c r="C291" s="29"/>
      <c r="D291" s="13">
        <v>-0.12032592088474858</v>
      </c>
      <c r="E291" s="13">
        <v>6.2600018888232078E-2</v>
      </c>
      <c r="F291" s="13">
        <v>0.1515401085749124</v>
      </c>
      <c r="G291" s="13">
        <v>-7.3150644317753311E-2</v>
      </c>
      <c r="H291" s="13">
        <v>0.19601015341825234</v>
      </c>
      <c r="I291" s="13">
        <v>-0.16569514816542019</v>
      </c>
      <c r="J291" s="13">
        <v>8.366477697191943E-2</v>
      </c>
      <c r="K291" s="13">
        <v>-0.16209073400443375</v>
      </c>
      <c r="L291" s="13">
        <v>-0.2458816606039903</v>
      </c>
      <c r="M291" s="13">
        <v>0.2733290501230301</v>
      </c>
      <c r="N291" s="15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276</v>
      </c>
      <c r="C292" s="47"/>
      <c r="D292" s="45">
        <v>0.49</v>
      </c>
      <c r="E292" s="45">
        <v>0.28999999999999998</v>
      </c>
      <c r="F292" s="45">
        <v>0.67</v>
      </c>
      <c r="G292" s="45">
        <v>0.28999999999999998</v>
      </c>
      <c r="H292" s="45">
        <v>0.87</v>
      </c>
      <c r="I292" s="45">
        <v>0.69</v>
      </c>
      <c r="J292" s="45">
        <v>0.38</v>
      </c>
      <c r="K292" s="45">
        <v>0.67</v>
      </c>
      <c r="L292" s="45">
        <v>1.03</v>
      </c>
      <c r="M292" s="45">
        <v>1.2</v>
      </c>
      <c r="N292" s="15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509</v>
      </c>
      <c r="BM294" s="28" t="s">
        <v>67</v>
      </c>
    </row>
    <row r="295" spans="1:65" ht="15">
      <c r="A295" s="25" t="s">
        <v>36</v>
      </c>
      <c r="B295" s="18" t="s">
        <v>111</v>
      </c>
      <c r="C295" s="15" t="s">
        <v>112</v>
      </c>
      <c r="D295" s="16" t="s">
        <v>232</v>
      </c>
      <c r="E295" s="17" t="s">
        <v>232</v>
      </c>
      <c r="F295" s="17" t="s">
        <v>232</v>
      </c>
      <c r="G295" s="17" t="s">
        <v>232</v>
      </c>
      <c r="H295" s="17" t="s">
        <v>232</v>
      </c>
      <c r="I295" s="17" t="s">
        <v>232</v>
      </c>
      <c r="J295" s="17" t="s">
        <v>232</v>
      </c>
      <c r="K295" s="17" t="s">
        <v>232</v>
      </c>
      <c r="L295" s="17" t="s">
        <v>232</v>
      </c>
      <c r="M295" s="17" t="s">
        <v>232</v>
      </c>
      <c r="N295" s="15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233</v>
      </c>
      <c r="C296" s="9" t="s">
        <v>233</v>
      </c>
      <c r="D296" s="151" t="s">
        <v>237</v>
      </c>
      <c r="E296" s="152" t="s">
        <v>238</v>
      </c>
      <c r="F296" s="152" t="s">
        <v>239</v>
      </c>
      <c r="G296" s="152" t="s">
        <v>249</v>
      </c>
      <c r="H296" s="152" t="s">
        <v>252</v>
      </c>
      <c r="I296" s="152" t="s">
        <v>253</v>
      </c>
      <c r="J296" s="152" t="s">
        <v>259</v>
      </c>
      <c r="K296" s="152" t="s">
        <v>279</v>
      </c>
      <c r="L296" s="152" t="s">
        <v>262</v>
      </c>
      <c r="M296" s="152" t="s">
        <v>264</v>
      </c>
      <c r="N296" s="15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301</v>
      </c>
      <c r="E297" s="11" t="s">
        <v>301</v>
      </c>
      <c r="F297" s="11" t="s">
        <v>302</v>
      </c>
      <c r="G297" s="11" t="s">
        <v>301</v>
      </c>
      <c r="H297" s="11" t="s">
        <v>302</v>
      </c>
      <c r="I297" s="11" t="s">
        <v>301</v>
      </c>
      <c r="J297" s="11" t="s">
        <v>301</v>
      </c>
      <c r="K297" s="11" t="s">
        <v>302</v>
      </c>
      <c r="L297" s="11" t="s">
        <v>301</v>
      </c>
      <c r="M297" s="11" t="s">
        <v>301</v>
      </c>
      <c r="N297" s="15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5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1.6255293104857855</v>
      </c>
      <c r="E299" s="22">
        <v>2</v>
      </c>
      <c r="F299" s="22">
        <v>2.2000000000000002</v>
      </c>
      <c r="G299" s="22">
        <v>2.2000000000000002</v>
      </c>
      <c r="H299" s="22">
        <v>2.2799999999999998</v>
      </c>
      <c r="I299" s="22">
        <v>1.55</v>
      </c>
      <c r="J299" s="22">
        <v>2.0499999999999998</v>
      </c>
      <c r="K299" s="22">
        <v>1.5</v>
      </c>
      <c r="L299" s="22">
        <v>1.3303</v>
      </c>
      <c r="M299" s="22">
        <v>2.68337</v>
      </c>
      <c r="N299" s="15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1.5191320318740229</v>
      </c>
      <c r="E300" s="11">
        <v>2</v>
      </c>
      <c r="F300" s="11">
        <v>2.1</v>
      </c>
      <c r="G300" s="11">
        <v>1.4</v>
      </c>
      <c r="H300" s="11">
        <v>2.29</v>
      </c>
      <c r="I300" s="11">
        <v>1.5940000000000001</v>
      </c>
      <c r="J300" s="11">
        <v>2.0499999999999998</v>
      </c>
      <c r="K300" s="11">
        <v>1.5</v>
      </c>
      <c r="L300" s="11">
        <v>1.3574999999999999</v>
      </c>
      <c r="M300" s="11">
        <v>2.5013999999999998</v>
      </c>
      <c r="N300" s="15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10</v>
      </c>
    </row>
    <row r="301" spans="1:65">
      <c r="A301" s="30"/>
      <c r="B301" s="19">
        <v>1</v>
      </c>
      <c r="C301" s="9">
        <v>3</v>
      </c>
      <c r="D301" s="11">
        <v>1.6435236553684309</v>
      </c>
      <c r="E301" s="11">
        <v>1.95</v>
      </c>
      <c r="F301" s="11">
        <v>2</v>
      </c>
      <c r="G301" s="11">
        <v>2</v>
      </c>
      <c r="H301" s="11">
        <v>2.27</v>
      </c>
      <c r="I301" s="11">
        <v>1.577</v>
      </c>
      <c r="J301" s="11">
        <v>2.13</v>
      </c>
      <c r="K301" s="11">
        <v>1.5</v>
      </c>
      <c r="L301" s="11">
        <v>1.3753</v>
      </c>
      <c r="M301" s="11">
        <v>2.6878700000000002</v>
      </c>
      <c r="N301" s="15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1.6459454075566</v>
      </c>
      <c r="E302" s="11">
        <v>2.0499999999999998</v>
      </c>
      <c r="F302" s="11">
        <v>2.2000000000000002</v>
      </c>
      <c r="G302" s="11">
        <v>1.7</v>
      </c>
      <c r="H302" s="11">
        <v>2.2400000000000002</v>
      </c>
      <c r="I302" s="11">
        <v>1.504</v>
      </c>
      <c r="J302" s="11">
        <v>2.08</v>
      </c>
      <c r="K302" s="11">
        <v>1.5</v>
      </c>
      <c r="L302" s="11">
        <v>1.3665</v>
      </c>
      <c r="M302" s="11">
        <v>2.5494599999999998</v>
      </c>
      <c r="N302" s="15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1.8997546785619435</v>
      </c>
    </row>
    <row r="303" spans="1:65">
      <c r="A303" s="30"/>
      <c r="B303" s="19">
        <v>1</v>
      </c>
      <c r="C303" s="9">
        <v>5</v>
      </c>
      <c r="D303" s="11">
        <v>1.586238714287096</v>
      </c>
      <c r="E303" s="11">
        <v>2</v>
      </c>
      <c r="F303" s="11">
        <v>2.2000000000000002</v>
      </c>
      <c r="G303" s="11">
        <v>2.6</v>
      </c>
      <c r="H303" s="11">
        <v>2.2999999999999998</v>
      </c>
      <c r="I303" s="11">
        <v>1.528</v>
      </c>
      <c r="J303" s="11">
        <v>2.1</v>
      </c>
      <c r="K303" s="11">
        <v>1.5</v>
      </c>
      <c r="L303" s="11">
        <v>1.3789</v>
      </c>
      <c r="M303" s="11">
        <v>2.5271400000000002</v>
      </c>
      <c r="N303" s="15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29</v>
      </c>
    </row>
    <row r="304" spans="1:65">
      <c r="A304" s="30"/>
      <c r="B304" s="19">
        <v>1</v>
      </c>
      <c r="C304" s="9">
        <v>6</v>
      </c>
      <c r="D304" s="11">
        <v>1.5807215941446613</v>
      </c>
      <c r="E304" s="11">
        <v>2</v>
      </c>
      <c r="F304" s="11">
        <v>2.1</v>
      </c>
      <c r="G304" s="11">
        <v>1.6</v>
      </c>
      <c r="H304" s="11">
        <v>2.2999999999999998</v>
      </c>
      <c r="I304" s="11">
        <v>1.5389999999999999</v>
      </c>
      <c r="J304" s="11">
        <v>2.09</v>
      </c>
      <c r="K304" s="11">
        <v>1.5</v>
      </c>
      <c r="L304" s="11">
        <v>1.3183</v>
      </c>
      <c r="M304" s="11">
        <v>2.5361500000000001</v>
      </c>
      <c r="N304" s="15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272</v>
      </c>
      <c r="C305" s="12"/>
      <c r="D305" s="23">
        <v>1.6001817856194327</v>
      </c>
      <c r="E305" s="23">
        <v>2</v>
      </c>
      <c r="F305" s="23">
        <v>2.1333333333333333</v>
      </c>
      <c r="G305" s="23">
        <v>1.9166666666666667</v>
      </c>
      <c r="H305" s="23">
        <v>2.2799999999999998</v>
      </c>
      <c r="I305" s="23">
        <v>1.5486666666666666</v>
      </c>
      <c r="J305" s="23">
        <v>2.083333333333333</v>
      </c>
      <c r="K305" s="23">
        <v>1.5</v>
      </c>
      <c r="L305" s="23">
        <v>1.3544666666666669</v>
      </c>
      <c r="M305" s="23">
        <v>2.5808983333333333</v>
      </c>
      <c r="N305" s="15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1">
        <v>1.6058840123864409</v>
      </c>
      <c r="E306" s="11">
        <v>2</v>
      </c>
      <c r="F306" s="11">
        <v>2.1500000000000004</v>
      </c>
      <c r="G306" s="11">
        <v>1.85</v>
      </c>
      <c r="H306" s="11">
        <v>2.2850000000000001</v>
      </c>
      <c r="I306" s="11">
        <v>1.5445</v>
      </c>
      <c r="J306" s="11">
        <v>2.085</v>
      </c>
      <c r="K306" s="11">
        <v>1.5</v>
      </c>
      <c r="L306" s="11">
        <v>1.3620000000000001</v>
      </c>
      <c r="M306" s="11">
        <v>2.542805</v>
      </c>
      <c r="N306" s="15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24">
        <v>4.8492256403682536E-2</v>
      </c>
      <c r="E307" s="24">
        <v>3.162277660168375E-2</v>
      </c>
      <c r="F307" s="24">
        <v>8.1649658092772678E-2</v>
      </c>
      <c r="G307" s="24">
        <v>0.44007575105505126</v>
      </c>
      <c r="H307" s="24">
        <v>2.2803508501982622E-2</v>
      </c>
      <c r="I307" s="24">
        <v>3.2788209262883936E-2</v>
      </c>
      <c r="J307" s="24">
        <v>3.076794869123825E-2</v>
      </c>
      <c r="K307" s="24">
        <v>0</v>
      </c>
      <c r="L307" s="24">
        <v>2.4807552613401142E-2</v>
      </c>
      <c r="M307" s="24">
        <v>8.2636681302353118E-2</v>
      </c>
      <c r="N307" s="15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3.0304217207991223E-2</v>
      </c>
      <c r="E308" s="13">
        <v>1.5811388300841875E-2</v>
      </c>
      <c r="F308" s="13">
        <v>3.8273277230987196E-2</v>
      </c>
      <c r="G308" s="13">
        <v>0.22960473968089629</v>
      </c>
      <c r="H308" s="13">
        <v>1.0001538816659045E-2</v>
      </c>
      <c r="I308" s="13">
        <v>2.117189577887469E-2</v>
      </c>
      <c r="J308" s="13">
        <v>1.4768615371794361E-2</v>
      </c>
      <c r="K308" s="13">
        <v>0</v>
      </c>
      <c r="L308" s="13">
        <v>1.8315365910371466E-2</v>
      </c>
      <c r="M308" s="13">
        <v>3.2018572849254599E-2</v>
      </c>
      <c r="N308" s="15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275</v>
      </c>
      <c r="C309" s="29"/>
      <c r="D309" s="13">
        <v>-0.15769030408140816</v>
      </c>
      <c r="E309" s="13">
        <v>5.2767508652190376E-2</v>
      </c>
      <c r="F309" s="13">
        <v>0.12295200922900307</v>
      </c>
      <c r="G309" s="13">
        <v>8.90219579168261E-3</v>
      </c>
      <c r="H309" s="13">
        <v>0.20015495986349685</v>
      </c>
      <c r="I309" s="13">
        <v>-0.1848070258003206</v>
      </c>
      <c r="J309" s="13">
        <v>9.6632821512698142E-2</v>
      </c>
      <c r="K309" s="13">
        <v>-0.21042436851085722</v>
      </c>
      <c r="L309" s="13">
        <v>-0.28703075089044816</v>
      </c>
      <c r="M309" s="13">
        <v>0.35854295423396176</v>
      </c>
      <c r="N309" s="15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276</v>
      </c>
      <c r="C310" s="47"/>
      <c r="D310" s="45">
        <v>0.71</v>
      </c>
      <c r="E310" s="45">
        <v>0.08</v>
      </c>
      <c r="F310" s="45">
        <v>0.35</v>
      </c>
      <c r="G310" s="45">
        <v>0.08</v>
      </c>
      <c r="H310" s="45">
        <v>0.64</v>
      </c>
      <c r="I310" s="45">
        <v>0.81</v>
      </c>
      <c r="J310" s="45">
        <v>0.25</v>
      </c>
      <c r="K310" s="45">
        <v>0.91</v>
      </c>
      <c r="L310" s="45">
        <v>1.2</v>
      </c>
      <c r="M310" s="45">
        <v>1.24</v>
      </c>
      <c r="N310" s="15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 ht="15">
      <c r="B312" s="8" t="s">
        <v>510</v>
      </c>
      <c r="BM312" s="28" t="s">
        <v>67</v>
      </c>
    </row>
    <row r="313" spans="1:65" ht="15">
      <c r="A313" s="25" t="s">
        <v>39</v>
      </c>
      <c r="B313" s="18" t="s">
        <v>111</v>
      </c>
      <c r="C313" s="15" t="s">
        <v>112</v>
      </c>
      <c r="D313" s="16" t="s">
        <v>232</v>
      </c>
      <c r="E313" s="17" t="s">
        <v>232</v>
      </c>
      <c r="F313" s="17" t="s">
        <v>232</v>
      </c>
      <c r="G313" s="17" t="s">
        <v>232</v>
      </c>
      <c r="H313" s="17" t="s">
        <v>232</v>
      </c>
      <c r="I313" s="17" t="s">
        <v>232</v>
      </c>
      <c r="J313" s="17" t="s">
        <v>232</v>
      </c>
      <c r="K313" s="17" t="s">
        <v>232</v>
      </c>
      <c r="L313" s="17" t="s">
        <v>232</v>
      </c>
      <c r="M313" s="17" t="s">
        <v>232</v>
      </c>
      <c r="N313" s="15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233</v>
      </c>
      <c r="C314" s="9" t="s">
        <v>233</v>
      </c>
      <c r="D314" s="151" t="s">
        <v>237</v>
      </c>
      <c r="E314" s="152" t="s">
        <v>238</v>
      </c>
      <c r="F314" s="152" t="s">
        <v>239</v>
      </c>
      <c r="G314" s="152" t="s">
        <v>249</v>
      </c>
      <c r="H314" s="152" t="s">
        <v>252</v>
      </c>
      <c r="I314" s="152" t="s">
        <v>253</v>
      </c>
      <c r="J314" s="152" t="s">
        <v>259</v>
      </c>
      <c r="K314" s="152" t="s">
        <v>279</v>
      </c>
      <c r="L314" s="152" t="s">
        <v>262</v>
      </c>
      <c r="M314" s="152" t="s">
        <v>264</v>
      </c>
      <c r="N314" s="15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3</v>
      </c>
    </row>
    <row r="315" spans="1:65">
      <c r="A315" s="30"/>
      <c r="B315" s="19"/>
      <c r="C315" s="9"/>
      <c r="D315" s="10" t="s">
        <v>301</v>
      </c>
      <c r="E315" s="11" t="s">
        <v>301</v>
      </c>
      <c r="F315" s="11" t="s">
        <v>302</v>
      </c>
      <c r="G315" s="11" t="s">
        <v>301</v>
      </c>
      <c r="H315" s="11" t="s">
        <v>302</v>
      </c>
      <c r="I315" s="11" t="s">
        <v>301</v>
      </c>
      <c r="J315" s="11" t="s">
        <v>301</v>
      </c>
      <c r="K315" s="11" t="s">
        <v>302</v>
      </c>
      <c r="L315" s="11" t="s">
        <v>301</v>
      </c>
      <c r="M315" s="11" t="s">
        <v>301</v>
      </c>
      <c r="N315" s="15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15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154">
        <v>1.6094749625308276</v>
      </c>
      <c r="E317" s="22">
        <v>1.4</v>
      </c>
      <c r="F317" s="22">
        <v>1.29</v>
      </c>
      <c r="G317" s="154">
        <v>1.3</v>
      </c>
      <c r="H317" s="22">
        <v>1.37</v>
      </c>
      <c r="I317" s="22">
        <v>1.2869999999999999</v>
      </c>
      <c r="J317" s="22">
        <v>1.27</v>
      </c>
      <c r="K317" s="154">
        <v>1.1000000000000001</v>
      </c>
      <c r="L317" s="22">
        <v>1.0327999999999999</v>
      </c>
      <c r="M317" s="22">
        <v>1.16804</v>
      </c>
      <c r="N317" s="15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48">
        <v>1.5249924696767214</v>
      </c>
      <c r="E318" s="11">
        <v>1.35</v>
      </c>
      <c r="F318" s="11">
        <v>1.35</v>
      </c>
      <c r="G318" s="148">
        <v>1</v>
      </c>
      <c r="H318" s="11">
        <v>1.31</v>
      </c>
      <c r="I318" s="11">
        <v>1.274</v>
      </c>
      <c r="J318" s="11">
        <v>1.3</v>
      </c>
      <c r="K318" s="148">
        <v>1.2</v>
      </c>
      <c r="L318" s="11">
        <v>1.0826</v>
      </c>
      <c r="M318" s="11">
        <v>1.0467200000000001</v>
      </c>
      <c r="N318" s="15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11</v>
      </c>
    </row>
    <row r="319" spans="1:65">
      <c r="A319" s="30"/>
      <c r="B319" s="19">
        <v>1</v>
      </c>
      <c r="C319" s="9">
        <v>3</v>
      </c>
      <c r="D319" s="148">
        <v>1.5993271487457053</v>
      </c>
      <c r="E319" s="11">
        <v>1.45</v>
      </c>
      <c r="F319" s="11">
        <v>1.31</v>
      </c>
      <c r="G319" s="148">
        <v>1.4</v>
      </c>
      <c r="H319" s="11">
        <v>1.35</v>
      </c>
      <c r="I319" s="11">
        <v>1.32</v>
      </c>
      <c r="J319" s="11">
        <v>1.3</v>
      </c>
      <c r="K319" s="148">
        <v>1.2</v>
      </c>
      <c r="L319" s="11">
        <v>1.0980000000000001</v>
      </c>
      <c r="M319" s="11">
        <v>1.1338699999999999</v>
      </c>
      <c r="N319" s="15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48">
        <v>1.5173741205412568</v>
      </c>
      <c r="E320" s="11">
        <v>1.4</v>
      </c>
      <c r="F320" s="11">
        <v>1.33</v>
      </c>
      <c r="G320" s="148">
        <v>1.1000000000000001</v>
      </c>
      <c r="H320" s="11">
        <v>1.32</v>
      </c>
      <c r="I320" s="11">
        <v>1.2729999999999999</v>
      </c>
      <c r="J320" s="11">
        <v>1.26</v>
      </c>
      <c r="K320" s="148">
        <v>1.2</v>
      </c>
      <c r="L320" s="11">
        <v>1.0814999999999999</v>
      </c>
      <c r="M320" s="11">
        <v>1.1229499999999999</v>
      </c>
      <c r="N320" s="15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1.257647142857143</v>
      </c>
    </row>
    <row r="321" spans="1:65">
      <c r="A321" s="30"/>
      <c r="B321" s="19">
        <v>1</v>
      </c>
      <c r="C321" s="9">
        <v>5</v>
      </c>
      <c r="D321" s="148">
        <v>1.6253585358297427</v>
      </c>
      <c r="E321" s="11">
        <v>1.45</v>
      </c>
      <c r="F321" s="11">
        <v>1.3</v>
      </c>
      <c r="G321" s="148">
        <v>1.4</v>
      </c>
      <c r="H321" s="11">
        <v>1.28</v>
      </c>
      <c r="I321" s="11">
        <v>1.294</v>
      </c>
      <c r="J321" s="11">
        <v>1.27</v>
      </c>
      <c r="K321" s="148">
        <v>1.1000000000000001</v>
      </c>
      <c r="L321" s="11">
        <v>1.0951</v>
      </c>
      <c r="M321" s="11">
        <v>1.0790500000000001</v>
      </c>
      <c r="N321" s="15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30</v>
      </c>
    </row>
    <row r="322" spans="1:65">
      <c r="A322" s="30"/>
      <c r="B322" s="19">
        <v>1</v>
      </c>
      <c r="C322" s="9">
        <v>6</v>
      </c>
      <c r="D322" s="148">
        <v>1.6071608640220467</v>
      </c>
      <c r="E322" s="11">
        <v>1.45</v>
      </c>
      <c r="F322" s="11">
        <v>1.32</v>
      </c>
      <c r="G322" s="148">
        <v>1.2</v>
      </c>
      <c r="H322" s="11">
        <v>1.31</v>
      </c>
      <c r="I322" s="11">
        <v>1.304</v>
      </c>
      <c r="J322" s="11">
        <v>1.25</v>
      </c>
      <c r="K322" s="148">
        <v>1.1000000000000001</v>
      </c>
      <c r="L322" s="11">
        <v>1.0422</v>
      </c>
      <c r="M322" s="11">
        <v>1.0963499999999999</v>
      </c>
      <c r="N322" s="15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272</v>
      </c>
      <c r="C323" s="12"/>
      <c r="D323" s="23">
        <v>1.5806146835577166</v>
      </c>
      <c r="E323" s="23">
        <v>1.4166666666666667</v>
      </c>
      <c r="F323" s="23">
        <v>1.3166666666666667</v>
      </c>
      <c r="G323" s="23">
        <v>1.2333333333333332</v>
      </c>
      <c r="H323" s="23">
        <v>1.3233333333333335</v>
      </c>
      <c r="I323" s="23">
        <v>1.292</v>
      </c>
      <c r="J323" s="23">
        <v>1.2750000000000001</v>
      </c>
      <c r="K323" s="23">
        <v>1.1500000000000001</v>
      </c>
      <c r="L323" s="23">
        <v>1.0720333333333334</v>
      </c>
      <c r="M323" s="23">
        <v>1.1078300000000001</v>
      </c>
      <c r="N323" s="15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273</v>
      </c>
      <c r="C324" s="29"/>
      <c r="D324" s="11">
        <v>1.603244006383876</v>
      </c>
      <c r="E324" s="11">
        <v>1.4249999999999998</v>
      </c>
      <c r="F324" s="11">
        <v>1.3149999999999999</v>
      </c>
      <c r="G324" s="11">
        <v>1.25</v>
      </c>
      <c r="H324" s="11">
        <v>1.3149999999999999</v>
      </c>
      <c r="I324" s="11">
        <v>1.2905</v>
      </c>
      <c r="J324" s="11">
        <v>1.27</v>
      </c>
      <c r="K324" s="11">
        <v>1.1499999999999999</v>
      </c>
      <c r="L324" s="11">
        <v>1.08205</v>
      </c>
      <c r="M324" s="11">
        <v>1.1096499999999998</v>
      </c>
      <c r="N324" s="15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24">
        <v>4.6867864378196608E-2</v>
      </c>
      <c r="E325" s="24">
        <v>4.082482904638627E-2</v>
      </c>
      <c r="F325" s="24">
        <v>2.1602468994692883E-2</v>
      </c>
      <c r="G325" s="24">
        <v>0.163299316185546</v>
      </c>
      <c r="H325" s="24">
        <v>3.2041639575194465E-2</v>
      </c>
      <c r="I325" s="24">
        <v>1.8121810064118917E-2</v>
      </c>
      <c r="J325" s="24">
        <v>2.073644135332774E-2</v>
      </c>
      <c r="K325" s="24">
        <v>5.4772255750516537E-2</v>
      </c>
      <c r="L325" s="24">
        <v>2.7701600435113268E-2</v>
      </c>
      <c r="M325" s="24">
        <v>4.2956841131535667E-2</v>
      </c>
      <c r="N325" s="204"/>
      <c r="O325" s="205"/>
      <c r="P325" s="205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5"/>
      <c r="AD325" s="205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30"/>
      <c r="B326" s="3" t="s">
        <v>87</v>
      </c>
      <c r="C326" s="29"/>
      <c r="D326" s="13">
        <v>2.9651669610397627E-2</v>
      </c>
      <c r="E326" s="13">
        <v>2.8817526385684425E-2</v>
      </c>
      <c r="F326" s="13">
        <v>1.6406938476981936E-2</v>
      </c>
      <c r="G326" s="13">
        <v>0.13240485096125354</v>
      </c>
      <c r="H326" s="13">
        <v>2.4212825875461811E-2</v>
      </c>
      <c r="I326" s="13">
        <v>1.4026168780277799E-2</v>
      </c>
      <c r="J326" s="13">
        <v>1.626387557123744E-2</v>
      </c>
      <c r="K326" s="13">
        <v>4.7628048478710029E-2</v>
      </c>
      <c r="L326" s="13">
        <v>2.5840241691906286E-2</v>
      </c>
      <c r="M326" s="13">
        <v>3.8775661546930185E-2</v>
      </c>
      <c r="N326" s="15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275</v>
      </c>
      <c r="C327" s="29"/>
      <c r="D327" s="13">
        <v>0.25680298526886558</v>
      </c>
      <c r="E327" s="13">
        <v>0.12644208251311317</v>
      </c>
      <c r="F327" s="13">
        <v>4.6928523747481465E-2</v>
      </c>
      <c r="G327" s="13">
        <v>-1.9332775223878218E-2</v>
      </c>
      <c r="H327" s="13">
        <v>5.2229427665190453E-2</v>
      </c>
      <c r="I327" s="13">
        <v>2.7315179251959032E-2</v>
      </c>
      <c r="J327" s="13">
        <v>1.3797874261801901E-2</v>
      </c>
      <c r="K327" s="13">
        <v>-8.5594074195237568E-2</v>
      </c>
      <c r="L327" s="13">
        <v>-0.14758814551284161</v>
      </c>
      <c r="M327" s="13">
        <v>-0.11912494192670442</v>
      </c>
      <c r="N327" s="15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276</v>
      </c>
      <c r="C328" s="47"/>
      <c r="D328" s="45">
        <v>2.63</v>
      </c>
      <c r="E328" s="45">
        <v>1.07</v>
      </c>
      <c r="F328" s="45">
        <v>0.12</v>
      </c>
      <c r="G328" s="45" t="s">
        <v>277</v>
      </c>
      <c r="H328" s="45">
        <v>0.18</v>
      </c>
      <c r="I328" s="45">
        <v>0.12</v>
      </c>
      <c r="J328" s="45">
        <v>0.28000000000000003</v>
      </c>
      <c r="K328" s="45" t="s">
        <v>277</v>
      </c>
      <c r="L328" s="45">
        <v>2.21</v>
      </c>
      <c r="M328" s="45">
        <v>1.87</v>
      </c>
      <c r="N328" s="15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 t="s">
        <v>310</v>
      </c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BM329" s="55"/>
    </row>
    <row r="330" spans="1:65">
      <c r="BM330" s="55"/>
    </row>
    <row r="331" spans="1:65" ht="15">
      <c r="B331" s="8" t="s">
        <v>511</v>
      </c>
      <c r="BM331" s="28" t="s">
        <v>67</v>
      </c>
    </row>
    <row r="332" spans="1:65" ht="15">
      <c r="A332" s="25" t="s">
        <v>52</v>
      </c>
      <c r="B332" s="18" t="s">
        <v>111</v>
      </c>
      <c r="C332" s="15" t="s">
        <v>112</v>
      </c>
      <c r="D332" s="16" t="s">
        <v>232</v>
      </c>
      <c r="E332" s="17" t="s">
        <v>232</v>
      </c>
      <c r="F332" s="17" t="s">
        <v>232</v>
      </c>
      <c r="G332" s="17" t="s">
        <v>232</v>
      </c>
      <c r="H332" s="17" t="s">
        <v>232</v>
      </c>
      <c r="I332" s="17" t="s">
        <v>232</v>
      </c>
      <c r="J332" s="17" t="s">
        <v>232</v>
      </c>
      <c r="K332" s="17" t="s">
        <v>232</v>
      </c>
      <c r="L332" s="17" t="s">
        <v>232</v>
      </c>
      <c r="M332" s="17" t="s">
        <v>232</v>
      </c>
      <c r="N332" s="17" t="s">
        <v>232</v>
      </c>
      <c r="O332" s="17" t="s">
        <v>232</v>
      </c>
      <c r="P332" s="17" t="s">
        <v>232</v>
      </c>
      <c r="Q332" s="17" t="s">
        <v>232</v>
      </c>
      <c r="R332" s="17" t="s">
        <v>232</v>
      </c>
      <c r="S332" s="17" t="s">
        <v>232</v>
      </c>
      <c r="T332" s="17" t="s">
        <v>232</v>
      </c>
      <c r="U332" s="17" t="s">
        <v>232</v>
      </c>
      <c r="V332" s="17" t="s">
        <v>232</v>
      </c>
      <c r="W332" s="17" t="s">
        <v>232</v>
      </c>
      <c r="X332" s="17" t="s">
        <v>232</v>
      </c>
      <c r="Y332" s="17" t="s">
        <v>232</v>
      </c>
      <c r="Z332" s="17" t="s">
        <v>232</v>
      </c>
      <c r="AA332" s="17" t="s">
        <v>232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233</v>
      </c>
      <c r="C333" s="9" t="s">
        <v>233</v>
      </c>
      <c r="D333" s="151" t="s">
        <v>235</v>
      </c>
      <c r="E333" s="152" t="s">
        <v>237</v>
      </c>
      <c r="F333" s="152" t="s">
        <v>238</v>
      </c>
      <c r="G333" s="152" t="s">
        <v>239</v>
      </c>
      <c r="H333" s="152" t="s">
        <v>240</v>
      </c>
      <c r="I333" s="152" t="s">
        <v>241</v>
      </c>
      <c r="J333" s="152" t="s">
        <v>242</v>
      </c>
      <c r="K333" s="152" t="s">
        <v>243</v>
      </c>
      <c r="L333" s="152" t="s">
        <v>244</v>
      </c>
      <c r="M333" s="152" t="s">
        <v>245</v>
      </c>
      <c r="N333" s="152" t="s">
        <v>246</v>
      </c>
      <c r="O333" s="152" t="s">
        <v>247</v>
      </c>
      <c r="P333" s="152" t="s">
        <v>248</v>
      </c>
      <c r="Q333" s="152" t="s">
        <v>249</v>
      </c>
      <c r="R333" s="152" t="s">
        <v>250</v>
      </c>
      <c r="S333" s="152" t="s">
        <v>252</v>
      </c>
      <c r="T333" s="152" t="s">
        <v>254</v>
      </c>
      <c r="U333" s="152" t="s">
        <v>258</v>
      </c>
      <c r="V333" s="152" t="s">
        <v>259</v>
      </c>
      <c r="W333" s="152" t="s">
        <v>260</v>
      </c>
      <c r="X333" s="152" t="s">
        <v>279</v>
      </c>
      <c r="Y333" s="152" t="s">
        <v>262</v>
      </c>
      <c r="Z333" s="152" t="s">
        <v>305</v>
      </c>
      <c r="AA333" s="152" t="s">
        <v>280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1</v>
      </c>
    </row>
    <row r="334" spans="1:65">
      <c r="A334" s="30"/>
      <c r="B334" s="19"/>
      <c r="C334" s="9"/>
      <c r="D334" s="10" t="s">
        <v>301</v>
      </c>
      <c r="E334" s="11" t="s">
        <v>115</v>
      </c>
      <c r="F334" s="11" t="s">
        <v>115</v>
      </c>
      <c r="G334" s="11" t="s">
        <v>302</v>
      </c>
      <c r="H334" s="11" t="s">
        <v>115</v>
      </c>
      <c r="I334" s="11" t="s">
        <v>115</v>
      </c>
      <c r="J334" s="11" t="s">
        <v>302</v>
      </c>
      <c r="K334" s="11" t="s">
        <v>115</v>
      </c>
      <c r="L334" s="11" t="s">
        <v>302</v>
      </c>
      <c r="M334" s="11" t="s">
        <v>302</v>
      </c>
      <c r="N334" s="11" t="s">
        <v>302</v>
      </c>
      <c r="O334" s="11" t="s">
        <v>302</v>
      </c>
      <c r="P334" s="11" t="s">
        <v>302</v>
      </c>
      <c r="Q334" s="11" t="s">
        <v>301</v>
      </c>
      <c r="R334" s="11" t="s">
        <v>115</v>
      </c>
      <c r="S334" s="11" t="s">
        <v>302</v>
      </c>
      <c r="T334" s="11" t="s">
        <v>302</v>
      </c>
      <c r="U334" s="11" t="s">
        <v>115</v>
      </c>
      <c r="V334" s="11" t="s">
        <v>115</v>
      </c>
      <c r="W334" s="11" t="s">
        <v>302</v>
      </c>
      <c r="X334" s="11" t="s">
        <v>302</v>
      </c>
      <c r="Y334" s="11" t="s">
        <v>115</v>
      </c>
      <c r="Z334" s="11" t="s">
        <v>115</v>
      </c>
      <c r="AA334" s="11" t="s">
        <v>115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4.1100000000000003</v>
      </c>
      <c r="E336" s="22">
        <v>4.0041529999999996</v>
      </c>
      <c r="F336" s="22">
        <v>4.16</v>
      </c>
      <c r="G336" s="22">
        <v>4.22</v>
      </c>
      <c r="H336" s="22">
        <v>4.18</v>
      </c>
      <c r="I336" s="154">
        <v>4.37</v>
      </c>
      <c r="J336" s="147">
        <v>3.75</v>
      </c>
      <c r="K336" s="22">
        <v>4.08</v>
      </c>
      <c r="L336" s="154">
        <v>3.9</v>
      </c>
      <c r="M336" s="22">
        <v>4.0199999999999996</v>
      </c>
      <c r="N336" s="22">
        <v>4.08</v>
      </c>
      <c r="O336" s="22">
        <v>4.09</v>
      </c>
      <c r="P336" s="22">
        <v>3.92</v>
      </c>
      <c r="Q336" s="22">
        <v>4.1524000000000001</v>
      </c>
      <c r="R336" s="22">
        <v>4.1148988867334593</v>
      </c>
      <c r="S336" s="22">
        <v>4.0289999999999999</v>
      </c>
      <c r="T336" s="22">
        <v>4.0599999999999996</v>
      </c>
      <c r="U336" s="22">
        <v>4.22</v>
      </c>
      <c r="V336" s="22">
        <v>4.1500000000000004</v>
      </c>
      <c r="W336" s="22">
        <v>4.12</v>
      </c>
      <c r="X336" s="22">
        <v>3.9900000000000007</v>
      </c>
      <c r="Y336" s="22">
        <v>4.0370999999999997</v>
      </c>
      <c r="Z336" s="22">
        <v>4.2160000000000002</v>
      </c>
      <c r="AA336" s="22">
        <v>4.1435000000000004</v>
      </c>
      <c r="AB336" s="15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4.04</v>
      </c>
      <c r="E337" s="11">
        <v>4.0440499999999995</v>
      </c>
      <c r="F337" s="11">
        <v>4.17</v>
      </c>
      <c r="G337" s="149">
        <v>4.45</v>
      </c>
      <c r="H337" s="11">
        <v>4.1566666666666663</v>
      </c>
      <c r="I337" s="148">
        <v>4.3600000000000003</v>
      </c>
      <c r="J337" s="11">
        <v>3.9</v>
      </c>
      <c r="K337" s="11">
        <v>4.17</v>
      </c>
      <c r="L337" s="148">
        <v>3.9</v>
      </c>
      <c r="M337" s="11">
        <v>4.07</v>
      </c>
      <c r="N337" s="11">
        <v>4.1900000000000004</v>
      </c>
      <c r="O337" s="11">
        <v>4.01</v>
      </c>
      <c r="P337" s="11">
        <v>3.88</v>
      </c>
      <c r="Q337" s="11">
        <v>3.9964</v>
      </c>
      <c r="R337" s="11">
        <v>4.2217979193421167</v>
      </c>
      <c r="S337" s="11">
        <v>4.1340000000000003</v>
      </c>
      <c r="T337" s="11">
        <v>4.09</v>
      </c>
      <c r="U337" s="11">
        <v>4.17</v>
      </c>
      <c r="V337" s="11">
        <v>4.18</v>
      </c>
      <c r="W337" s="11">
        <v>4.1500000000000004</v>
      </c>
      <c r="X337" s="11">
        <v>4</v>
      </c>
      <c r="Y337" s="11">
        <v>3.9239000000000002</v>
      </c>
      <c r="Z337" s="11">
        <v>4.2622999999999998</v>
      </c>
      <c r="AA337" s="11">
        <v>4.2045000000000003</v>
      </c>
      <c r="AB337" s="15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e">
        <v>#N/A</v>
      </c>
    </row>
    <row r="338" spans="1:65">
      <c r="A338" s="30"/>
      <c r="B338" s="19">
        <v>1</v>
      </c>
      <c r="C338" s="9">
        <v>3</v>
      </c>
      <c r="D338" s="11">
        <v>4.16</v>
      </c>
      <c r="E338" s="11">
        <v>4.0532569999999994</v>
      </c>
      <c r="F338" s="11">
        <v>4.16</v>
      </c>
      <c r="G338" s="11">
        <v>4.21</v>
      </c>
      <c r="H338" s="11">
        <v>4.17</v>
      </c>
      <c r="I338" s="148">
        <v>4.3899999999999997</v>
      </c>
      <c r="J338" s="11">
        <v>3.9800000000000004</v>
      </c>
      <c r="K338" s="11">
        <v>4.0999999999999996</v>
      </c>
      <c r="L338" s="148">
        <v>3.83</v>
      </c>
      <c r="M338" s="11">
        <v>4.07</v>
      </c>
      <c r="N338" s="11">
        <v>4.2</v>
      </c>
      <c r="O338" s="11">
        <v>4.03</v>
      </c>
      <c r="P338" s="11">
        <v>3.8</v>
      </c>
      <c r="Q338" s="11">
        <v>4.0289999999999999</v>
      </c>
      <c r="R338" s="11">
        <v>4.1353065877375217</v>
      </c>
      <c r="S338" s="149">
        <v>4.6440000000000001</v>
      </c>
      <c r="T338" s="11">
        <v>4.0199999999999996</v>
      </c>
      <c r="U338" s="11">
        <v>4.1900000000000004</v>
      </c>
      <c r="V338" s="11">
        <v>4.17</v>
      </c>
      <c r="W338" s="11">
        <v>4.16</v>
      </c>
      <c r="X338" s="11">
        <v>4.0199999999999996</v>
      </c>
      <c r="Y338" s="11">
        <v>4.0274000000000001</v>
      </c>
      <c r="Z338" s="11">
        <v>4.1780999999999997</v>
      </c>
      <c r="AA338" s="11">
        <v>4.2553999999999998</v>
      </c>
      <c r="AB338" s="15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4.22</v>
      </c>
      <c r="E339" s="11">
        <v>4.0497920000000001</v>
      </c>
      <c r="F339" s="11">
        <v>4.16</v>
      </c>
      <c r="G339" s="11">
        <v>4.2699999999999996</v>
      </c>
      <c r="H339" s="11">
        <v>4.1950000000000003</v>
      </c>
      <c r="I339" s="148">
        <v>4.37</v>
      </c>
      <c r="J339" s="11">
        <v>4.03</v>
      </c>
      <c r="K339" s="11">
        <v>4.17</v>
      </c>
      <c r="L339" s="148">
        <v>3.82</v>
      </c>
      <c r="M339" s="11">
        <v>4.1500000000000004</v>
      </c>
      <c r="N339" s="11">
        <v>4.09</v>
      </c>
      <c r="O339" s="11">
        <v>4.04</v>
      </c>
      <c r="P339" s="11">
        <v>3.92</v>
      </c>
      <c r="Q339" s="11">
        <v>4.0819999999999999</v>
      </c>
      <c r="R339" s="11">
        <v>4.1238537708968837</v>
      </c>
      <c r="S339" s="11">
        <v>4.0010000000000003</v>
      </c>
      <c r="T339" s="11">
        <v>4.0999999999999996</v>
      </c>
      <c r="U339" s="11">
        <v>4.18</v>
      </c>
      <c r="V339" s="11">
        <v>4.18</v>
      </c>
      <c r="W339" s="11">
        <v>4.1500000000000004</v>
      </c>
      <c r="X339" s="11">
        <v>4</v>
      </c>
      <c r="Y339" s="11">
        <v>3.9992000000000001</v>
      </c>
      <c r="Z339" s="11">
        <v>4.3864999999999998</v>
      </c>
      <c r="AA339" s="11">
        <v>4.0598000000000001</v>
      </c>
      <c r="AB339" s="15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4.1016148190901598</v>
      </c>
    </row>
    <row r="340" spans="1:65">
      <c r="A340" s="30"/>
      <c r="B340" s="19">
        <v>1</v>
      </c>
      <c r="C340" s="9">
        <v>5</v>
      </c>
      <c r="D340" s="11">
        <v>4.22</v>
      </c>
      <c r="E340" s="11">
        <v>4.0340510000000007</v>
      </c>
      <c r="F340" s="11">
        <v>4.1900000000000004</v>
      </c>
      <c r="G340" s="11">
        <v>4.38</v>
      </c>
      <c r="H340" s="11">
        <v>4.2300000000000004</v>
      </c>
      <c r="I340" s="148">
        <v>4.38</v>
      </c>
      <c r="J340" s="11">
        <v>3.9900000000000007</v>
      </c>
      <c r="K340" s="11">
        <v>4</v>
      </c>
      <c r="L340" s="148">
        <v>3.81</v>
      </c>
      <c r="M340" s="11">
        <v>4.0999999999999996</v>
      </c>
      <c r="N340" s="11">
        <v>4.04</v>
      </c>
      <c r="O340" s="11">
        <v>4.03</v>
      </c>
      <c r="P340" s="11">
        <v>4.01</v>
      </c>
      <c r="Q340" s="11">
        <v>4.0350999999999999</v>
      </c>
      <c r="R340" s="11">
        <v>4.1858353546332632</v>
      </c>
      <c r="S340" s="11">
        <v>3.91</v>
      </c>
      <c r="T340" s="11">
        <v>4.0999999999999996</v>
      </c>
      <c r="U340" s="11">
        <v>4.1900000000000004</v>
      </c>
      <c r="V340" s="149">
        <v>4.03</v>
      </c>
      <c r="W340" s="11">
        <v>4.1399999999999997</v>
      </c>
      <c r="X340" s="11">
        <v>4.01</v>
      </c>
      <c r="Y340" s="11">
        <v>4.0499000000000001</v>
      </c>
      <c r="Z340" s="11">
        <v>4.1964000000000006</v>
      </c>
      <c r="AA340" s="11">
        <v>4.1204999999999998</v>
      </c>
      <c r="AB340" s="15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31</v>
      </c>
    </row>
    <row r="341" spans="1:65">
      <c r="A341" s="30"/>
      <c r="B341" s="19">
        <v>1</v>
      </c>
      <c r="C341" s="9">
        <v>6</v>
      </c>
      <c r="D341" s="11">
        <v>4.2300000000000004</v>
      </c>
      <c r="E341" s="11">
        <v>4.010192</v>
      </c>
      <c r="F341" s="11">
        <v>4.1000000000000005</v>
      </c>
      <c r="G341" s="149">
        <v>4.51</v>
      </c>
      <c r="H341" s="11">
        <v>4.1749999999999998</v>
      </c>
      <c r="I341" s="148">
        <v>4.37</v>
      </c>
      <c r="J341" s="11">
        <v>3.8900000000000006</v>
      </c>
      <c r="K341" s="11">
        <v>4.1500000000000004</v>
      </c>
      <c r="L341" s="148">
        <v>3.81</v>
      </c>
      <c r="M341" s="11">
        <v>4.2300000000000004</v>
      </c>
      <c r="N341" s="11">
        <v>4.1399999999999997</v>
      </c>
      <c r="O341" s="11">
        <v>4.1100000000000003</v>
      </c>
      <c r="P341" s="11">
        <v>3.9699999999999998</v>
      </c>
      <c r="Q341" s="11">
        <v>3.9687999999999999</v>
      </c>
      <c r="R341" s="11">
        <v>4.2259521122503525</v>
      </c>
      <c r="S341" s="11">
        <v>4.0220000000000002</v>
      </c>
      <c r="T341" s="11">
        <v>4.01</v>
      </c>
      <c r="U341" s="11">
        <v>4.18</v>
      </c>
      <c r="V341" s="11">
        <v>4.1500000000000004</v>
      </c>
      <c r="W341" s="11">
        <v>4.16</v>
      </c>
      <c r="X341" s="11">
        <v>3.9800000000000004</v>
      </c>
      <c r="Y341" s="11">
        <v>3.9626000000000001</v>
      </c>
      <c r="Z341" s="11">
        <v>4.0698999999999996</v>
      </c>
      <c r="AA341" s="11">
        <v>4.0984999999999996</v>
      </c>
      <c r="AB341" s="15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272</v>
      </c>
      <c r="C342" s="12"/>
      <c r="D342" s="23">
        <v>4.1633333333333331</v>
      </c>
      <c r="E342" s="23">
        <v>4.0325825000000002</v>
      </c>
      <c r="F342" s="23">
        <v>4.1566666666666672</v>
      </c>
      <c r="G342" s="23">
        <v>4.34</v>
      </c>
      <c r="H342" s="23">
        <v>4.1844444444444449</v>
      </c>
      <c r="I342" s="23">
        <v>4.373333333333334</v>
      </c>
      <c r="J342" s="23">
        <v>3.9233333333333338</v>
      </c>
      <c r="K342" s="23">
        <v>4.1116666666666672</v>
      </c>
      <c r="L342" s="23">
        <v>3.8449999999999993</v>
      </c>
      <c r="M342" s="23">
        <v>4.1066666666666674</v>
      </c>
      <c r="N342" s="23">
        <v>4.1233333333333331</v>
      </c>
      <c r="O342" s="23">
        <v>4.0516666666666667</v>
      </c>
      <c r="P342" s="23">
        <v>3.9166666666666665</v>
      </c>
      <c r="Q342" s="23">
        <v>4.0439499999999997</v>
      </c>
      <c r="R342" s="23">
        <v>4.1679407719322654</v>
      </c>
      <c r="S342" s="23">
        <v>4.123333333333334</v>
      </c>
      <c r="T342" s="23">
        <v>4.0633333333333326</v>
      </c>
      <c r="U342" s="23">
        <v>4.1883333333333335</v>
      </c>
      <c r="V342" s="23">
        <v>4.1433333333333335</v>
      </c>
      <c r="W342" s="23">
        <v>4.1466666666666665</v>
      </c>
      <c r="X342" s="23">
        <v>3.9999999999999996</v>
      </c>
      <c r="Y342" s="23">
        <v>4.0000166666666672</v>
      </c>
      <c r="Z342" s="23">
        <v>4.2182000000000004</v>
      </c>
      <c r="AA342" s="23">
        <v>4.1470333333333329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273</v>
      </c>
      <c r="C343" s="29"/>
      <c r="D343" s="11">
        <v>4.1899999999999995</v>
      </c>
      <c r="E343" s="11">
        <v>4.0390505000000001</v>
      </c>
      <c r="F343" s="11">
        <v>4.16</v>
      </c>
      <c r="G343" s="11">
        <v>4.3249999999999993</v>
      </c>
      <c r="H343" s="11">
        <v>4.1775000000000002</v>
      </c>
      <c r="I343" s="11">
        <v>4.37</v>
      </c>
      <c r="J343" s="11">
        <v>3.9400000000000004</v>
      </c>
      <c r="K343" s="11">
        <v>4.125</v>
      </c>
      <c r="L343" s="11">
        <v>3.8250000000000002</v>
      </c>
      <c r="M343" s="11">
        <v>4.085</v>
      </c>
      <c r="N343" s="11">
        <v>4.1150000000000002</v>
      </c>
      <c r="O343" s="11">
        <v>4.0350000000000001</v>
      </c>
      <c r="P343" s="11">
        <v>3.92</v>
      </c>
      <c r="Q343" s="11">
        <v>4.0320499999999999</v>
      </c>
      <c r="R343" s="11">
        <v>4.1605709711853924</v>
      </c>
      <c r="S343" s="11">
        <v>4.0255000000000001</v>
      </c>
      <c r="T343" s="11">
        <v>4.0749999999999993</v>
      </c>
      <c r="U343" s="11">
        <v>4.1850000000000005</v>
      </c>
      <c r="V343" s="11">
        <v>4.16</v>
      </c>
      <c r="W343" s="11">
        <v>4.1500000000000004</v>
      </c>
      <c r="X343" s="11">
        <v>4</v>
      </c>
      <c r="Y343" s="11">
        <v>4.0133000000000001</v>
      </c>
      <c r="Z343" s="11">
        <v>4.2062000000000008</v>
      </c>
      <c r="AA343" s="11">
        <v>4.1319999999999997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274</v>
      </c>
      <c r="C344" s="29"/>
      <c r="D344" s="24">
        <v>7.6070143069844803E-2</v>
      </c>
      <c r="E344" s="24">
        <v>2.0817458295863074E-2</v>
      </c>
      <c r="F344" s="24">
        <v>3.0110906108363131E-2</v>
      </c>
      <c r="G344" s="24">
        <v>0.12553883861180179</v>
      </c>
      <c r="H344" s="24">
        <v>2.5596585420426685E-2</v>
      </c>
      <c r="I344" s="24">
        <v>1.0327955589886225E-2</v>
      </c>
      <c r="J344" s="24">
        <v>0.10073066398404558</v>
      </c>
      <c r="K344" s="24">
        <v>6.6156380392723035E-2</v>
      </c>
      <c r="L344" s="24">
        <v>4.3243496620879257E-2</v>
      </c>
      <c r="M344" s="24">
        <v>7.3936910042729675E-2</v>
      </c>
      <c r="N344" s="24">
        <v>6.4083279150388986E-2</v>
      </c>
      <c r="O344" s="24">
        <v>3.920034013457882E-2</v>
      </c>
      <c r="P344" s="24">
        <v>7.2846871358121221E-2</v>
      </c>
      <c r="Q344" s="24">
        <v>6.5451592799564529E-2</v>
      </c>
      <c r="R344" s="24">
        <v>4.9816100301938039E-2</v>
      </c>
      <c r="S344" s="24">
        <v>0.26489670942966936</v>
      </c>
      <c r="T344" s="24">
        <v>4.033195589934447E-2</v>
      </c>
      <c r="U344" s="24">
        <v>1.7224014243685078E-2</v>
      </c>
      <c r="V344" s="24">
        <v>5.7154760664940664E-2</v>
      </c>
      <c r="W344" s="24">
        <v>1.5055453054181692E-2</v>
      </c>
      <c r="X344" s="24">
        <v>1.4142135623730586E-2</v>
      </c>
      <c r="Y344" s="24">
        <v>4.8595860591892567E-2</v>
      </c>
      <c r="Z344" s="24">
        <v>0.10425994436982981</v>
      </c>
      <c r="AA344" s="24">
        <v>7.1731991932935169E-2</v>
      </c>
      <c r="AB344" s="204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56"/>
    </row>
    <row r="345" spans="1:65">
      <c r="A345" s="30"/>
      <c r="B345" s="3" t="s">
        <v>87</v>
      </c>
      <c r="C345" s="29"/>
      <c r="D345" s="13">
        <v>1.8271451497961121E-2</v>
      </c>
      <c r="E345" s="13">
        <v>5.1623142975656599E-3</v>
      </c>
      <c r="F345" s="13">
        <v>7.2440030733832705E-3</v>
      </c>
      <c r="G345" s="13">
        <v>2.8925999680138662E-2</v>
      </c>
      <c r="H345" s="13">
        <v>6.1170809554923029E-3</v>
      </c>
      <c r="I345" s="13">
        <v>2.3615752111020329E-3</v>
      </c>
      <c r="J345" s="13">
        <v>2.5674765671379499E-2</v>
      </c>
      <c r="K345" s="13">
        <v>1.6089918214687401E-2</v>
      </c>
      <c r="L345" s="13">
        <v>1.1246683126366518E-2</v>
      </c>
      <c r="M345" s="13">
        <v>1.8004117705210144E-2</v>
      </c>
      <c r="N345" s="13">
        <v>1.5541619842454888E-2</v>
      </c>
      <c r="O345" s="13">
        <v>9.6751148008010247E-3</v>
      </c>
      <c r="P345" s="13">
        <v>1.8599201197818185E-2</v>
      </c>
      <c r="Q345" s="13">
        <v>1.6185064800396772E-2</v>
      </c>
      <c r="R345" s="13">
        <v>1.1952209263003322E-2</v>
      </c>
      <c r="S345" s="13">
        <v>6.4243341009620689E-2</v>
      </c>
      <c r="T345" s="13">
        <v>9.9258299998386743E-3</v>
      </c>
      <c r="U345" s="13">
        <v>4.1123790474377423E-3</v>
      </c>
      <c r="V345" s="13">
        <v>1.3794391150025904E-2</v>
      </c>
      <c r="W345" s="13">
        <v>3.6307362670856174E-3</v>
      </c>
      <c r="X345" s="13">
        <v>3.535533905932647E-3</v>
      </c>
      <c r="Y345" s="13">
        <v>1.2148914527495943E-2</v>
      </c>
      <c r="Z345" s="13">
        <v>2.4716690619181119E-2</v>
      </c>
      <c r="AA345" s="13">
        <v>1.7297182387313464E-2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275</v>
      </c>
      <c r="C346" s="29"/>
      <c r="D346" s="13">
        <v>1.5047369625230678E-2</v>
      </c>
      <c r="E346" s="13">
        <v>-1.6830522156508265E-2</v>
      </c>
      <c r="F346" s="13">
        <v>1.34219935329567E-2</v>
      </c>
      <c r="G346" s="13">
        <v>5.8119836070496644E-2</v>
      </c>
      <c r="H346" s="13">
        <v>2.0194393917432496E-2</v>
      </c>
      <c r="I346" s="13">
        <v>6.6246716531867866E-2</v>
      </c>
      <c r="J346" s="13">
        <v>-4.3466169696639967E-2</v>
      </c>
      <c r="K346" s="13">
        <v>2.4507049101059053E-3</v>
      </c>
      <c r="L346" s="13">
        <v>-6.2564338780861983E-2</v>
      </c>
      <c r="M346" s="13">
        <v>1.2316728409003108E-3</v>
      </c>
      <c r="N346" s="13">
        <v>5.2951130715854777E-3</v>
      </c>
      <c r="O346" s="13">
        <v>-1.2177679920361895E-2</v>
      </c>
      <c r="P346" s="13">
        <v>-4.5091545788914278E-2</v>
      </c>
      <c r="Q346" s="13">
        <v>-1.4059052747169343E-2</v>
      </c>
      <c r="R346" s="13">
        <v>1.6170692707029533E-2</v>
      </c>
      <c r="S346" s="13">
        <v>5.2951130715856998E-3</v>
      </c>
      <c r="T346" s="13">
        <v>-9.3332717588823222E-3</v>
      </c>
      <c r="U346" s="13">
        <v>2.1142529971258872E-2</v>
      </c>
      <c r="V346" s="13">
        <v>1.01712413484083E-2</v>
      </c>
      <c r="W346" s="13">
        <v>1.0983929394545289E-2</v>
      </c>
      <c r="X346" s="13">
        <v>-2.4774344635487E-2</v>
      </c>
      <c r="Y346" s="13">
        <v>-2.4770281195256039E-2</v>
      </c>
      <c r="Z346" s="13">
        <v>2.8424214864647412E-2</v>
      </c>
      <c r="AA346" s="13">
        <v>1.1073325079620222E-2</v>
      </c>
      <c r="AB346" s="15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276</v>
      </c>
      <c r="C347" s="47"/>
      <c r="D347" s="45">
        <v>0.43</v>
      </c>
      <c r="E347" s="45">
        <v>0.97</v>
      </c>
      <c r="F347" s="45">
        <v>0.36</v>
      </c>
      <c r="G347" s="45">
        <v>2.3199999999999998</v>
      </c>
      <c r="H347" s="45">
        <v>0.65</v>
      </c>
      <c r="I347" s="45">
        <v>2.67</v>
      </c>
      <c r="J347" s="45">
        <v>2.14</v>
      </c>
      <c r="K347" s="45">
        <v>0.12</v>
      </c>
      <c r="L347" s="45">
        <v>2.97</v>
      </c>
      <c r="M347" s="45">
        <v>0.18</v>
      </c>
      <c r="N347" s="45">
        <v>0</v>
      </c>
      <c r="O347" s="45">
        <v>0.77</v>
      </c>
      <c r="P347" s="45">
        <v>2.21</v>
      </c>
      <c r="Q347" s="45">
        <v>0.85</v>
      </c>
      <c r="R347" s="45">
        <v>0.48</v>
      </c>
      <c r="S347" s="45">
        <v>0</v>
      </c>
      <c r="T347" s="45">
        <v>0.64</v>
      </c>
      <c r="U347" s="45">
        <v>0.7</v>
      </c>
      <c r="V347" s="45">
        <v>0.21</v>
      </c>
      <c r="W347" s="45">
        <v>0.25</v>
      </c>
      <c r="X347" s="45">
        <v>1.32</v>
      </c>
      <c r="Y347" s="45">
        <v>1.32</v>
      </c>
      <c r="Z347" s="45">
        <v>1.01</v>
      </c>
      <c r="AA347" s="45">
        <v>0.25</v>
      </c>
      <c r="AB347" s="15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5"/>
    </row>
    <row r="349" spans="1:65" ht="15">
      <c r="B349" s="8" t="s">
        <v>512</v>
      </c>
      <c r="BM349" s="28" t="s">
        <v>67</v>
      </c>
    </row>
    <row r="350" spans="1:65" ht="15">
      <c r="A350" s="25" t="s">
        <v>42</v>
      </c>
      <c r="B350" s="18" t="s">
        <v>111</v>
      </c>
      <c r="C350" s="15" t="s">
        <v>112</v>
      </c>
      <c r="D350" s="16" t="s">
        <v>232</v>
      </c>
      <c r="E350" s="17" t="s">
        <v>232</v>
      </c>
      <c r="F350" s="17" t="s">
        <v>232</v>
      </c>
      <c r="G350" s="17" t="s">
        <v>232</v>
      </c>
      <c r="H350" s="17" t="s">
        <v>232</v>
      </c>
      <c r="I350" s="17" t="s">
        <v>232</v>
      </c>
      <c r="J350" s="17" t="s">
        <v>232</v>
      </c>
      <c r="K350" s="17" t="s">
        <v>232</v>
      </c>
      <c r="L350" s="17" t="s">
        <v>232</v>
      </c>
      <c r="M350" s="17" t="s">
        <v>232</v>
      </c>
      <c r="N350" s="17" t="s">
        <v>232</v>
      </c>
      <c r="O350" s="17" t="s">
        <v>232</v>
      </c>
      <c r="P350" s="17" t="s">
        <v>232</v>
      </c>
      <c r="Q350" s="17" t="s">
        <v>232</v>
      </c>
      <c r="R350" s="17" t="s">
        <v>232</v>
      </c>
      <c r="S350" s="17" t="s">
        <v>232</v>
      </c>
      <c r="T350" s="17" t="s">
        <v>232</v>
      </c>
      <c r="U350" s="17" t="s">
        <v>232</v>
      </c>
      <c r="V350" s="17" t="s">
        <v>232</v>
      </c>
      <c r="W350" s="17" t="s">
        <v>232</v>
      </c>
      <c r="X350" s="17" t="s">
        <v>232</v>
      </c>
      <c r="Y350" s="17" t="s">
        <v>232</v>
      </c>
      <c r="Z350" s="17" t="s">
        <v>232</v>
      </c>
      <c r="AA350" s="15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233</v>
      </c>
      <c r="C351" s="9" t="s">
        <v>233</v>
      </c>
      <c r="D351" s="151" t="s">
        <v>235</v>
      </c>
      <c r="E351" s="152" t="s">
        <v>237</v>
      </c>
      <c r="F351" s="152" t="s">
        <v>238</v>
      </c>
      <c r="G351" s="152" t="s">
        <v>239</v>
      </c>
      <c r="H351" s="152" t="s">
        <v>240</v>
      </c>
      <c r="I351" s="152" t="s">
        <v>241</v>
      </c>
      <c r="J351" s="152" t="s">
        <v>242</v>
      </c>
      <c r="K351" s="152" t="s">
        <v>243</v>
      </c>
      <c r="L351" s="152" t="s">
        <v>244</v>
      </c>
      <c r="M351" s="152" t="s">
        <v>245</v>
      </c>
      <c r="N351" s="152" t="s">
        <v>246</v>
      </c>
      <c r="O351" s="152" t="s">
        <v>247</v>
      </c>
      <c r="P351" s="152" t="s">
        <v>248</v>
      </c>
      <c r="Q351" s="152" t="s">
        <v>249</v>
      </c>
      <c r="R351" s="152" t="s">
        <v>250</v>
      </c>
      <c r="S351" s="152" t="s">
        <v>252</v>
      </c>
      <c r="T351" s="152" t="s">
        <v>254</v>
      </c>
      <c r="U351" s="152" t="s">
        <v>259</v>
      </c>
      <c r="V351" s="152" t="s">
        <v>260</v>
      </c>
      <c r="W351" s="152" t="s">
        <v>279</v>
      </c>
      <c r="X351" s="152" t="s">
        <v>262</v>
      </c>
      <c r="Y351" s="152" t="s">
        <v>305</v>
      </c>
      <c r="Z351" s="152" t="s">
        <v>264</v>
      </c>
      <c r="AA351" s="15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301</v>
      </c>
      <c r="E352" s="11" t="s">
        <v>301</v>
      </c>
      <c r="F352" s="11" t="s">
        <v>301</v>
      </c>
      <c r="G352" s="11" t="s">
        <v>302</v>
      </c>
      <c r="H352" s="11" t="s">
        <v>115</v>
      </c>
      <c r="I352" s="11" t="s">
        <v>115</v>
      </c>
      <c r="J352" s="11" t="s">
        <v>301</v>
      </c>
      <c r="K352" s="11" t="s">
        <v>301</v>
      </c>
      <c r="L352" s="11" t="s">
        <v>302</v>
      </c>
      <c r="M352" s="11" t="s">
        <v>302</v>
      </c>
      <c r="N352" s="11" t="s">
        <v>302</v>
      </c>
      <c r="O352" s="11" t="s">
        <v>302</v>
      </c>
      <c r="P352" s="11" t="s">
        <v>302</v>
      </c>
      <c r="Q352" s="11" t="s">
        <v>301</v>
      </c>
      <c r="R352" s="11" t="s">
        <v>301</v>
      </c>
      <c r="S352" s="11" t="s">
        <v>302</v>
      </c>
      <c r="T352" s="11" t="s">
        <v>301</v>
      </c>
      <c r="U352" s="11" t="s">
        <v>301</v>
      </c>
      <c r="V352" s="11" t="s">
        <v>302</v>
      </c>
      <c r="W352" s="11" t="s">
        <v>302</v>
      </c>
      <c r="X352" s="11" t="s">
        <v>301</v>
      </c>
      <c r="Y352" s="11" t="s">
        <v>115</v>
      </c>
      <c r="Z352" s="11" t="s">
        <v>301</v>
      </c>
      <c r="AA352" s="15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15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4">
        <v>20.010000000000002</v>
      </c>
      <c r="E354" s="232">
        <v>15.12064408912731</v>
      </c>
      <c r="F354" s="224">
        <v>19.2</v>
      </c>
      <c r="G354" s="224">
        <v>21.3</v>
      </c>
      <c r="H354" s="232">
        <v>22.939999999999998</v>
      </c>
      <c r="I354" s="224">
        <v>19.5</v>
      </c>
      <c r="J354" s="224">
        <v>18.29</v>
      </c>
      <c r="K354" s="224">
        <v>21.8</v>
      </c>
      <c r="L354" s="224">
        <v>20</v>
      </c>
      <c r="M354" s="224">
        <v>19.399999999999999</v>
      </c>
      <c r="N354" s="224">
        <v>21.1</v>
      </c>
      <c r="O354" s="224">
        <v>20.3</v>
      </c>
      <c r="P354" s="224">
        <v>19.5</v>
      </c>
      <c r="Q354" s="224">
        <v>19.350000000000001</v>
      </c>
      <c r="R354" s="224">
        <v>18.712174456142669</v>
      </c>
      <c r="S354" s="231">
        <v>18</v>
      </c>
      <c r="T354" s="224">
        <v>20.399999999999999</v>
      </c>
      <c r="U354" s="224">
        <v>18.809999999999999</v>
      </c>
      <c r="V354" s="224">
        <v>20.440000000000001</v>
      </c>
      <c r="W354" s="224">
        <v>18.11</v>
      </c>
      <c r="X354" s="224">
        <v>20.38927</v>
      </c>
      <c r="Y354" s="232">
        <v>24</v>
      </c>
      <c r="Z354" s="224">
        <v>19.194109999999998</v>
      </c>
      <c r="AA354" s="225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7">
        <v>1</v>
      </c>
    </row>
    <row r="355" spans="1:65">
      <c r="A355" s="30"/>
      <c r="B355" s="19">
        <v>1</v>
      </c>
      <c r="C355" s="9">
        <v>2</v>
      </c>
      <c r="D355" s="228">
        <v>19.7</v>
      </c>
      <c r="E355" s="233">
        <v>15.241080763355869</v>
      </c>
      <c r="F355" s="228">
        <v>19.2</v>
      </c>
      <c r="G355" s="228">
        <v>22.5</v>
      </c>
      <c r="H355" s="233">
        <v>21.77333333333333</v>
      </c>
      <c r="I355" s="228">
        <v>19.3</v>
      </c>
      <c r="J355" s="228">
        <v>19.63</v>
      </c>
      <c r="K355" s="228">
        <v>21.9</v>
      </c>
      <c r="L355" s="228">
        <v>21</v>
      </c>
      <c r="M355" s="228">
        <v>19.8</v>
      </c>
      <c r="N355" s="228">
        <v>21.1</v>
      </c>
      <c r="O355" s="228">
        <v>20.2</v>
      </c>
      <c r="P355" s="228">
        <v>19.2</v>
      </c>
      <c r="Q355" s="228">
        <v>18.260000000000002</v>
      </c>
      <c r="R355" s="228">
        <v>19.074831891351639</v>
      </c>
      <c r="S355" s="228">
        <v>17.2</v>
      </c>
      <c r="T355" s="228">
        <v>20.9</v>
      </c>
      <c r="U355" s="228">
        <v>18.940000000000001</v>
      </c>
      <c r="V355" s="228">
        <v>17.84</v>
      </c>
      <c r="W355" s="228">
        <v>18.079999999999998</v>
      </c>
      <c r="X355" s="228">
        <v>19.92408</v>
      </c>
      <c r="Y355" s="233">
        <v>24</v>
      </c>
      <c r="Z355" s="228">
        <v>18.92642</v>
      </c>
      <c r="AA355" s="225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7">
        <v>39</v>
      </c>
    </row>
    <row r="356" spans="1:65">
      <c r="A356" s="30"/>
      <c r="B356" s="19">
        <v>1</v>
      </c>
      <c r="C356" s="9">
        <v>3</v>
      </c>
      <c r="D356" s="228">
        <v>19.97</v>
      </c>
      <c r="E356" s="233">
        <v>15.627320068983867</v>
      </c>
      <c r="F356" s="228">
        <v>19.2</v>
      </c>
      <c r="G356" s="228">
        <v>22.1</v>
      </c>
      <c r="H356" s="233">
        <v>22.316666666666663</v>
      </c>
      <c r="I356" s="228">
        <v>19.3</v>
      </c>
      <c r="J356" s="228">
        <v>19.78</v>
      </c>
      <c r="K356" s="228">
        <v>22</v>
      </c>
      <c r="L356" s="228">
        <v>21</v>
      </c>
      <c r="M356" s="228">
        <v>18.399999999999999</v>
      </c>
      <c r="N356" s="228">
        <v>21.5</v>
      </c>
      <c r="O356" s="228">
        <v>19.25</v>
      </c>
      <c r="P356" s="228">
        <v>19.3</v>
      </c>
      <c r="Q356" s="228">
        <v>17.940000000000001</v>
      </c>
      <c r="R356" s="228">
        <v>19.212409383360328</v>
      </c>
      <c r="S356" s="228">
        <v>17.3</v>
      </c>
      <c r="T356" s="228">
        <v>19.899999999999999</v>
      </c>
      <c r="U356" s="228">
        <v>19.010000000000002</v>
      </c>
      <c r="V356" s="228">
        <v>17.649999999999999</v>
      </c>
      <c r="W356" s="228">
        <v>18.190000000000001</v>
      </c>
      <c r="X356" s="228">
        <v>19.536550000000002</v>
      </c>
      <c r="Y356" s="233">
        <v>24</v>
      </c>
      <c r="Z356" s="228">
        <v>19.286619999999999</v>
      </c>
      <c r="AA356" s="225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7">
        <v>16</v>
      </c>
    </row>
    <row r="357" spans="1:65">
      <c r="A357" s="30"/>
      <c r="B357" s="19">
        <v>1</v>
      </c>
      <c r="C357" s="9">
        <v>4</v>
      </c>
      <c r="D357" s="228">
        <v>20.07</v>
      </c>
      <c r="E357" s="233">
        <v>15.588444952231002</v>
      </c>
      <c r="F357" s="228">
        <v>19.8</v>
      </c>
      <c r="G357" s="228">
        <v>21.8</v>
      </c>
      <c r="H357" s="233">
        <v>22.446666666666669</v>
      </c>
      <c r="I357" s="228">
        <v>19.5</v>
      </c>
      <c r="J357" s="228">
        <v>20.38</v>
      </c>
      <c r="K357" s="228">
        <v>20.8</v>
      </c>
      <c r="L357" s="228">
        <v>20</v>
      </c>
      <c r="M357" s="228">
        <v>18.95</v>
      </c>
      <c r="N357" s="228">
        <v>21.4</v>
      </c>
      <c r="O357" s="228">
        <v>20.6</v>
      </c>
      <c r="P357" s="228">
        <v>19</v>
      </c>
      <c r="Q357" s="228">
        <v>18.100000000000001</v>
      </c>
      <c r="R357" s="228">
        <v>18.623303866640043</v>
      </c>
      <c r="S357" s="228">
        <v>17.100000000000001</v>
      </c>
      <c r="T357" s="228">
        <v>19.600000000000001</v>
      </c>
      <c r="U357" s="228">
        <v>18.8</v>
      </c>
      <c r="V357" s="228">
        <v>16.739999999999998</v>
      </c>
      <c r="W357" s="228">
        <v>18.170000000000002</v>
      </c>
      <c r="X357" s="228">
        <v>19.393219999999999</v>
      </c>
      <c r="Y357" s="233">
        <v>26</v>
      </c>
      <c r="Z357" s="228">
        <v>19.423020000000001</v>
      </c>
      <c r="AA357" s="225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7">
        <v>19.551194716452063</v>
      </c>
    </row>
    <row r="358" spans="1:65">
      <c r="A358" s="30"/>
      <c r="B358" s="19">
        <v>1</v>
      </c>
      <c r="C358" s="9">
        <v>5</v>
      </c>
      <c r="D358" s="228">
        <v>20.14</v>
      </c>
      <c r="E358" s="233">
        <v>15.339173000750989</v>
      </c>
      <c r="F358" s="228">
        <v>19.399999999999999</v>
      </c>
      <c r="G358" s="228">
        <v>22.4</v>
      </c>
      <c r="H358" s="233">
        <v>23.37</v>
      </c>
      <c r="I358" s="228">
        <v>19.5</v>
      </c>
      <c r="J358" s="228">
        <v>20.12</v>
      </c>
      <c r="K358" s="228">
        <v>18.600000000000001</v>
      </c>
      <c r="L358" s="228">
        <v>21</v>
      </c>
      <c r="M358" s="228">
        <v>18.600000000000001</v>
      </c>
      <c r="N358" s="228">
        <v>21.2</v>
      </c>
      <c r="O358" s="228">
        <v>19.350000000000001</v>
      </c>
      <c r="P358" s="228">
        <v>19.8</v>
      </c>
      <c r="Q358" s="228">
        <v>19.100000000000001</v>
      </c>
      <c r="R358" s="228">
        <v>19.686747170653334</v>
      </c>
      <c r="S358" s="228">
        <v>17.100000000000001</v>
      </c>
      <c r="T358" s="228">
        <v>20.6</v>
      </c>
      <c r="U358" s="228">
        <v>18.93</v>
      </c>
      <c r="V358" s="228">
        <v>18.89</v>
      </c>
      <c r="W358" s="228">
        <v>18.14</v>
      </c>
      <c r="X358" s="228">
        <v>19.491890000000001</v>
      </c>
      <c r="Y358" s="233">
        <v>23</v>
      </c>
      <c r="Z358" s="228">
        <v>19.210540000000002</v>
      </c>
      <c r="AA358" s="225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7">
        <v>32</v>
      </c>
    </row>
    <row r="359" spans="1:65">
      <c r="A359" s="30"/>
      <c r="B359" s="19">
        <v>1</v>
      </c>
      <c r="C359" s="9">
        <v>6</v>
      </c>
      <c r="D359" s="228">
        <v>19.89</v>
      </c>
      <c r="E359" s="233">
        <v>15.054455253585154</v>
      </c>
      <c r="F359" s="228">
        <v>19.8</v>
      </c>
      <c r="G359" s="228">
        <v>22.5</v>
      </c>
      <c r="H359" s="233">
        <v>22.306666666666668</v>
      </c>
      <c r="I359" s="228">
        <v>19.399999999999999</v>
      </c>
      <c r="J359" s="228">
        <v>19.510000000000002</v>
      </c>
      <c r="K359" s="228">
        <v>19.899999999999999</v>
      </c>
      <c r="L359" s="228">
        <v>21</v>
      </c>
      <c r="M359" s="228">
        <v>18.899999999999999</v>
      </c>
      <c r="N359" s="234">
        <v>19.149999999999999</v>
      </c>
      <c r="O359" s="228">
        <v>20.8</v>
      </c>
      <c r="P359" s="228">
        <v>20</v>
      </c>
      <c r="Q359" s="228">
        <v>18.559999999999999</v>
      </c>
      <c r="R359" s="228">
        <v>18.84684920609925</v>
      </c>
      <c r="S359" s="228">
        <v>17.2</v>
      </c>
      <c r="T359" s="228">
        <v>19.8</v>
      </c>
      <c r="U359" s="228">
        <v>18.59</v>
      </c>
      <c r="V359" s="228">
        <v>18.57</v>
      </c>
      <c r="W359" s="228">
        <v>18.11</v>
      </c>
      <c r="X359" s="228">
        <v>19.090500000000002</v>
      </c>
      <c r="Y359" s="233">
        <v>26</v>
      </c>
      <c r="Z359" s="228">
        <v>19.420829999999999</v>
      </c>
      <c r="AA359" s="225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9"/>
    </row>
    <row r="360" spans="1:65">
      <c r="A360" s="30"/>
      <c r="B360" s="20" t="s">
        <v>272</v>
      </c>
      <c r="C360" s="12"/>
      <c r="D360" s="230">
        <v>19.963333333333335</v>
      </c>
      <c r="E360" s="230">
        <v>15.328519688005699</v>
      </c>
      <c r="F360" s="230">
        <v>19.43333333333333</v>
      </c>
      <c r="G360" s="230">
        <v>22.099999999999998</v>
      </c>
      <c r="H360" s="230">
        <v>22.525555555555556</v>
      </c>
      <c r="I360" s="230">
        <v>19.416666666666668</v>
      </c>
      <c r="J360" s="230">
        <v>19.618333333333336</v>
      </c>
      <c r="K360" s="230">
        <v>20.833333333333332</v>
      </c>
      <c r="L360" s="230">
        <v>20.666666666666668</v>
      </c>
      <c r="M360" s="230">
        <v>19.008333333333336</v>
      </c>
      <c r="N360" s="230">
        <v>20.908333333333331</v>
      </c>
      <c r="O360" s="230">
        <v>20.083333333333332</v>
      </c>
      <c r="P360" s="230">
        <v>19.466666666666665</v>
      </c>
      <c r="Q360" s="230">
        <v>18.551666666666666</v>
      </c>
      <c r="R360" s="230">
        <v>19.026052662374543</v>
      </c>
      <c r="S360" s="230">
        <v>17.316666666666666</v>
      </c>
      <c r="T360" s="230">
        <v>20.2</v>
      </c>
      <c r="U360" s="230">
        <v>18.846666666666668</v>
      </c>
      <c r="V360" s="230">
        <v>18.355</v>
      </c>
      <c r="W360" s="230">
        <v>18.133333333333333</v>
      </c>
      <c r="X360" s="230">
        <v>19.637585000000001</v>
      </c>
      <c r="Y360" s="230">
        <v>24.5</v>
      </c>
      <c r="Z360" s="230">
        <v>19.243590000000001</v>
      </c>
      <c r="AA360" s="225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9"/>
    </row>
    <row r="361" spans="1:65">
      <c r="A361" s="30"/>
      <c r="B361" s="3" t="s">
        <v>273</v>
      </c>
      <c r="C361" s="29"/>
      <c r="D361" s="228">
        <v>19.990000000000002</v>
      </c>
      <c r="E361" s="228">
        <v>15.290126882053428</v>
      </c>
      <c r="F361" s="228">
        <v>19.299999999999997</v>
      </c>
      <c r="G361" s="228">
        <v>22.25</v>
      </c>
      <c r="H361" s="228">
        <v>22.381666666666668</v>
      </c>
      <c r="I361" s="228">
        <v>19.45</v>
      </c>
      <c r="J361" s="228">
        <v>19.704999999999998</v>
      </c>
      <c r="K361" s="228">
        <v>21.3</v>
      </c>
      <c r="L361" s="228">
        <v>21</v>
      </c>
      <c r="M361" s="228">
        <v>18.924999999999997</v>
      </c>
      <c r="N361" s="228">
        <v>21.15</v>
      </c>
      <c r="O361" s="228">
        <v>20.25</v>
      </c>
      <c r="P361" s="228">
        <v>19.399999999999999</v>
      </c>
      <c r="Q361" s="228">
        <v>18.41</v>
      </c>
      <c r="R361" s="228">
        <v>18.960840548725443</v>
      </c>
      <c r="S361" s="228">
        <v>17.2</v>
      </c>
      <c r="T361" s="228">
        <v>20.149999999999999</v>
      </c>
      <c r="U361" s="228">
        <v>18.869999999999997</v>
      </c>
      <c r="V361" s="228">
        <v>18.204999999999998</v>
      </c>
      <c r="W361" s="228">
        <v>18.125</v>
      </c>
      <c r="X361" s="228">
        <v>19.514220000000002</v>
      </c>
      <c r="Y361" s="228">
        <v>24</v>
      </c>
      <c r="Z361" s="228">
        <v>19.24858</v>
      </c>
      <c r="AA361" s="225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  <c r="AP361" s="226"/>
      <c r="AQ361" s="226"/>
      <c r="AR361" s="226"/>
      <c r="AS361" s="226"/>
      <c r="AT361" s="226"/>
      <c r="AU361" s="226"/>
      <c r="AV361" s="226"/>
      <c r="AW361" s="226"/>
      <c r="AX361" s="226"/>
      <c r="AY361" s="226"/>
      <c r="AZ361" s="226"/>
      <c r="BA361" s="226"/>
      <c r="BB361" s="226"/>
      <c r="BC361" s="226"/>
      <c r="BD361" s="226"/>
      <c r="BE361" s="226"/>
      <c r="BF361" s="226"/>
      <c r="BG361" s="226"/>
      <c r="BH361" s="226"/>
      <c r="BI361" s="226"/>
      <c r="BJ361" s="226"/>
      <c r="BK361" s="226"/>
      <c r="BL361" s="226"/>
      <c r="BM361" s="229"/>
    </row>
    <row r="362" spans="1:65">
      <c r="A362" s="30"/>
      <c r="B362" s="3" t="s">
        <v>274</v>
      </c>
      <c r="C362" s="29"/>
      <c r="D362" s="24">
        <v>0.15461780837493075</v>
      </c>
      <c r="E362" s="24">
        <v>0.23787620650033986</v>
      </c>
      <c r="F362" s="24">
        <v>0.29439202887759558</v>
      </c>
      <c r="G362" s="24">
        <v>0.47749345545253236</v>
      </c>
      <c r="H362" s="24">
        <v>0.55649964227468551</v>
      </c>
      <c r="I362" s="24">
        <v>9.8319208025017216E-2</v>
      </c>
      <c r="J362" s="24">
        <v>0.72584892826721659</v>
      </c>
      <c r="K362" s="24">
        <v>1.363329258347618</v>
      </c>
      <c r="L362" s="24">
        <v>0.5163977794943222</v>
      </c>
      <c r="M362" s="24">
        <v>0.51615566127542067</v>
      </c>
      <c r="N362" s="24">
        <v>0.87659378657772125</v>
      </c>
      <c r="O362" s="24">
        <v>0.64394616752230671</v>
      </c>
      <c r="P362" s="24">
        <v>0.37771241264574135</v>
      </c>
      <c r="Q362" s="24">
        <v>0.56591224290226017</v>
      </c>
      <c r="R362" s="24">
        <v>0.39152662066834371</v>
      </c>
      <c r="S362" s="24">
        <v>0.34302575219167797</v>
      </c>
      <c r="T362" s="24">
        <v>0.50990195135927796</v>
      </c>
      <c r="U362" s="24">
        <v>0.14948801512718946</v>
      </c>
      <c r="V362" s="24">
        <v>1.2688695756459774</v>
      </c>
      <c r="W362" s="24">
        <v>4.1311822359547022E-2</v>
      </c>
      <c r="X362" s="24">
        <v>0.45553508733137044</v>
      </c>
      <c r="Y362" s="24">
        <v>1.2247448713915889</v>
      </c>
      <c r="Z362" s="24">
        <v>0.18417280211801074</v>
      </c>
      <c r="AA362" s="15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87</v>
      </c>
      <c r="C363" s="29"/>
      <c r="D363" s="13">
        <v>7.7450897499547876E-3</v>
      </c>
      <c r="E363" s="13">
        <v>1.5518537428403728E-2</v>
      </c>
      <c r="F363" s="13">
        <v>1.5148817952534938E-2</v>
      </c>
      <c r="G363" s="13">
        <v>2.1606038708259386E-2</v>
      </c>
      <c r="H363" s="13">
        <v>2.4705257142367532E-2</v>
      </c>
      <c r="I363" s="13">
        <v>5.0636501987133325E-3</v>
      </c>
      <c r="J363" s="13">
        <v>3.6998501143516258E-2</v>
      </c>
      <c r="K363" s="13">
        <v>6.5439804400685669E-2</v>
      </c>
      <c r="L363" s="13">
        <v>2.4986989330370427E-2</v>
      </c>
      <c r="M363" s="13">
        <v>2.7154177708483329E-2</v>
      </c>
      <c r="N363" s="13">
        <v>4.1925569704793365E-2</v>
      </c>
      <c r="O363" s="13">
        <v>3.2063709586172953E-2</v>
      </c>
      <c r="P363" s="13">
        <v>1.9403034896185344E-2</v>
      </c>
      <c r="Q363" s="13">
        <v>3.0504657779297107E-2</v>
      </c>
      <c r="R363" s="13">
        <v>2.0578447227922226E-2</v>
      </c>
      <c r="S363" s="13">
        <v>1.9808994351781212E-2</v>
      </c>
      <c r="T363" s="13">
        <v>2.5242670859370198E-2</v>
      </c>
      <c r="U363" s="13">
        <v>7.931801297869974E-3</v>
      </c>
      <c r="V363" s="13">
        <v>6.9129369416833411E-2</v>
      </c>
      <c r="W363" s="13">
        <v>2.2782254977691371E-3</v>
      </c>
      <c r="X363" s="13">
        <v>2.3197103275752615E-2</v>
      </c>
      <c r="Y363" s="13">
        <v>4.9989586587411795E-2</v>
      </c>
      <c r="Z363" s="13">
        <v>9.570605179075771E-3</v>
      </c>
      <c r="AA363" s="15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275</v>
      </c>
      <c r="C364" s="29"/>
      <c r="D364" s="13">
        <v>2.1079970961286776E-2</v>
      </c>
      <c r="E364" s="13">
        <v>-0.21598040885414749</v>
      </c>
      <c r="F364" s="13">
        <v>-6.0283468518450567E-3</v>
      </c>
      <c r="G364" s="13">
        <v>0.13036570503812484</v>
      </c>
      <c r="H364" s="13">
        <v>0.15213192248556595</v>
      </c>
      <c r="I364" s="13">
        <v>-6.880809676157118E-3</v>
      </c>
      <c r="J364" s="13">
        <v>3.4339904980218439E-3</v>
      </c>
      <c r="K364" s="13">
        <v>6.55785303903893E-2</v>
      </c>
      <c r="L364" s="13">
        <v>5.7053902147266244E-2</v>
      </c>
      <c r="M364" s="13">
        <v>-2.7766148871808616E-2</v>
      </c>
      <c r="N364" s="13">
        <v>6.9414613099794575E-2</v>
      </c>
      <c r="O364" s="13">
        <v>2.7217703296335216E-2</v>
      </c>
      <c r="P364" s="13">
        <v>-4.3234212032202679E-3</v>
      </c>
      <c r="Q364" s="13">
        <v>-5.1123630257966179E-2</v>
      </c>
      <c r="R364" s="13">
        <v>-2.6859844715045433E-2</v>
      </c>
      <c r="S364" s="13">
        <v>-0.11429112553950838</v>
      </c>
      <c r="T364" s="13">
        <v>3.3184943066521422E-2</v>
      </c>
      <c r="U364" s="13">
        <v>-3.6035038267638209E-2</v>
      </c>
      <c r="V364" s="13">
        <v>-6.1182691584851345E-2</v>
      </c>
      <c r="W364" s="13">
        <v>-7.2520447148205158E-2</v>
      </c>
      <c r="X364" s="13">
        <v>4.4186703063850974E-3</v>
      </c>
      <c r="Y364" s="13">
        <v>0.25312035173909786</v>
      </c>
      <c r="Z364" s="13">
        <v>-1.5733295121510782E-2</v>
      </c>
      <c r="AA364" s="15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276</v>
      </c>
      <c r="C365" s="47"/>
      <c r="D365" s="45">
        <v>0.46</v>
      </c>
      <c r="E365" s="45">
        <v>3.81</v>
      </c>
      <c r="F365" s="45">
        <v>0.03</v>
      </c>
      <c r="G365" s="45">
        <v>2.42</v>
      </c>
      <c r="H365" s="45">
        <v>2.81</v>
      </c>
      <c r="I365" s="45">
        <v>0.05</v>
      </c>
      <c r="J365" s="45">
        <v>0.14000000000000001</v>
      </c>
      <c r="K365" s="45">
        <v>1.26</v>
      </c>
      <c r="L365" s="45">
        <v>1.1000000000000001</v>
      </c>
      <c r="M365" s="45">
        <v>0.42</v>
      </c>
      <c r="N365" s="45">
        <v>1.33</v>
      </c>
      <c r="O365" s="45">
        <v>0.56999999999999995</v>
      </c>
      <c r="P365" s="45">
        <v>0</v>
      </c>
      <c r="Q365" s="45">
        <v>0.84</v>
      </c>
      <c r="R365" s="45">
        <v>0.41</v>
      </c>
      <c r="S365" s="45">
        <v>1.98</v>
      </c>
      <c r="T365" s="45">
        <v>0.67</v>
      </c>
      <c r="U365" s="45">
        <v>0.56999999999999995</v>
      </c>
      <c r="V365" s="45">
        <v>1.02</v>
      </c>
      <c r="W365" s="45">
        <v>1.23</v>
      </c>
      <c r="X365" s="45">
        <v>0.16</v>
      </c>
      <c r="Y365" s="45">
        <v>4.63</v>
      </c>
      <c r="Z365" s="45">
        <v>0.21</v>
      </c>
      <c r="AA365" s="15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BM366" s="55"/>
    </row>
    <row r="367" spans="1:65" ht="15">
      <c r="B367" s="8" t="s">
        <v>513</v>
      </c>
      <c r="BM367" s="28" t="s">
        <v>67</v>
      </c>
    </row>
    <row r="368" spans="1:65" ht="15">
      <c r="A368" s="25" t="s">
        <v>5</v>
      </c>
      <c r="B368" s="18" t="s">
        <v>111</v>
      </c>
      <c r="C368" s="15" t="s">
        <v>112</v>
      </c>
      <c r="D368" s="16" t="s">
        <v>232</v>
      </c>
      <c r="E368" s="17" t="s">
        <v>232</v>
      </c>
      <c r="F368" s="17" t="s">
        <v>232</v>
      </c>
      <c r="G368" s="17" t="s">
        <v>232</v>
      </c>
      <c r="H368" s="17" t="s">
        <v>232</v>
      </c>
      <c r="I368" s="17" t="s">
        <v>232</v>
      </c>
      <c r="J368" s="17" t="s">
        <v>232</v>
      </c>
      <c r="K368" s="17" t="s">
        <v>232</v>
      </c>
      <c r="L368" s="17" t="s">
        <v>232</v>
      </c>
      <c r="M368" s="17" t="s">
        <v>232</v>
      </c>
      <c r="N368" s="15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233</v>
      </c>
      <c r="C369" s="9" t="s">
        <v>233</v>
      </c>
      <c r="D369" s="151" t="s">
        <v>237</v>
      </c>
      <c r="E369" s="152" t="s">
        <v>238</v>
      </c>
      <c r="F369" s="152" t="s">
        <v>239</v>
      </c>
      <c r="G369" s="152" t="s">
        <v>249</v>
      </c>
      <c r="H369" s="152" t="s">
        <v>252</v>
      </c>
      <c r="I369" s="152" t="s">
        <v>253</v>
      </c>
      <c r="J369" s="152" t="s">
        <v>259</v>
      </c>
      <c r="K369" s="152" t="s">
        <v>279</v>
      </c>
      <c r="L369" s="152" t="s">
        <v>262</v>
      </c>
      <c r="M369" s="152" t="s">
        <v>264</v>
      </c>
      <c r="N369" s="15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301</v>
      </c>
      <c r="E370" s="11" t="s">
        <v>301</v>
      </c>
      <c r="F370" s="11" t="s">
        <v>302</v>
      </c>
      <c r="G370" s="11" t="s">
        <v>301</v>
      </c>
      <c r="H370" s="11" t="s">
        <v>302</v>
      </c>
      <c r="I370" s="11" t="s">
        <v>301</v>
      </c>
      <c r="J370" s="11" t="s">
        <v>301</v>
      </c>
      <c r="K370" s="11" t="s">
        <v>302</v>
      </c>
      <c r="L370" s="11" t="s">
        <v>301</v>
      </c>
      <c r="M370" s="11" t="s">
        <v>301</v>
      </c>
      <c r="N370" s="15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15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8">
        <v>1</v>
      </c>
      <c r="C372" s="14">
        <v>1</v>
      </c>
      <c r="D372" s="154">
        <v>6.9661988740187297</v>
      </c>
      <c r="E372" s="22">
        <v>5.4</v>
      </c>
      <c r="F372" s="22">
        <v>5.3</v>
      </c>
      <c r="G372" s="22">
        <v>5.2</v>
      </c>
      <c r="H372" s="22">
        <v>5.3</v>
      </c>
      <c r="I372" s="22">
        <v>5.1580000000000004</v>
      </c>
      <c r="J372" s="22">
        <v>5.24</v>
      </c>
      <c r="K372" s="22">
        <v>4.4000000000000004</v>
      </c>
      <c r="L372" s="22">
        <v>4.7641</v>
      </c>
      <c r="M372" s="154">
        <v>0.77514000000000005</v>
      </c>
      <c r="N372" s="15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8">
        <v>6.9247998610830379</v>
      </c>
      <c r="E373" s="11">
        <v>5.8</v>
      </c>
      <c r="F373" s="11">
        <v>5.5</v>
      </c>
      <c r="G373" s="149">
        <v>4.0999999999999996</v>
      </c>
      <c r="H373" s="11">
        <v>5</v>
      </c>
      <c r="I373" s="11">
        <v>5.1349999999999998</v>
      </c>
      <c r="J373" s="11">
        <v>5.37</v>
      </c>
      <c r="K373" s="11">
        <v>4.5</v>
      </c>
      <c r="L373" s="11">
        <v>4.7624000000000004</v>
      </c>
      <c r="M373" s="148">
        <v>0.73267000000000004</v>
      </c>
      <c r="N373" s="15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12</v>
      </c>
    </row>
    <row r="374" spans="1:65">
      <c r="A374" s="30"/>
      <c r="B374" s="19">
        <v>1</v>
      </c>
      <c r="C374" s="9">
        <v>3</v>
      </c>
      <c r="D374" s="148">
        <v>6.9322274933207719</v>
      </c>
      <c r="E374" s="11">
        <v>5.8</v>
      </c>
      <c r="F374" s="11">
        <v>5.6</v>
      </c>
      <c r="G374" s="11">
        <v>5.4</v>
      </c>
      <c r="H374" s="11">
        <v>5.2</v>
      </c>
      <c r="I374" s="11">
        <v>5.2489999999999997</v>
      </c>
      <c r="J374" s="11">
        <v>5.31</v>
      </c>
      <c r="K374" s="11">
        <v>4.5</v>
      </c>
      <c r="L374" s="11">
        <v>4.8825000000000003</v>
      </c>
      <c r="M374" s="148">
        <v>0.77664</v>
      </c>
      <c r="N374" s="15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8">
        <v>6.9907203035107779</v>
      </c>
      <c r="E375" s="11">
        <v>5.8</v>
      </c>
      <c r="F375" s="11">
        <v>5.5</v>
      </c>
      <c r="G375" s="11">
        <v>5</v>
      </c>
      <c r="H375" s="11">
        <v>5</v>
      </c>
      <c r="I375" s="11">
        <v>5.3630000000000004</v>
      </c>
      <c r="J375" s="11">
        <v>5.29</v>
      </c>
      <c r="K375" s="11">
        <v>4.5999999999999996</v>
      </c>
      <c r="L375" s="11">
        <v>4.8066000000000004</v>
      </c>
      <c r="M375" s="148">
        <v>0.74016999999999999</v>
      </c>
      <c r="N375" s="15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5.1397979166666659</v>
      </c>
    </row>
    <row r="376" spans="1:65">
      <c r="A376" s="30"/>
      <c r="B376" s="19">
        <v>1</v>
      </c>
      <c r="C376" s="9">
        <v>5</v>
      </c>
      <c r="D376" s="148">
        <v>7.0109617363041865</v>
      </c>
      <c r="E376" s="11">
        <v>5.4</v>
      </c>
      <c r="F376" s="11">
        <v>5.5</v>
      </c>
      <c r="G376" s="11">
        <v>5.0999999999999996</v>
      </c>
      <c r="H376" s="11">
        <v>5.0999999999999996</v>
      </c>
      <c r="I376" s="11">
        <v>5.282</v>
      </c>
      <c r="J376" s="11">
        <v>5.17</v>
      </c>
      <c r="K376" s="11">
        <v>4.5</v>
      </c>
      <c r="L376" s="11">
        <v>4.8514999999999997</v>
      </c>
      <c r="M376" s="148">
        <v>0.72511999999999999</v>
      </c>
      <c r="N376" s="15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33</v>
      </c>
    </row>
    <row r="377" spans="1:65">
      <c r="A377" s="30"/>
      <c r="B377" s="19">
        <v>1</v>
      </c>
      <c r="C377" s="9">
        <v>6</v>
      </c>
      <c r="D377" s="148">
        <v>6.8990240730460952</v>
      </c>
      <c r="E377" s="11">
        <v>5.6</v>
      </c>
      <c r="F377" s="11">
        <v>5.6</v>
      </c>
      <c r="G377" s="11">
        <v>5</v>
      </c>
      <c r="H377" s="11">
        <v>5.0999999999999996</v>
      </c>
      <c r="I377" s="11">
        <v>5.2690000000000001</v>
      </c>
      <c r="J377" s="11">
        <v>5.01</v>
      </c>
      <c r="K377" s="11">
        <v>4.3</v>
      </c>
      <c r="L377" s="11">
        <v>4.6571999999999996</v>
      </c>
      <c r="M377" s="148">
        <v>0.74553000000000003</v>
      </c>
      <c r="N377" s="15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272</v>
      </c>
      <c r="C378" s="12"/>
      <c r="D378" s="23">
        <v>6.9539887235472664</v>
      </c>
      <c r="E378" s="23">
        <v>5.6333333333333337</v>
      </c>
      <c r="F378" s="23">
        <v>5.5</v>
      </c>
      <c r="G378" s="23">
        <v>4.9666666666666677</v>
      </c>
      <c r="H378" s="23">
        <v>5.1166666666666671</v>
      </c>
      <c r="I378" s="23">
        <v>5.2426666666666657</v>
      </c>
      <c r="J378" s="23">
        <v>5.2316666666666656</v>
      </c>
      <c r="K378" s="23">
        <v>4.4666666666666668</v>
      </c>
      <c r="L378" s="23">
        <v>4.7873833333333335</v>
      </c>
      <c r="M378" s="23">
        <v>0.74921166666666661</v>
      </c>
      <c r="N378" s="15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273</v>
      </c>
      <c r="C379" s="29"/>
      <c r="D379" s="11">
        <v>6.9492131836697508</v>
      </c>
      <c r="E379" s="11">
        <v>5.6999999999999993</v>
      </c>
      <c r="F379" s="11">
        <v>5.5</v>
      </c>
      <c r="G379" s="11">
        <v>5.05</v>
      </c>
      <c r="H379" s="11">
        <v>5.0999999999999996</v>
      </c>
      <c r="I379" s="11">
        <v>5.2590000000000003</v>
      </c>
      <c r="J379" s="11">
        <v>5.2650000000000006</v>
      </c>
      <c r="K379" s="11">
        <v>4.5</v>
      </c>
      <c r="L379" s="11">
        <v>4.7853500000000002</v>
      </c>
      <c r="M379" s="11">
        <v>0.74285000000000001</v>
      </c>
      <c r="N379" s="15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274</v>
      </c>
      <c r="C380" s="29"/>
      <c r="D380" s="24">
        <v>4.2640062292153932E-2</v>
      </c>
      <c r="E380" s="24">
        <v>0.19663841605003476</v>
      </c>
      <c r="F380" s="24">
        <v>0.10954451150103316</v>
      </c>
      <c r="G380" s="24">
        <v>0.45018514709691038</v>
      </c>
      <c r="H380" s="24">
        <v>0.1169045194450012</v>
      </c>
      <c r="I380" s="24">
        <v>8.4286811937969774E-2</v>
      </c>
      <c r="J380" s="24">
        <v>0.12781497043252282</v>
      </c>
      <c r="K380" s="24">
        <v>0.10327955589886437</v>
      </c>
      <c r="L380" s="24">
        <v>7.9550472447790607E-2</v>
      </c>
      <c r="M380" s="24">
        <v>2.178960065413469E-2</v>
      </c>
      <c r="N380" s="204"/>
      <c r="O380" s="205"/>
      <c r="P380" s="205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56"/>
    </row>
    <row r="381" spans="1:65">
      <c r="A381" s="30"/>
      <c r="B381" s="3" t="s">
        <v>87</v>
      </c>
      <c r="C381" s="29"/>
      <c r="D381" s="13">
        <v>6.1317416503377667E-3</v>
      </c>
      <c r="E381" s="13">
        <v>3.4906227701189597E-2</v>
      </c>
      <c r="F381" s="13">
        <v>1.9917183909278754E-2</v>
      </c>
      <c r="G381" s="13">
        <v>9.0641304784612811E-2</v>
      </c>
      <c r="H381" s="13">
        <v>2.2847788816612612E-2</v>
      </c>
      <c r="I381" s="13">
        <v>1.6077087729775518E-2</v>
      </c>
      <c r="J381" s="13">
        <v>2.443102333848796E-2</v>
      </c>
      <c r="K381" s="13">
        <v>2.312228863407411E-2</v>
      </c>
      <c r="L381" s="13">
        <v>1.6616691605600264E-2</v>
      </c>
      <c r="M381" s="13">
        <v>2.9083370726298564E-2</v>
      </c>
      <c r="N381" s="15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275</v>
      </c>
      <c r="C382" s="29"/>
      <c r="D382" s="13">
        <v>0.35296928717718257</v>
      </c>
      <c r="E382" s="13">
        <v>9.6022338751158953E-2</v>
      </c>
      <c r="F382" s="13">
        <v>7.0080981620953997E-2</v>
      </c>
      <c r="G382" s="13">
        <v>-3.3684446899865605E-2</v>
      </c>
      <c r="H382" s="13">
        <v>-4.5004201283851408E-3</v>
      </c>
      <c r="I382" s="13">
        <v>2.0014162359658139E-2</v>
      </c>
      <c r="J382" s="13">
        <v>1.7874000396416401E-2</v>
      </c>
      <c r="K382" s="13">
        <v>-0.1309645361381343</v>
      </c>
      <c r="L382" s="13">
        <v>-6.8565844231067596E-2</v>
      </c>
      <c r="M382" s="13">
        <v>-0.85423324441662951</v>
      </c>
      <c r="N382" s="15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276</v>
      </c>
      <c r="C383" s="47"/>
      <c r="D383" s="45">
        <v>3.37</v>
      </c>
      <c r="E383" s="45">
        <v>0.87</v>
      </c>
      <c r="F383" s="45">
        <v>0.62</v>
      </c>
      <c r="G383" s="45">
        <v>0.39</v>
      </c>
      <c r="H383" s="45">
        <v>0.11</v>
      </c>
      <c r="I383" s="45">
        <v>0.13</v>
      </c>
      <c r="J383" s="45">
        <v>0.11</v>
      </c>
      <c r="K383" s="45">
        <v>1.34</v>
      </c>
      <c r="L383" s="45">
        <v>0.73</v>
      </c>
      <c r="M383" s="45">
        <v>8.3699999999999992</v>
      </c>
      <c r="N383" s="15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BM384" s="55"/>
    </row>
    <row r="385" spans="1:65" ht="15">
      <c r="B385" s="8" t="s">
        <v>514</v>
      </c>
      <c r="BM385" s="28" t="s">
        <v>278</v>
      </c>
    </row>
    <row r="386" spans="1:65" ht="15">
      <c r="A386" s="25" t="s">
        <v>82</v>
      </c>
      <c r="B386" s="18" t="s">
        <v>111</v>
      </c>
      <c r="C386" s="15" t="s">
        <v>112</v>
      </c>
      <c r="D386" s="16" t="s">
        <v>232</v>
      </c>
      <c r="E386" s="17" t="s">
        <v>232</v>
      </c>
      <c r="F386" s="17" t="s">
        <v>232</v>
      </c>
      <c r="G386" s="17" t="s">
        <v>232</v>
      </c>
      <c r="H386" s="17" t="s">
        <v>232</v>
      </c>
      <c r="I386" s="17" t="s">
        <v>232</v>
      </c>
      <c r="J386" s="17" t="s">
        <v>232</v>
      </c>
      <c r="K386" s="17" t="s">
        <v>232</v>
      </c>
      <c r="L386" s="17" t="s">
        <v>232</v>
      </c>
      <c r="M386" s="17" t="s">
        <v>232</v>
      </c>
      <c r="N386" s="17" t="s">
        <v>232</v>
      </c>
      <c r="O386" s="17" t="s">
        <v>232</v>
      </c>
      <c r="P386" s="17" t="s">
        <v>232</v>
      </c>
      <c r="Q386" s="17" t="s">
        <v>232</v>
      </c>
      <c r="R386" s="15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233</v>
      </c>
      <c r="C387" s="9" t="s">
        <v>233</v>
      </c>
      <c r="D387" s="151" t="s">
        <v>235</v>
      </c>
      <c r="E387" s="152" t="s">
        <v>239</v>
      </c>
      <c r="F387" s="152" t="s">
        <v>241</v>
      </c>
      <c r="G387" s="152" t="s">
        <v>242</v>
      </c>
      <c r="H387" s="152" t="s">
        <v>243</v>
      </c>
      <c r="I387" s="152" t="s">
        <v>244</v>
      </c>
      <c r="J387" s="152" t="s">
        <v>245</v>
      </c>
      <c r="K387" s="152" t="s">
        <v>246</v>
      </c>
      <c r="L387" s="152" t="s">
        <v>247</v>
      </c>
      <c r="M387" s="152" t="s">
        <v>248</v>
      </c>
      <c r="N387" s="152" t="s">
        <v>249</v>
      </c>
      <c r="O387" s="152" t="s">
        <v>259</v>
      </c>
      <c r="P387" s="152" t="s">
        <v>260</v>
      </c>
      <c r="Q387" s="152" t="s">
        <v>262</v>
      </c>
      <c r="R387" s="15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301</v>
      </c>
      <c r="E388" s="11" t="s">
        <v>302</v>
      </c>
      <c r="F388" s="11" t="s">
        <v>115</v>
      </c>
      <c r="G388" s="11" t="s">
        <v>301</v>
      </c>
      <c r="H388" s="11" t="s">
        <v>301</v>
      </c>
      <c r="I388" s="11" t="s">
        <v>302</v>
      </c>
      <c r="J388" s="11" t="s">
        <v>302</v>
      </c>
      <c r="K388" s="11" t="s">
        <v>302</v>
      </c>
      <c r="L388" s="11" t="s">
        <v>302</v>
      </c>
      <c r="M388" s="11" t="s">
        <v>302</v>
      </c>
      <c r="N388" s="11" t="s">
        <v>301</v>
      </c>
      <c r="O388" s="11" t="s">
        <v>301</v>
      </c>
      <c r="P388" s="11" t="s">
        <v>302</v>
      </c>
      <c r="Q388" s="11" t="s">
        <v>301</v>
      </c>
      <c r="R388" s="15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15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154">
        <v>1.8</v>
      </c>
      <c r="E390" s="22">
        <v>0.2</v>
      </c>
      <c r="F390" s="154">
        <v>1.2</v>
      </c>
      <c r="G390" s="22">
        <v>0.18</v>
      </c>
      <c r="H390" s="154">
        <v>2.1</v>
      </c>
      <c r="I390" s="154">
        <v>3.9</v>
      </c>
      <c r="J390" s="22">
        <v>0.17</v>
      </c>
      <c r="K390" s="22">
        <v>0.25</v>
      </c>
      <c r="L390" s="22">
        <v>0.08</v>
      </c>
      <c r="M390" s="22">
        <v>0.19</v>
      </c>
      <c r="N390" s="22">
        <v>0.44</v>
      </c>
      <c r="O390" s="154" t="s">
        <v>214</v>
      </c>
      <c r="P390" s="147">
        <v>0.15</v>
      </c>
      <c r="Q390" s="147">
        <v>0.51049999999999995</v>
      </c>
      <c r="R390" s="15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48">
        <v>1.6</v>
      </c>
      <c r="E391" s="11">
        <v>0.1</v>
      </c>
      <c r="F391" s="148">
        <v>1.3</v>
      </c>
      <c r="G391" s="11">
        <v>0.19</v>
      </c>
      <c r="H391" s="148">
        <v>1.8</v>
      </c>
      <c r="I391" s="148">
        <v>4.0999999999999996</v>
      </c>
      <c r="J391" s="11">
        <v>0.16</v>
      </c>
      <c r="K391" s="11">
        <v>0.27</v>
      </c>
      <c r="L391" s="11">
        <v>0.09</v>
      </c>
      <c r="M391" s="11">
        <v>0.19</v>
      </c>
      <c r="N391" s="11">
        <v>0.33</v>
      </c>
      <c r="O391" s="148" t="s">
        <v>214</v>
      </c>
      <c r="P391" s="11">
        <v>0.13</v>
      </c>
      <c r="Q391" s="11">
        <v>0.23939999999999997</v>
      </c>
      <c r="R391" s="15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5</v>
      </c>
    </row>
    <row r="392" spans="1:65">
      <c r="A392" s="30"/>
      <c r="B392" s="19">
        <v>1</v>
      </c>
      <c r="C392" s="9">
        <v>3</v>
      </c>
      <c r="D392" s="148">
        <v>1.8</v>
      </c>
      <c r="E392" s="11">
        <v>0.3</v>
      </c>
      <c r="F392" s="148">
        <v>1.3</v>
      </c>
      <c r="G392" s="11">
        <v>0.2</v>
      </c>
      <c r="H392" s="148">
        <v>1.6</v>
      </c>
      <c r="I392" s="148">
        <v>4.2</v>
      </c>
      <c r="J392" s="11">
        <v>0.15</v>
      </c>
      <c r="K392" s="11">
        <v>0.24</v>
      </c>
      <c r="L392" s="11">
        <v>0.09</v>
      </c>
      <c r="M392" s="11">
        <v>0.2</v>
      </c>
      <c r="N392" s="11">
        <v>0.49</v>
      </c>
      <c r="O392" s="148" t="s">
        <v>214</v>
      </c>
      <c r="P392" s="11">
        <v>0.11</v>
      </c>
      <c r="Q392" s="11">
        <v>0.18770000000000001</v>
      </c>
      <c r="R392" s="15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48">
        <v>1.8</v>
      </c>
      <c r="E393" s="11">
        <v>0.3</v>
      </c>
      <c r="F393" s="148">
        <v>1.3</v>
      </c>
      <c r="G393" s="11">
        <v>0.2</v>
      </c>
      <c r="H393" s="148">
        <v>1.4</v>
      </c>
      <c r="I393" s="148">
        <v>3.9</v>
      </c>
      <c r="J393" s="11">
        <v>0.14000000000000001</v>
      </c>
      <c r="K393" s="11">
        <v>0.27</v>
      </c>
      <c r="L393" s="11">
        <v>0.09</v>
      </c>
      <c r="M393" s="11">
        <v>0.18</v>
      </c>
      <c r="N393" s="11">
        <v>0.33</v>
      </c>
      <c r="O393" s="148" t="s">
        <v>214</v>
      </c>
      <c r="P393" s="11">
        <v>0.1</v>
      </c>
      <c r="Q393" s="11">
        <v>0.19359999999999999</v>
      </c>
      <c r="R393" s="15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0.199736296296296</v>
      </c>
    </row>
    <row r="394" spans="1:65">
      <c r="A394" s="30"/>
      <c r="B394" s="19">
        <v>1</v>
      </c>
      <c r="C394" s="9">
        <v>5</v>
      </c>
      <c r="D394" s="148">
        <v>1.6</v>
      </c>
      <c r="E394" s="11">
        <v>0.2</v>
      </c>
      <c r="F394" s="148">
        <v>1.3</v>
      </c>
      <c r="G394" s="11">
        <v>0.2</v>
      </c>
      <c r="H394" s="148">
        <v>1.2</v>
      </c>
      <c r="I394" s="148">
        <v>3.7</v>
      </c>
      <c r="J394" s="11">
        <v>0.16</v>
      </c>
      <c r="K394" s="11">
        <v>0.25</v>
      </c>
      <c r="L394" s="11">
        <v>0.08</v>
      </c>
      <c r="M394" s="11">
        <v>0.18</v>
      </c>
      <c r="N394" s="11">
        <v>0.36</v>
      </c>
      <c r="O394" s="148" t="s">
        <v>214</v>
      </c>
      <c r="P394" s="11">
        <v>0.11</v>
      </c>
      <c r="Q394" s="11">
        <v>0.18920000000000001</v>
      </c>
      <c r="R394" s="15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11</v>
      </c>
    </row>
    <row r="395" spans="1:65">
      <c r="A395" s="30"/>
      <c r="B395" s="19">
        <v>1</v>
      </c>
      <c r="C395" s="9">
        <v>6</v>
      </c>
      <c r="D395" s="148">
        <v>1.8</v>
      </c>
      <c r="E395" s="11">
        <v>0.2</v>
      </c>
      <c r="F395" s="148">
        <v>1.3</v>
      </c>
      <c r="G395" s="11">
        <v>0.21</v>
      </c>
      <c r="H395" s="148">
        <v>1.5</v>
      </c>
      <c r="I395" s="148">
        <v>4</v>
      </c>
      <c r="J395" s="11">
        <v>0.15</v>
      </c>
      <c r="K395" s="149">
        <v>0.12</v>
      </c>
      <c r="L395" s="11">
        <v>0.11</v>
      </c>
      <c r="M395" s="11">
        <v>0.19</v>
      </c>
      <c r="N395" s="149">
        <v>0.52</v>
      </c>
      <c r="O395" s="148" t="s">
        <v>214</v>
      </c>
      <c r="P395" s="11">
        <v>0.11</v>
      </c>
      <c r="Q395" s="11">
        <v>0.15490000000000001</v>
      </c>
      <c r="R395" s="15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272</v>
      </c>
      <c r="C396" s="12"/>
      <c r="D396" s="23">
        <v>1.7333333333333334</v>
      </c>
      <c r="E396" s="23">
        <v>0.21666666666666667</v>
      </c>
      <c r="F396" s="23">
        <v>1.2833333333333332</v>
      </c>
      <c r="G396" s="23">
        <v>0.19666666666666666</v>
      </c>
      <c r="H396" s="23">
        <v>1.5999999999999999</v>
      </c>
      <c r="I396" s="23">
        <v>3.9666666666666663</v>
      </c>
      <c r="J396" s="23">
        <v>0.155</v>
      </c>
      <c r="K396" s="23">
        <v>0.23333333333333331</v>
      </c>
      <c r="L396" s="23">
        <v>9.0000000000000011E-2</v>
      </c>
      <c r="M396" s="23">
        <v>0.18833333333333332</v>
      </c>
      <c r="N396" s="23">
        <v>0.41166666666666668</v>
      </c>
      <c r="O396" s="23" t="s">
        <v>693</v>
      </c>
      <c r="P396" s="23">
        <v>0.11833333333333333</v>
      </c>
      <c r="Q396" s="23">
        <v>0.24588333333333331</v>
      </c>
      <c r="R396" s="15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11">
        <v>1.8</v>
      </c>
      <c r="E397" s="11">
        <v>0.2</v>
      </c>
      <c r="F397" s="11">
        <v>1.3</v>
      </c>
      <c r="G397" s="11">
        <v>0.2</v>
      </c>
      <c r="H397" s="11">
        <v>1.55</v>
      </c>
      <c r="I397" s="11">
        <v>3.95</v>
      </c>
      <c r="J397" s="11">
        <v>0.155</v>
      </c>
      <c r="K397" s="11">
        <v>0.25</v>
      </c>
      <c r="L397" s="11">
        <v>0.09</v>
      </c>
      <c r="M397" s="11">
        <v>0.19</v>
      </c>
      <c r="N397" s="11">
        <v>0.4</v>
      </c>
      <c r="O397" s="11" t="s">
        <v>693</v>
      </c>
      <c r="P397" s="11">
        <v>0.11</v>
      </c>
      <c r="Q397" s="11">
        <v>0.19140000000000001</v>
      </c>
      <c r="R397" s="15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24">
        <v>0.10327955589886444</v>
      </c>
      <c r="E398" s="24">
        <v>7.5277265270908153E-2</v>
      </c>
      <c r="F398" s="24">
        <v>4.0824829046386332E-2</v>
      </c>
      <c r="G398" s="24">
        <v>1.0327955589886448E-2</v>
      </c>
      <c r="H398" s="24">
        <v>0.31622776601683794</v>
      </c>
      <c r="I398" s="24">
        <v>0.1751190071541826</v>
      </c>
      <c r="J398" s="24">
        <v>1.0488088481701517E-2</v>
      </c>
      <c r="K398" s="24">
        <v>5.6803755744375642E-2</v>
      </c>
      <c r="L398" s="24">
        <v>1.095445115010329E-2</v>
      </c>
      <c r="M398" s="24">
        <v>7.5277265270908165E-3</v>
      </c>
      <c r="N398" s="24">
        <v>8.328665359267709E-2</v>
      </c>
      <c r="O398" s="24" t="s">
        <v>693</v>
      </c>
      <c r="P398" s="24">
        <v>1.8348478592697153E-2</v>
      </c>
      <c r="Q398" s="24">
        <v>0.13241890222572714</v>
      </c>
      <c r="R398" s="15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87</v>
      </c>
      <c r="C399" s="29"/>
      <c r="D399" s="13">
        <v>5.9584359172421789E-2</v>
      </c>
      <c r="E399" s="13">
        <v>0.34743353201957605</v>
      </c>
      <c r="F399" s="13">
        <v>3.1811555101080261E-2</v>
      </c>
      <c r="G399" s="13">
        <v>5.2515028423151436E-2</v>
      </c>
      <c r="H399" s="13">
        <v>0.19764235376052372</v>
      </c>
      <c r="I399" s="13">
        <v>4.4147648862398976E-2</v>
      </c>
      <c r="J399" s="13">
        <v>6.7665086978719466E-2</v>
      </c>
      <c r="K399" s="13">
        <v>0.24344466747589563</v>
      </c>
      <c r="L399" s="13">
        <v>0.12171612389003654</v>
      </c>
      <c r="M399" s="13">
        <v>3.9970229347384867E-2</v>
      </c>
      <c r="N399" s="13">
        <v>0.20231575771500507</v>
      </c>
      <c r="O399" s="13" t="s">
        <v>693</v>
      </c>
      <c r="P399" s="13">
        <v>0.15505756557208861</v>
      </c>
      <c r="Q399" s="13">
        <v>0.53854362729910044</v>
      </c>
      <c r="R399" s="15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13">
        <v>7.6781089139754766</v>
      </c>
      <c r="E400" s="13">
        <v>8.4763614246934571E-2</v>
      </c>
      <c r="F400" s="13">
        <v>5.4251383305395349</v>
      </c>
      <c r="G400" s="13">
        <v>-1.5368411683551741E-2</v>
      </c>
      <c r="H400" s="13">
        <v>7.0105620744389014</v>
      </c>
      <c r="I400" s="13">
        <v>18.859518476213108</v>
      </c>
      <c r="J400" s="13">
        <v>-0.22397679903873136</v>
      </c>
      <c r="K400" s="13">
        <v>0.16820696918900646</v>
      </c>
      <c r="L400" s="13">
        <v>-0.5494058833128117</v>
      </c>
      <c r="M400" s="13">
        <v>-5.7090089154587687E-2</v>
      </c>
      <c r="N400" s="13">
        <v>1.0610508670691758</v>
      </c>
      <c r="O400" s="13" t="s">
        <v>693</v>
      </c>
      <c r="P400" s="13">
        <v>-0.40755217991128956</v>
      </c>
      <c r="Q400" s="13">
        <v>0.23103981546038654</v>
      </c>
      <c r="R400" s="15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276</v>
      </c>
      <c r="C401" s="47"/>
      <c r="D401" s="45">
        <v>8.42</v>
      </c>
      <c r="E401" s="45">
        <v>0.05</v>
      </c>
      <c r="F401" s="45">
        <v>5.91</v>
      </c>
      <c r="G401" s="45">
        <v>0.16</v>
      </c>
      <c r="H401" s="45">
        <v>7.67</v>
      </c>
      <c r="I401" s="45">
        <v>20.88</v>
      </c>
      <c r="J401" s="45">
        <v>0.39</v>
      </c>
      <c r="K401" s="45">
        <v>0.05</v>
      </c>
      <c r="L401" s="45">
        <v>0.75</v>
      </c>
      <c r="M401" s="45">
        <v>0.2</v>
      </c>
      <c r="N401" s="45">
        <v>1.04</v>
      </c>
      <c r="O401" s="45">
        <v>1.1200000000000001</v>
      </c>
      <c r="P401" s="45">
        <v>0.6</v>
      </c>
      <c r="Q401" s="45">
        <v>0.12</v>
      </c>
      <c r="R401" s="15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BM402" s="55"/>
    </row>
    <row r="403" spans="1:65" ht="15">
      <c r="B403" s="8" t="s">
        <v>515</v>
      </c>
      <c r="BM403" s="28" t="s">
        <v>67</v>
      </c>
    </row>
    <row r="404" spans="1:65" ht="15">
      <c r="A404" s="25" t="s">
        <v>8</v>
      </c>
      <c r="B404" s="18" t="s">
        <v>111</v>
      </c>
      <c r="C404" s="15" t="s">
        <v>112</v>
      </c>
      <c r="D404" s="16" t="s">
        <v>232</v>
      </c>
      <c r="E404" s="17" t="s">
        <v>232</v>
      </c>
      <c r="F404" s="17" t="s">
        <v>232</v>
      </c>
      <c r="G404" s="17" t="s">
        <v>232</v>
      </c>
      <c r="H404" s="17" t="s">
        <v>232</v>
      </c>
      <c r="I404" s="17" t="s">
        <v>232</v>
      </c>
      <c r="J404" s="17" t="s">
        <v>232</v>
      </c>
      <c r="K404" s="17" t="s">
        <v>232</v>
      </c>
      <c r="L404" s="17" t="s">
        <v>232</v>
      </c>
      <c r="M404" s="17" t="s">
        <v>232</v>
      </c>
      <c r="N404" s="17" t="s">
        <v>232</v>
      </c>
      <c r="O404" s="17" t="s">
        <v>232</v>
      </c>
      <c r="P404" s="17" t="s">
        <v>232</v>
      </c>
      <c r="Q404" s="17" t="s">
        <v>232</v>
      </c>
      <c r="R404" s="17" t="s">
        <v>232</v>
      </c>
      <c r="S404" s="17" t="s">
        <v>232</v>
      </c>
      <c r="T404" s="17" t="s">
        <v>232</v>
      </c>
      <c r="U404" s="17" t="s">
        <v>232</v>
      </c>
      <c r="V404" s="17" t="s">
        <v>232</v>
      </c>
      <c r="W404" s="17" t="s">
        <v>232</v>
      </c>
      <c r="X404" s="17" t="s">
        <v>232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233</v>
      </c>
      <c r="C405" s="9" t="s">
        <v>233</v>
      </c>
      <c r="D405" s="151" t="s">
        <v>235</v>
      </c>
      <c r="E405" s="152" t="s">
        <v>237</v>
      </c>
      <c r="F405" s="152" t="s">
        <v>238</v>
      </c>
      <c r="G405" s="152" t="s">
        <v>239</v>
      </c>
      <c r="H405" s="152" t="s">
        <v>241</v>
      </c>
      <c r="I405" s="152" t="s">
        <v>242</v>
      </c>
      <c r="J405" s="152" t="s">
        <v>243</v>
      </c>
      <c r="K405" s="152" t="s">
        <v>244</v>
      </c>
      <c r="L405" s="152" t="s">
        <v>245</v>
      </c>
      <c r="M405" s="152" t="s">
        <v>246</v>
      </c>
      <c r="N405" s="152" t="s">
        <v>247</v>
      </c>
      <c r="O405" s="152" t="s">
        <v>248</v>
      </c>
      <c r="P405" s="152" t="s">
        <v>249</v>
      </c>
      <c r="Q405" s="152" t="s">
        <v>252</v>
      </c>
      <c r="R405" s="152" t="s">
        <v>254</v>
      </c>
      <c r="S405" s="152" t="s">
        <v>259</v>
      </c>
      <c r="T405" s="152" t="s">
        <v>260</v>
      </c>
      <c r="U405" s="152" t="s">
        <v>279</v>
      </c>
      <c r="V405" s="152" t="s">
        <v>262</v>
      </c>
      <c r="W405" s="152" t="s">
        <v>280</v>
      </c>
      <c r="X405" s="152" t="s">
        <v>264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301</v>
      </c>
      <c r="E406" s="11" t="s">
        <v>301</v>
      </c>
      <c r="F406" s="11" t="s">
        <v>301</v>
      </c>
      <c r="G406" s="11" t="s">
        <v>302</v>
      </c>
      <c r="H406" s="11" t="s">
        <v>115</v>
      </c>
      <c r="I406" s="11" t="s">
        <v>301</v>
      </c>
      <c r="J406" s="11" t="s">
        <v>301</v>
      </c>
      <c r="K406" s="11" t="s">
        <v>302</v>
      </c>
      <c r="L406" s="11" t="s">
        <v>302</v>
      </c>
      <c r="M406" s="11" t="s">
        <v>302</v>
      </c>
      <c r="N406" s="11" t="s">
        <v>302</v>
      </c>
      <c r="O406" s="11" t="s">
        <v>302</v>
      </c>
      <c r="P406" s="11" t="s">
        <v>301</v>
      </c>
      <c r="Q406" s="11" t="s">
        <v>302</v>
      </c>
      <c r="R406" s="11" t="s">
        <v>301</v>
      </c>
      <c r="S406" s="11" t="s">
        <v>301</v>
      </c>
      <c r="T406" s="11" t="s">
        <v>302</v>
      </c>
      <c r="U406" s="11" t="s">
        <v>302</v>
      </c>
      <c r="V406" s="11" t="s">
        <v>301</v>
      </c>
      <c r="W406" s="11" t="s">
        <v>115</v>
      </c>
      <c r="X406" s="11" t="s">
        <v>301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15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4.07</v>
      </c>
      <c r="E408" s="22">
        <v>3.8213600940205437</v>
      </c>
      <c r="F408" s="154">
        <v>8.4</v>
      </c>
      <c r="G408" s="154">
        <v>4.5</v>
      </c>
      <c r="H408" s="22">
        <v>3.8</v>
      </c>
      <c r="I408" s="147">
        <v>3.3</v>
      </c>
      <c r="J408" s="22">
        <v>3.9</v>
      </c>
      <c r="K408" s="22">
        <v>3.7</v>
      </c>
      <c r="L408" s="22">
        <v>3.9</v>
      </c>
      <c r="M408" s="22">
        <v>3.9</v>
      </c>
      <c r="N408" s="22">
        <v>3.8</v>
      </c>
      <c r="O408" s="22">
        <v>3.8</v>
      </c>
      <c r="P408" s="22">
        <v>3.65</v>
      </c>
      <c r="Q408" s="22">
        <v>4.4000000000000004</v>
      </c>
      <c r="R408" s="22">
        <v>3.41</v>
      </c>
      <c r="S408" s="22">
        <v>4.54</v>
      </c>
      <c r="T408" s="22">
        <v>3.9</v>
      </c>
      <c r="U408" s="154">
        <v>3.19</v>
      </c>
      <c r="V408" s="154">
        <v>3.0188999999999999</v>
      </c>
      <c r="W408" s="154">
        <v>2.5550000000000002</v>
      </c>
      <c r="X408" s="154">
        <v>6.1723100000000004</v>
      </c>
      <c r="Y408" s="15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4</v>
      </c>
      <c r="E409" s="11">
        <v>3.9063547324495729</v>
      </c>
      <c r="F409" s="148">
        <v>8.4</v>
      </c>
      <c r="G409" s="148">
        <v>4.8</v>
      </c>
      <c r="H409" s="11">
        <v>3.8</v>
      </c>
      <c r="I409" s="11">
        <v>3.6</v>
      </c>
      <c r="J409" s="11">
        <v>4</v>
      </c>
      <c r="K409" s="11">
        <v>3.8</v>
      </c>
      <c r="L409" s="11">
        <v>4</v>
      </c>
      <c r="M409" s="11">
        <v>4.0999999999999996</v>
      </c>
      <c r="N409" s="11">
        <v>4.2</v>
      </c>
      <c r="O409" s="11">
        <v>3.6</v>
      </c>
      <c r="P409" s="11">
        <v>3.51</v>
      </c>
      <c r="Q409" s="11">
        <v>4.3</v>
      </c>
      <c r="R409" s="11">
        <v>3.69</v>
      </c>
      <c r="S409" s="11">
        <v>4.1500000000000004</v>
      </c>
      <c r="T409" s="11">
        <v>3.6</v>
      </c>
      <c r="U409" s="148">
        <v>3.29</v>
      </c>
      <c r="V409" s="148">
        <v>3.0920000000000001</v>
      </c>
      <c r="W409" s="148">
        <v>2.6715</v>
      </c>
      <c r="X409" s="148">
        <v>5.8770100000000003</v>
      </c>
      <c r="Y409" s="15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25</v>
      </c>
    </row>
    <row r="410" spans="1:65">
      <c r="A410" s="30"/>
      <c r="B410" s="19">
        <v>1</v>
      </c>
      <c r="C410" s="9">
        <v>3</v>
      </c>
      <c r="D410" s="11">
        <v>4.09</v>
      </c>
      <c r="E410" s="11">
        <v>3.7666093216582799</v>
      </c>
      <c r="F410" s="148">
        <v>8.1999999999999993</v>
      </c>
      <c r="G410" s="148">
        <v>4.3</v>
      </c>
      <c r="H410" s="11">
        <v>4</v>
      </c>
      <c r="I410" s="11">
        <v>3.7</v>
      </c>
      <c r="J410" s="11">
        <v>4</v>
      </c>
      <c r="K410" s="11">
        <v>3.9</v>
      </c>
      <c r="L410" s="11">
        <v>3.8</v>
      </c>
      <c r="M410" s="11">
        <v>4.0999999999999996</v>
      </c>
      <c r="N410" s="11">
        <v>3.9</v>
      </c>
      <c r="O410" s="11">
        <v>3.6</v>
      </c>
      <c r="P410" s="11">
        <v>3.9099999999999997</v>
      </c>
      <c r="Q410" s="11">
        <v>4.3</v>
      </c>
      <c r="R410" s="11">
        <v>3.55</v>
      </c>
      <c r="S410" s="11">
        <v>4.2699999999999996</v>
      </c>
      <c r="T410" s="11">
        <v>3.6</v>
      </c>
      <c r="U410" s="148">
        <v>3.28</v>
      </c>
      <c r="V410" s="148">
        <v>3.0674999999999999</v>
      </c>
      <c r="W410" s="148">
        <v>2.7629000000000001</v>
      </c>
      <c r="X410" s="148">
        <v>6.1319499999999998</v>
      </c>
      <c r="Y410" s="15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4.01</v>
      </c>
      <c r="E411" s="11">
        <v>3.8011293043299199</v>
      </c>
      <c r="F411" s="148">
        <v>8.4</v>
      </c>
      <c r="G411" s="148">
        <v>4.4000000000000004</v>
      </c>
      <c r="H411" s="11">
        <v>3.8</v>
      </c>
      <c r="I411" s="11">
        <v>3.8</v>
      </c>
      <c r="J411" s="11">
        <v>3.9</v>
      </c>
      <c r="K411" s="11">
        <v>3.8</v>
      </c>
      <c r="L411" s="11">
        <v>3.9</v>
      </c>
      <c r="M411" s="11">
        <v>4</v>
      </c>
      <c r="N411" s="11">
        <v>3.8</v>
      </c>
      <c r="O411" s="11">
        <v>3.7</v>
      </c>
      <c r="P411" s="11">
        <v>3.74</v>
      </c>
      <c r="Q411" s="11">
        <v>4.2</v>
      </c>
      <c r="R411" s="11">
        <v>3.45</v>
      </c>
      <c r="S411" s="11">
        <v>4.3499999999999996</v>
      </c>
      <c r="T411" s="11">
        <v>3.5</v>
      </c>
      <c r="U411" s="148">
        <v>3.31</v>
      </c>
      <c r="V411" s="148">
        <v>3.0872999999999999</v>
      </c>
      <c r="W411" s="148">
        <v>2.2639999999999998</v>
      </c>
      <c r="X411" s="148">
        <v>5.8998200000000001</v>
      </c>
      <c r="Y411" s="15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3.8853989446565431</v>
      </c>
    </row>
    <row r="412" spans="1:65">
      <c r="A412" s="30"/>
      <c r="B412" s="19">
        <v>1</v>
      </c>
      <c r="C412" s="9">
        <v>5</v>
      </c>
      <c r="D412" s="11">
        <v>3.98</v>
      </c>
      <c r="E412" s="11">
        <v>3.7778108655026936</v>
      </c>
      <c r="F412" s="148">
        <v>8.1999999999999993</v>
      </c>
      <c r="G412" s="148">
        <v>4.5</v>
      </c>
      <c r="H412" s="11">
        <v>3.8</v>
      </c>
      <c r="I412" s="11">
        <v>3.8</v>
      </c>
      <c r="J412" s="11">
        <v>4</v>
      </c>
      <c r="K412" s="11">
        <v>3.8</v>
      </c>
      <c r="L412" s="11">
        <v>3.8</v>
      </c>
      <c r="M412" s="11">
        <v>3.8</v>
      </c>
      <c r="N412" s="11">
        <v>3.7</v>
      </c>
      <c r="O412" s="11">
        <v>3.7</v>
      </c>
      <c r="P412" s="11">
        <v>3.9</v>
      </c>
      <c r="Q412" s="11">
        <v>4.3</v>
      </c>
      <c r="R412" s="11">
        <v>3.67</v>
      </c>
      <c r="S412" s="11">
        <v>4.13</v>
      </c>
      <c r="T412" s="11">
        <v>3.8</v>
      </c>
      <c r="U412" s="148">
        <v>3.22</v>
      </c>
      <c r="V412" s="148">
        <v>3.0691000000000002</v>
      </c>
      <c r="W412" s="148">
        <v>2.1892</v>
      </c>
      <c r="X412" s="148">
        <v>6.15679</v>
      </c>
      <c r="Y412" s="15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34</v>
      </c>
    </row>
    <row r="413" spans="1:65">
      <c r="A413" s="30"/>
      <c r="B413" s="19">
        <v>1</v>
      </c>
      <c r="C413" s="9">
        <v>6</v>
      </c>
      <c r="D413" s="11">
        <v>3.9399999999999995</v>
      </c>
      <c r="E413" s="11">
        <v>3.8926407011278323</v>
      </c>
      <c r="F413" s="148">
        <v>7.8</v>
      </c>
      <c r="G413" s="148">
        <v>4.5999999999999996</v>
      </c>
      <c r="H413" s="11">
        <v>4</v>
      </c>
      <c r="I413" s="11">
        <v>3.8</v>
      </c>
      <c r="J413" s="11">
        <v>3.9</v>
      </c>
      <c r="K413" s="149">
        <v>4.5</v>
      </c>
      <c r="L413" s="11">
        <v>4</v>
      </c>
      <c r="M413" s="11">
        <v>3.8</v>
      </c>
      <c r="N413" s="11">
        <v>3.9</v>
      </c>
      <c r="O413" s="11">
        <v>3.8</v>
      </c>
      <c r="P413" s="11">
        <v>3.9</v>
      </c>
      <c r="Q413" s="11">
        <v>4.3</v>
      </c>
      <c r="R413" s="11">
        <v>3.5</v>
      </c>
      <c r="S413" s="11">
        <v>4.57</v>
      </c>
      <c r="T413" s="11">
        <v>3.8</v>
      </c>
      <c r="U413" s="148">
        <v>3.18</v>
      </c>
      <c r="V413" s="148">
        <v>3.0074999999999998</v>
      </c>
      <c r="W413" s="148">
        <v>2.1726000000000001</v>
      </c>
      <c r="X413" s="148">
        <v>5.9503000000000004</v>
      </c>
      <c r="Y413" s="15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272</v>
      </c>
      <c r="C414" s="12"/>
      <c r="D414" s="23">
        <v>4.0150000000000006</v>
      </c>
      <c r="E414" s="23">
        <v>3.8276508365148065</v>
      </c>
      <c r="F414" s="23">
        <v>8.2333333333333325</v>
      </c>
      <c r="G414" s="23">
        <v>4.5166666666666666</v>
      </c>
      <c r="H414" s="23">
        <v>3.8666666666666667</v>
      </c>
      <c r="I414" s="23">
        <v>3.6666666666666674</v>
      </c>
      <c r="J414" s="23">
        <v>3.9499999999999997</v>
      </c>
      <c r="K414" s="23">
        <v>3.9166666666666665</v>
      </c>
      <c r="L414" s="23">
        <v>3.9</v>
      </c>
      <c r="M414" s="23">
        <v>3.9500000000000006</v>
      </c>
      <c r="N414" s="23">
        <v>3.8833333333333329</v>
      </c>
      <c r="O414" s="23">
        <v>3.6999999999999997</v>
      </c>
      <c r="P414" s="23">
        <v>3.7683333333333331</v>
      </c>
      <c r="Q414" s="23">
        <v>4.3</v>
      </c>
      <c r="R414" s="23">
        <v>3.5449999999999995</v>
      </c>
      <c r="S414" s="23">
        <v>4.335</v>
      </c>
      <c r="T414" s="23">
        <v>3.6999999999999997</v>
      </c>
      <c r="U414" s="23">
        <v>3.2449999999999997</v>
      </c>
      <c r="V414" s="23">
        <v>3.0570499999999998</v>
      </c>
      <c r="W414" s="23">
        <v>2.4358666666666662</v>
      </c>
      <c r="X414" s="23">
        <v>6.0313633333333341</v>
      </c>
      <c r="Y414" s="15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273</v>
      </c>
      <c r="C415" s="29"/>
      <c r="D415" s="11">
        <v>4.0049999999999999</v>
      </c>
      <c r="E415" s="11">
        <v>3.8112446991752318</v>
      </c>
      <c r="F415" s="11">
        <v>8.3000000000000007</v>
      </c>
      <c r="G415" s="11">
        <v>4.5</v>
      </c>
      <c r="H415" s="11">
        <v>3.8</v>
      </c>
      <c r="I415" s="11">
        <v>3.75</v>
      </c>
      <c r="J415" s="11">
        <v>3.95</v>
      </c>
      <c r="K415" s="11">
        <v>3.8</v>
      </c>
      <c r="L415" s="11">
        <v>3.9</v>
      </c>
      <c r="M415" s="11">
        <v>3.95</v>
      </c>
      <c r="N415" s="11">
        <v>3.8499999999999996</v>
      </c>
      <c r="O415" s="11">
        <v>3.7</v>
      </c>
      <c r="P415" s="11">
        <v>3.8200000000000003</v>
      </c>
      <c r="Q415" s="11">
        <v>4.3</v>
      </c>
      <c r="R415" s="11">
        <v>3.5249999999999999</v>
      </c>
      <c r="S415" s="11">
        <v>4.3099999999999996</v>
      </c>
      <c r="T415" s="11">
        <v>3.7</v>
      </c>
      <c r="U415" s="11">
        <v>3.25</v>
      </c>
      <c r="V415" s="11">
        <v>3.0682999999999998</v>
      </c>
      <c r="W415" s="11">
        <v>2.4095</v>
      </c>
      <c r="X415" s="11">
        <v>6.0411250000000001</v>
      </c>
      <c r="Y415" s="15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274</v>
      </c>
      <c r="C416" s="29"/>
      <c r="D416" s="24">
        <v>5.6124860801609278E-2</v>
      </c>
      <c r="E416" s="24">
        <v>5.8942412734398437E-2</v>
      </c>
      <c r="F416" s="24">
        <v>0.23380903889000268</v>
      </c>
      <c r="G416" s="24">
        <v>0.17224014243685076</v>
      </c>
      <c r="H416" s="24">
        <v>0.10327955589886455</v>
      </c>
      <c r="I416" s="24">
        <v>0.19663841605003499</v>
      </c>
      <c r="J416" s="24">
        <v>5.4772255750516662E-2</v>
      </c>
      <c r="K416" s="24">
        <v>0.29268868558020256</v>
      </c>
      <c r="L416" s="24">
        <v>8.9442719099991672E-2</v>
      </c>
      <c r="M416" s="24">
        <v>0.13784048752090217</v>
      </c>
      <c r="N416" s="24">
        <v>0.1722401424368509</v>
      </c>
      <c r="O416" s="24">
        <v>8.9442719099991477E-2</v>
      </c>
      <c r="P416" s="24">
        <v>0.165095931708406</v>
      </c>
      <c r="Q416" s="24">
        <v>6.3245553203367638E-2</v>
      </c>
      <c r="R416" s="24">
        <v>0.11484772527133472</v>
      </c>
      <c r="S416" s="24">
        <v>0.18865312083291924</v>
      </c>
      <c r="T416" s="24">
        <v>0.15491933384829659</v>
      </c>
      <c r="U416" s="24">
        <v>5.540758070878022E-2</v>
      </c>
      <c r="V416" s="24">
        <v>3.5500971817684163E-2</v>
      </c>
      <c r="W416" s="24">
        <v>0.25936790600740617</v>
      </c>
      <c r="X416" s="24">
        <v>0.1366860293763289</v>
      </c>
      <c r="Y416" s="204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3" t="s">
        <v>87</v>
      </c>
      <c r="C417" s="29"/>
      <c r="D417" s="13">
        <v>1.3978794720201561E-2</v>
      </c>
      <c r="E417" s="13">
        <v>1.5399109075494282E-2</v>
      </c>
      <c r="F417" s="13">
        <v>2.8397858974494254E-2</v>
      </c>
      <c r="G417" s="13">
        <v>3.8134348879007553E-2</v>
      </c>
      <c r="H417" s="13">
        <v>2.6710229973844278E-2</v>
      </c>
      <c r="I417" s="13">
        <v>5.3628658922736806E-2</v>
      </c>
      <c r="J417" s="13">
        <v>1.3866393860890294E-2</v>
      </c>
      <c r="K417" s="13">
        <v>7.4729026105583629E-2</v>
      </c>
      <c r="L417" s="13">
        <v>2.2934030538459403E-2</v>
      </c>
      <c r="M417" s="13">
        <v>3.4896325954658768E-2</v>
      </c>
      <c r="N417" s="13">
        <v>4.4353684747686931E-2</v>
      </c>
      <c r="O417" s="13">
        <v>2.4173707864862563E-2</v>
      </c>
      <c r="P417" s="13">
        <v>4.3811392757648657E-2</v>
      </c>
      <c r="Q417" s="13">
        <v>1.4708268186829684E-2</v>
      </c>
      <c r="R417" s="13">
        <v>3.2397101628021084E-2</v>
      </c>
      <c r="S417" s="13">
        <v>4.3518597654652651E-2</v>
      </c>
      <c r="T417" s="13">
        <v>4.1870090229269352E-2</v>
      </c>
      <c r="U417" s="13">
        <v>1.7074755226126417E-2</v>
      </c>
      <c r="V417" s="13">
        <v>1.1612820142844954E-2</v>
      </c>
      <c r="W417" s="13">
        <v>0.10647869588130421</v>
      </c>
      <c r="X417" s="13">
        <v>2.2662542748985257E-2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3.3355919736811845E-2</v>
      </c>
      <c r="E418" s="13">
        <v>-1.4862851656753495E-2</v>
      </c>
      <c r="F418" s="13">
        <v>1.1190445178496677</v>
      </c>
      <c r="G418" s="13">
        <v>0.16247179015639679</v>
      </c>
      <c r="H418" s="13">
        <v>-4.8211980948927868E-3</v>
      </c>
      <c r="I418" s="13">
        <v>-5.6295963710674024E-2</v>
      </c>
      <c r="J418" s="13">
        <v>1.6626620911682766E-2</v>
      </c>
      <c r="K418" s="13">
        <v>8.0474933090526335E-3</v>
      </c>
      <c r="L418" s="13">
        <v>3.7579295077374564E-3</v>
      </c>
      <c r="M418" s="13">
        <v>1.6626620911682988E-2</v>
      </c>
      <c r="N418" s="13">
        <v>-5.3163429357772074E-4</v>
      </c>
      <c r="O418" s="13">
        <v>-4.7716836108044003E-2</v>
      </c>
      <c r="P418" s="13">
        <v>-3.0129624522651999E-2</v>
      </c>
      <c r="Q418" s="13">
        <v>0.10670746073930015</v>
      </c>
      <c r="R418" s="13">
        <v>-8.7609779460274706E-2</v>
      </c>
      <c r="S418" s="13">
        <v>0.11571554472206214</v>
      </c>
      <c r="T418" s="13">
        <v>-4.7716836108044003E-2</v>
      </c>
      <c r="U418" s="13">
        <v>-0.16482192788394667</v>
      </c>
      <c r="V418" s="13">
        <v>-0.21319533887137732</v>
      </c>
      <c r="W418" s="13">
        <v>-0.37307167131019303</v>
      </c>
      <c r="X418" s="13">
        <v>0.55231506963475718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>
        <v>0.48</v>
      </c>
      <c r="E419" s="45">
        <v>0.2</v>
      </c>
      <c r="F419" s="45">
        <v>16</v>
      </c>
      <c r="G419" s="45">
        <v>2.33</v>
      </c>
      <c r="H419" s="45">
        <v>0.06</v>
      </c>
      <c r="I419" s="45">
        <v>0.8</v>
      </c>
      <c r="J419" s="45">
        <v>0.25</v>
      </c>
      <c r="K419" s="45">
        <v>0.12</v>
      </c>
      <c r="L419" s="45">
        <v>0.06</v>
      </c>
      <c r="M419" s="45">
        <v>0.25</v>
      </c>
      <c r="N419" s="45">
        <v>0</v>
      </c>
      <c r="O419" s="45">
        <v>0.67</v>
      </c>
      <c r="P419" s="45">
        <v>0.42</v>
      </c>
      <c r="Q419" s="45">
        <v>1.53</v>
      </c>
      <c r="R419" s="45">
        <v>1.24</v>
      </c>
      <c r="S419" s="45">
        <v>1.66</v>
      </c>
      <c r="T419" s="45">
        <v>0.67</v>
      </c>
      <c r="U419" s="45">
        <v>2.35</v>
      </c>
      <c r="V419" s="45">
        <v>3.04</v>
      </c>
      <c r="W419" s="45">
        <v>5.32</v>
      </c>
      <c r="X419" s="45">
        <v>7.9</v>
      </c>
      <c r="Y419" s="15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 ht="15">
      <c r="B421" s="8" t="s">
        <v>516</v>
      </c>
      <c r="BM421" s="28" t="s">
        <v>278</v>
      </c>
    </row>
    <row r="422" spans="1:65" ht="15">
      <c r="A422" s="25" t="s">
        <v>53</v>
      </c>
      <c r="B422" s="18" t="s">
        <v>111</v>
      </c>
      <c r="C422" s="15" t="s">
        <v>112</v>
      </c>
      <c r="D422" s="16" t="s">
        <v>232</v>
      </c>
      <c r="E422" s="17" t="s">
        <v>232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233</v>
      </c>
      <c r="C423" s="9" t="s">
        <v>233</v>
      </c>
      <c r="D423" s="151" t="s">
        <v>242</v>
      </c>
      <c r="E423" s="152" t="s">
        <v>262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302</v>
      </c>
      <c r="E424" s="11" t="s">
        <v>301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26"/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9" t="s">
        <v>103</v>
      </c>
      <c r="E426" s="206">
        <v>2.3599999999999999E-2</v>
      </c>
      <c r="F426" s="204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1</v>
      </c>
    </row>
    <row r="427" spans="1:65">
      <c r="A427" s="30"/>
      <c r="B427" s="19">
        <v>1</v>
      </c>
      <c r="C427" s="9">
        <v>2</v>
      </c>
      <c r="D427" s="211" t="s">
        <v>103</v>
      </c>
      <c r="E427" s="24">
        <v>3.32E-2</v>
      </c>
      <c r="F427" s="204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6</v>
      </c>
    </row>
    <row r="428" spans="1:65">
      <c r="A428" s="30"/>
      <c r="B428" s="19">
        <v>1</v>
      </c>
      <c r="C428" s="9">
        <v>3</v>
      </c>
      <c r="D428" s="211" t="s">
        <v>103</v>
      </c>
      <c r="E428" s="24">
        <v>2.8899999999999999E-2</v>
      </c>
      <c r="F428" s="204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16</v>
      </c>
    </row>
    <row r="429" spans="1:65">
      <c r="A429" s="30"/>
      <c r="B429" s="19">
        <v>1</v>
      </c>
      <c r="C429" s="9">
        <v>4</v>
      </c>
      <c r="D429" s="211" t="s">
        <v>103</v>
      </c>
      <c r="E429" s="24">
        <v>3.56E-2</v>
      </c>
      <c r="F429" s="204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>
        <v>2.9866666666666701E-2</v>
      </c>
    </row>
    <row r="430" spans="1:65">
      <c r="A430" s="30"/>
      <c r="B430" s="19">
        <v>1</v>
      </c>
      <c r="C430" s="9">
        <v>5</v>
      </c>
      <c r="D430" s="211" t="s">
        <v>103</v>
      </c>
      <c r="E430" s="24">
        <v>2.7799999999999998E-2</v>
      </c>
      <c r="F430" s="204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12</v>
      </c>
    </row>
    <row r="431" spans="1:65">
      <c r="A431" s="30"/>
      <c r="B431" s="19">
        <v>1</v>
      </c>
      <c r="C431" s="9">
        <v>6</v>
      </c>
      <c r="D431" s="211" t="s">
        <v>103</v>
      </c>
      <c r="E431" s="24">
        <v>3.0099999999999998E-2</v>
      </c>
      <c r="F431" s="204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56"/>
    </row>
    <row r="432" spans="1:65">
      <c r="A432" s="30"/>
      <c r="B432" s="20" t="s">
        <v>272</v>
      </c>
      <c r="C432" s="12"/>
      <c r="D432" s="208" t="s">
        <v>693</v>
      </c>
      <c r="E432" s="208">
        <v>2.9866666666666663E-2</v>
      </c>
      <c r="F432" s="204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30"/>
      <c r="B433" s="3" t="s">
        <v>273</v>
      </c>
      <c r="C433" s="29"/>
      <c r="D433" s="24" t="s">
        <v>693</v>
      </c>
      <c r="E433" s="24">
        <v>2.9499999999999998E-2</v>
      </c>
      <c r="F433" s="204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30"/>
      <c r="B434" s="3" t="s">
        <v>274</v>
      </c>
      <c r="C434" s="29"/>
      <c r="D434" s="24" t="s">
        <v>693</v>
      </c>
      <c r="E434" s="24">
        <v>4.207453703448996E-3</v>
      </c>
      <c r="F434" s="204"/>
      <c r="G434" s="205"/>
      <c r="H434" s="205"/>
      <c r="I434" s="205"/>
      <c r="J434" s="205"/>
      <c r="K434" s="205"/>
      <c r="L434" s="205"/>
      <c r="M434" s="205"/>
      <c r="N434" s="205"/>
      <c r="O434" s="205"/>
      <c r="P434" s="205"/>
      <c r="Q434" s="205"/>
      <c r="R434" s="205"/>
      <c r="S434" s="205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30"/>
      <c r="B435" s="3" t="s">
        <v>87</v>
      </c>
      <c r="C435" s="29"/>
      <c r="D435" s="13" t="s">
        <v>693</v>
      </c>
      <c r="E435" s="13">
        <v>0.14087456596369408</v>
      </c>
      <c r="F435" s="15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275</v>
      </c>
      <c r="C436" s="29"/>
      <c r="D436" s="13" t="s">
        <v>693</v>
      </c>
      <c r="E436" s="13">
        <v>-1.3322676295501878E-15</v>
      </c>
      <c r="F436" s="15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276</v>
      </c>
      <c r="C437" s="47"/>
      <c r="D437" s="45">
        <v>0.67</v>
      </c>
      <c r="E437" s="45">
        <v>0.67</v>
      </c>
      <c r="F437" s="15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BM438" s="55"/>
    </row>
    <row r="439" spans="1:65" ht="15">
      <c r="B439" s="8" t="s">
        <v>517</v>
      </c>
      <c r="BM439" s="28" t="s">
        <v>67</v>
      </c>
    </row>
    <row r="440" spans="1:65" ht="15">
      <c r="A440" s="25" t="s">
        <v>11</v>
      </c>
      <c r="B440" s="18" t="s">
        <v>111</v>
      </c>
      <c r="C440" s="15" t="s">
        <v>112</v>
      </c>
      <c r="D440" s="16" t="s">
        <v>232</v>
      </c>
      <c r="E440" s="17" t="s">
        <v>232</v>
      </c>
      <c r="F440" s="17" t="s">
        <v>232</v>
      </c>
      <c r="G440" s="17" t="s">
        <v>232</v>
      </c>
      <c r="H440" s="17" t="s">
        <v>232</v>
      </c>
      <c r="I440" s="17" t="s">
        <v>232</v>
      </c>
      <c r="J440" s="17" t="s">
        <v>232</v>
      </c>
      <c r="K440" s="17" t="s">
        <v>232</v>
      </c>
      <c r="L440" s="17" t="s">
        <v>232</v>
      </c>
      <c r="M440" s="17" t="s">
        <v>232</v>
      </c>
      <c r="N440" s="15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233</v>
      </c>
      <c r="C441" s="9" t="s">
        <v>233</v>
      </c>
      <c r="D441" s="151" t="s">
        <v>237</v>
      </c>
      <c r="E441" s="152" t="s">
        <v>238</v>
      </c>
      <c r="F441" s="152" t="s">
        <v>239</v>
      </c>
      <c r="G441" s="152" t="s">
        <v>249</v>
      </c>
      <c r="H441" s="152" t="s">
        <v>252</v>
      </c>
      <c r="I441" s="152" t="s">
        <v>253</v>
      </c>
      <c r="J441" s="152" t="s">
        <v>259</v>
      </c>
      <c r="K441" s="152" t="s">
        <v>279</v>
      </c>
      <c r="L441" s="152" t="s">
        <v>262</v>
      </c>
      <c r="M441" s="152" t="s">
        <v>264</v>
      </c>
      <c r="N441" s="15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301</v>
      </c>
      <c r="E442" s="11" t="s">
        <v>301</v>
      </c>
      <c r="F442" s="11" t="s">
        <v>302</v>
      </c>
      <c r="G442" s="11" t="s">
        <v>301</v>
      </c>
      <c r="H442" s="11" t="s">
        <v>302</v>
      </c>
      <c r="I442" s="11" t="s">
        <v>301</v>
      </c>
      <c r="J442" s="11" t="s">
        <v>301</v>
      </c>
      <c r="K442" s="11" t="s">
        <v>302</v>
      </c>
      <c r="L442" s="11" t="s">
        <v>301</v>
      </c>
      <c r="M442" s="11" t="s">
        <v>301</v>
      </c>
      <c r="N442" s="15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15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8">
        <v>1</v>
      </c>
      <c r="C444" s="14">
        <v>1</v>
      </c>
      <c r="D444" s="22">
        <v>0.57636172360150717</v>
      </c>
      <c r="E444" s="22">
        <v>0.7</v>
      </c>
      <c r="F444" s="22">
        <v>0.8</v>
      </c>
      <c r="G444" s="22">
        <v>0.6</v>
      </c>
      <c r="H444" s="22">
        <v>0.76</v>
      </c>
      <c r="I444" s="22">
        <v>0.53100000000000003</v>
      </c>
      <c r="J444" s="22">
        <v>0.74</v>
      </c>
      <c r="K444" s="22">
        <v>0.5</v>
      </c>
      <c r="L444" s="22">
        <v>0.47249999999999998</v>
      </c>
      <c r="M444" s="22">
        <v>0.94279999999999997</v>
      </c>
      <c r="N444" s="15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0.55429086272067529</v>
      </c>
      <c r="E445" s="11">
        <v>0.7</v>
      </c>
      <c r="F445" s="11">
        <v>0.7</v>
      </c>
      <c r="G445" s="11">
        <v>0.5</v>
      </c>
      <c r="H445" s="11">
        <v>0.74</v>
      </c>
      <c r="I445" s="11">
        <v>0.53700000000000003</v>
      </c>
      <c r="J445" s="11">
        <v>0.76</v>
      </c>
      <c r="K445" s="11">
        <v>0.5</v>
      </c>
      <c r="L445" s="11">
        <v>0.48380000000000001</v>
      </c>
      <c r="M445" s="11">
        <v>0.86473999999999995</v>
      </c>
      <c r="N445" s="15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14</v>
      </c>
    </row>
    <row r="446" spans="1:65">
      <c r="A446" s="30"/>
      <c r="B446" s="19">
        <v>1</v>
      </c>
      <c r="C446" s="9">
        <v>3</v>
      </c>
      <c r="D446" s="11">
        <v>0.59605558931729874</v>
      </c>
      <c r="E446" s="11">
        <v>0.68</v>
      </c>
      <c r="F446" s="11">
        <v>0.8</v>
      </c>
      <c r="G446" s="149">
        <v>0.9</v>
      </c>
      <c r="H446" s="11">
        <v>0.76</v>
      </c>
      <c r="I446" s="11">
        <v>0.54</v>
      </c>
      <c r="J446" s="11">
        <v>0.74</v>
      </c>
      <c r="K446" s="11">
        <v>0.5</v>
      </c>
      <c r="L446" s="11">
        <v>0.48579999999999995</v>
      </c>
      <c r="M446" s="11">
        <v>0.92151000000000005</v>
      </c>
      <c r="N446" s="15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0.57046358846742684</v>
      </c>
      <c r="E447" s="11">
        <v>0.7</v>
      </c>
      <c r="F447" s="11">
        <v>0.8</v>
      </c>
      <c r="G447" s="11">
        <v>0.6</v>
      </c>
      <c r="H447" s="11">
        <v>0.74</v>
      </c>
      <c r="I447" s="149">
        <v>0.60799999999999998</v>
      </c>
      <c r="J447" s="11">
        <v>0.75</v>
      </c>
      <c r="K447" s="11">
        <v>0.6</v>
      </c>
      <c r="L447" s="11">
        <v>0.47980000000000006</v>
      </c>
      <c r="M447" s="11">
        <v>0.89046000000000003</v>
      </c>
      <c r="N447" s="15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0.65575876354590323</v>
      </c>
    </row>
    <row r="448" spans="1:65">
      <c r="A448" s="30"/>
      <c r="B448" s="19">
        <v>1</v>
      </c>
      <c r="C448" s="9">
        <v>5</v>
      </c>
      <c r="D448" s="11">
        <v>0.57321854210836776</v>
      </c>
      <c r="E448" s="11">
        <v>0.68</v>
      </c>
      <c r="F448" s="11">
        <v>0.8</v>
      </c>
      <c r="G448" s="11">
        <v>0.6</v>
      </c>
      <c r="H448" s="11">
        <v>0.74</v>
      </c>
      <c r="I448" s="11">
        <v>0.55000000000000004</v>
      </c>
      <c r="J448" s="11">
        <v>0.75</v>
      </c>
      <c r="K448" s="11">
        <v>0.5</v>
      </c>
      <c r="L448" s="11">
        <v>0.4874</v>
      </c>
      <c r="M448" s="11">
        <v>0.86741999999999997</v>
      </c>
      <c r="N448" s="15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35</v>
      </c>
    </row>
    <row r="449" spans="1:65">
      <c r="A449" s="30"/>
      <c r="B449" s="19">
        <v>1</v>
      </c>
      <c r="C449" s="9">
        <v>6</v>
      </c>
      <c r="D449" s="11">
        <v>0.59607550653892116</v>
      </c>
      <c r="E449" s="11">
        <v>0.7</v>
      </c>
      <c r="F449" s="11">
        <v>0.8</v>
      </c>
      <c r="G449" s="11">
        <v>0.6</v>
      </c>
      <c r="H449" s="11">
        <v>0.74</v>
      </c>
      <c r="I449" s="11">
        <v>0.53800000000000003</v>
      </c>
      <c r="J449" s="11">
        <v>0.72</v>
      </c>
      <c r="K449" s="11">
        <v>0.5</v>
      </c>
      <c r="L449" s="11">
        <v>0.4738</v>
      </c>
      <c r="M449" s="11">
        <v>0.89383000000000001</v>
      </c>
      <c r="N449" s="15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272</v>
      </c>
      <c r="C450" s="12"/>
      <c r="D450" s="23">
        <v>0.57774430212569949</v>
      </c>
      <c r="E450" s="23">
        <v>0.69333333333333336</v>
      </c>
      <c r="F450" s="23">
        <v>0.78333333333333321</v>
      </c>
      <c r="G450" s="23">
        <v>0.63333333333333341</v>
      </c>
      <c r="H450" s="23">
        <v>0.7466666666666667</v>
      </c>
      <c r="I450" s="23">
        <v>0.55066666666666675</v>
      </c>
      <c r="J450" s="23">
        <v>0.74333333333333329</v>
      </c>
      <c r="K450" s="23">
        <v>0.51666666666666672</v>
      </c>
      <c r="L450" s="23">
        <v>0.48051666666666665</v>
      </c>
      <c r="M450" s="23">
        <v>0.89679333333333344</v>
      </c>
      <c r="N450" s="15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273</v>
      </c>
      <c r="C451" s="29"/>
      <c r="D451" s="11">
        <v>0.57479013285493741</v>
      </c>
      <c r="E451" s="11">
        <v>0.7</v>
      </c>
      <c r="F451" s="11">
        <v>0.8</v>
      </c>
      <c r="G451" s="11">
        <v>0.6</v>
      </c>
      <c r="H451" s="11">
        <v>0.74</v>
      </c>
      <c r="I451" s="11">
        <v>0.53900000000000003</v>
      </c>
      <c r="J451" s="11">
        <v>0.745</v>
      </c>
      <c r="K451" s="11">
        <v>0.5</v>
      </c>
      <c r="L451" s="11">
        <v>0.48180000000000001</v>
      </c>
      <c r="M451" s="11">
        <v>0.89214499999999997</v>
      </c>
      <c r="N451" s="15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274</v>
      </c>
      <c r="C452" s="29"/>
      <c r="D452" s="24">
        <v>1.6104675918884429E-2</v>
      </c>
      <c r="E452" s="24">
        <v>1.0327955589886396E-2</v>
      </c>
      <c r="F452" s="24">
        <v>4.0824829046386332E-2</v>
      </c>
      <c r="G452" s="24">
        <v>0.13662601021279427</v>
      </c>
      <c r="H452" s="24">
        <v>1.0327955589886455E-2</v>
      </c>
      <c r="I452" s="24">
        <v>2.875876677930863E-2</v>
      </c>
      <c r="J452" s="24">
        <v>1.3662601021279476E-2</v>
      </c>
      <c r="K452" s="24">
        <v>4.0824829046386291E-2</v>
      </c>
      <c r="L452" s="24">
        <v>6.2604845392882037E-3</v>
      </c>
      <c r="M452" s="24">
        <v>3.0550379157494388E-2</v>
      </c>
      <c r="N452" s="15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87</v>
      </c>
      <c r="C453" s="29"/>
      <c r="D453" s="13">
        <v>2.7875092596552419E-2</v>
      </c>
      <c r="E453" s="13">
        <v>1.4896089793105379E-2</v>
      </c>
      <c r="F453" s="13">
        <v>5.2116803037940009E-2</v>
      </c>
      <c r="G453" s="13">
        <v>0.21572527928335936</v>
      </c>
      <c r="H453" s="13">
        <v>1.3832083379312217E-2</v>
      </c>
      <c r="I453" s="13">
        <v>5.222536340068152E-2</v>
      </c>
      <c r="J453" s="13">
        <v>1.8380180746115887E-2</v>
      </c>
      <c r="K453" s="13">
        <v>7.9015798154296032E-2</v>
      </c>
      <c r="L453" s="13">
        <v>1.3028652227022727E-2</v>
      </c>
      <c r="M453" s="13">
        <v>3.4066242490831462E-2</v>
      </c>
      <c r="N453" s="15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275</v>
      </c>
      <c r="C454" s="29"/>
      <c r="D454" s="13">
        <v>-0.11896823307149396</v>
      </c>
      <c r="E454" s="13">
        <v>5.7299378790230726E-2</v>
      </c>
      <c r="F454" s="13">
        <v>0.19454497122934722</v>
      </c>
      <c r="G454" s="13">
        <v>-3.4197682835846788E-2</v>
      </c>
      <c r="H454" s="13">
        <v>0.13863010023563316</v>
      </c>
      <c r="I454" s="13">
        <v>-0.16026030107622047</v>
      </c>
      <c r="J454" s="13">
        <v>0.13354693014529539</v>
      </c>
      <c r="K454" s="13">
        <v>-0.2121086359976645</v>
      </c>
      <c r="L454" s="13">
        <v>-0.26723561562737641</v>
      </c>
      <c r="M454" s="13">
        <v>0.36756591476426026</v>
      </c>
      <c r="N454" s="15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276</v>
      </c>
      <c r="C455" s="47"/>
      <c r="D455" s="45">
        <v>0.57999999999999996</v>
      </c>
      <c r="E455" s="45">
        <v>0.2</v>
      </c>
      <c r="F455" s="45">
        <v>0.82</v>
      </c>
      <c r="G455" s="45">
        <v>0.2</v>
      </c>
      <c r="H455" s="45">
        <v>0.56999999999999995</v>
      </c>
      <c r="I455" s="45">
        <v>0.77</v>
      </c>
      <c r="J455" s="45">
        <v>0.54</v>
      </c>
      <c r="K455" s="45">
        <v>1</v>
      </c>
      <c r="L455" s="45">
        <v>1.24</v>
      </c>
      <c r="M455" s="45">
        <v>1.59</v>
      </c>
      <c r="N455" s="15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BM456" s="55"/>
    </row>
    <row r="457" spans="1:65" ht="15">
      <c r="B457" s="8" t="s">
        <v>518</v>
      </c>
      <c r="BM457" s="28" t="s">
        <v>67</v>
      </c>
    </row>
    <row r="458" spans="1:65" ht="15">
      <c r="A458" s="25" t="s">
        <v>14</v>
      </c>
      <c r="B458" s="18" t="s">
        <v>111</v>
      </c>
      <c r="C458" s="15" t="s">
        <v>112</v>
      </c>
      <c r="D458" s="16" t="s">
        <v>232</v>
      </c>
      <c r="E458" s="17" t="s">
        <v>232</v>
      </c>
      <c r="F458" s="17" t="s">
        <v>232</v>
      </c>
      <c r="G458" s="17" t="s">
        <v>232</v>
      </c>
      <c r="H458" s="17" t="s">
        <v>232</v>
      </c>
      <c r="I458" s="17" t="s">
        <v>232</v>
      </c>
      <c r="J458" s="17" t="s">
        <v>232</v>
      </c>
      <c r="K458" s="17" t="s">
        <v>232</v>
      </c>
      <c r="L458" s="17" t="s">
        <v>232</v>
      </c>
      <c r="M458" s="17" t="s">
        <v>232</v>
      </c>
      <c r="N458" s="17" t="s">
        <v>232</v>
      </c>
      <c r="O458" s="17" t="s">
        <v>232</v>
      </c>
      <c r="P458" s="17" t="s">
        <v>232</v>
      </c>
      <c r="Q458" s="17" t="s">
        <v>232</v>
      </c>
      <c r="R458" s="17" t="s">
        <v>232</v>
      </c>
      <c r="S458" s="17" t="s">
        <v>232</v>
      </c>
      <c r="T458" s="17" t="s">
        <v>232</v>
      </c>
      <c r="U458" s="17" t="s">
        <v>232</v>
      </c>
      <c r="V458" s="17" t="s">
        <v>232</v>
      </c>
      <c r="W458" s="15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233</v>
      </c>
      <c r="C459" s="9" t="s">
        <v>233</v>
      </c>
      <c r="D459" s="151" t="s">
        <v>235</v>
      </c>
      <c r="E459" s="152" t="s">
        <v>238</v>
      </c>
      <c r="F459" s="152" t="s">
        <v>239</v>
      </c>
      <c r="G459" s="152" t="s">
        <v>240</v>
      </c>
      <c r="H459" s="152" t="s">
        <v>241</v>
      </c>
      <c r="I459" s="152" t="s">
        <v>242</v>
      </c>
      <c r="J459" s="152" t="s">
        <v>243</v>
      </c>
      <c r="K459" s="152" t="s">
        <v>244</v>
      </c>
      <c r="L459" s="152" t="s">
        <v>245</v>
      </c>
      <c r="M459" s="152" t="s">
        <v>246</v>
      </c>
      <c r="N459" s="152" t="s">
        <v>247</v>
      </c>
      <c r="O459" s="152" t="s">
        <v>248</v>
      </c>
      <c r="P459" s="152" t="s">
        <v>249</v>
      </c>
      <c r="Q459" s="152" t="s">
        <v>254</v>
      </c>
      <c r="R459" s="152" t="s">
        <v>259</v>
      </c>
      <c r="S459" s="152" t="s">
        <v>260</v>
      </c>
      <c r="T459" s="152" t="s">
        <v>279</v>
      </c>
      <c r="U459" s="152" t="s">
        <v>262</v>
      </c>
      <c r="V459" s="152" t="s">
        <v>264</v>
      </c>
      <c r="W459" s="15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301</v>
      </c>
      <c r="E460" s="11" t="s">
        <v>301</v>
      </c>
      <c r="F460" s="11" t="s">
        <v>302</v>
      </c>
      <c r="G460" s="11" t="s">
        <v>115</v>
      </c>
      <c r="H460" s="11" t="s">
        <v>115</v>
      </c>
      <c r="I460" s="11" t="s">
        <v>301</v>
      </c>
      <c r="J460" s="11" t="s">
        <v>301</v>
      </c>
      <c r="K460" s="11" t="s">
        <v>302</v>
      </c>
      <c r="L460" s="11" t="s">
        <v>302</v>
      </c>
      <c r="M460" s="11" t="s">
        <v>302</v>
      </c>
      <c r="N460" s="11" t="s">
        <v>302</v>
      </c>
      <c r="O460" s="11" t="s">
        <v>302</v>
      </c>
      <c r="P460" s="11" t="s">
        <v>301</v>
      </c>
      <c r="Q460" s="11" t="s">
        <v>301</v>
      </c>
      <c r="R460" s="11" t="s">
        <v>301</v>
      </c>
      <c r="S460" s="11" t="s">
        <v>302</v>
      </c>
      <c r="T460" s="11" t="s">
        <v>302</v>
      </c>
      <c r="U460" s="11" t="s">
        <v>301</v>
      </c>
      <c r="V460" s="11" t="s">
        <v>301</v>
      </c>
      <c r="W460" s="15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15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6">
        <v>7.0000000000000007E-2</v>
      </c>
      <c r="E462" s="209" t="s">
        <v>214</v>
      </c>
      <c r="F462" s="209" t="s">
        <v>105</v>
      </c>
      <c r="G462" s="209" t="s">
        <v>103</v>
      </c>
      <c r="H462" s="206">
        <v>0.05</v>
      </c>
      <c r="I462" s="209">
        <v>4.1000000000000002E-2</v>
      </c>
      <c r="J462" s="209">
        <v>0.14000000000000001</v>
      </c>
      <c r="K462" s="206">
        <v>7.0000000000000007E-2</v>
      </c>
      <c r="L462" s="206">
        <v>7.3999999999999996E-2</v>
      </c>
      <c r="M462" s="206">
        <v>6.8000000000000005E-2</v>
      </c>
      <c r="N462" s="206">
        <v>6.6000000000000003E-2</v>
      </c>
      <c r="O462" s="206">
        <v>6.9000000000000006E-2</v>
      </c>
      <c r="P462" s="206">
        <v>7.0000000000000007E-2</v>
      </c>
      <c r="Q462" s="206">
        <v>7.0000000000000007E-2</v>
      </c>
      <c r="R462" s="206">
        <v>6.2E-2</v>
      </c>
      <c r="S462" s="206">
        <v>6.6000000000000003E-2</v>
      </c>
      <c r="T462" s="206">
        <v>0.06</v>
      </c>
      <c r="U462" s="206">
        <v>7.6899999999999996E-2</v>
      </c>
      <c r="V462" s="206">
        <v>6.8349999999999994E-2</v>
      </c>
      <c r="W462" s="204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07">
        <v>1</v>
      </c>
    </row>
    <row r="463" spans="1:65">
      <c r="A463" s="30"/>
      <c r="B463" s="19">
        <v>1</v>
      </c>
      <c r="C463" s="9">
        <v>2</v>
      </c>
      <c r="D463" s="24">
        <v>7.0000000000000007E-2</v>
      </c>
      <c r="E463" s="211" t="s">
        <v>214</v>
      </c>
      <c r="F463" s="211" t="s">
        <v>105</v>
      </c>
      <c r="G463" s="211" t="s">
        <v>103</v>
      </c>
      <c r="H463" s="24">
        <v>0.08</v>
      </c>
      <c r="I463" s="211">
        <v>0.04</v>
      </c>
      <c r="J463" s="211">
        <v>0.12</v>
      </c>
      <c r="K463" s="24">
        <v>0.08</v>
      </c>
      <c r="L463" s="24">
        <v>7.0999999999999994E-2</v>
      </c>
      <c r="M463" s="24">
        <v>7.4999999999999997E-2</v>
      </c>
      <c r="N463" s="24">
        <v>6.6000000000000003E-2</v>
      </c>
      <c r="O463" s="24">
        <v>6.7000000000000004E-2</v>
      </c>
      <c r="P463" s="24">
        <v>7.0000000000000007E-2</v>
      </c>
      <c r="Q463" s="24">
        <v>7.0000000000000007E-2</v>
      </c>
      <c r="R463" s="24">
        <v>8.2000000000000003E-2</v>
      </c>
      <c r="S463" s="24">
        <v>5.6000000000000001E-2</v>
      </c>
      <c r="T463" s="24">
        <v>0.06</v>
      </c>
      <c r="U463" s="24">
        <v>8.0699999999999994E-2</v>
      </c>
      <c r="V463" s="24">
        <v>6.5600000000000006E-2</v>
      </c>
      <c r="W463" s="204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7">
        <v>27</v>
      </c>
    </row>
    <row r="464" spans="1:65">
      <c r="A464" s="30"/>
      <c r="B464" s="19">
        <v>1</v>
      </c>
      <c r="C464" s="9">
        <v>3</v>
      </c>
      <c r="D464" s="24">
        <v>7.0000000000000007E-2</v>
      </c>
      <c r="E464" s="211" t="s">
        <v>214</v>
      </c>
      <c r="F464" s="211" t="s">
        <v>105</v>
      </c>
      <c r="G464" s="211" t="s">
        <v>103</v>
      </c>
      <c r="H464" s="24">
        <v>7.0000000000000007E-2</v>
      </c>
      <c r="I464" s="211">
        <v>4.2999999999999997E-2</v>
      </c>
      <c r="J464" s="211">
        <v>0.13</v>
      </c>
      <c r="K464" s="24">
        <v>0.08</v>
      </c>
      <c r="L464" s="24">
        <v>7.2999999999999995E-2</v>
      </c>
      <c r="M464" s="24">
        <v>7.3999999999999996E-2</v>
      </c>
      <c r="N464" s="24">
        <v>6.4000000000000001E-2</v>
      </c>
      <c r="O464" s="24">
        <v>6.6000000000000003E-2</v>
      </c>
      <c r="P464" s="24">
        <v>7.0000000000000007E-2</v>
      </c>
      <c r="Q464" s="24">
        <v>7.0000000000000007E-2</v>
      </c>
      <c r="R464" s="24">
        <v>8.5999999999999993E-2</v>
      </c>
      <c r="S464" s="24">
        <v>5.7000000000000002E-2</v>
      </c>
      <c r="T464" s="24">
        <v>0.06</v>
      </c>
      <c r="U464" s="24">
        <v>8.5300000000000001E-2</v>
      </c>
      <c r="V464" s="24">
        <v>6.5740000000000007E-2</v>
      </c>
      <c r="W464" s="204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16</v>
      </c>
    </row>
    <row r="465" spans="1:65">
      <c r="A465" s="30"/>
      <c r="B465" s="19">
        <v>1</v>
      </c>
      <c r="C465" s="9">
        <v>4</v>
      </c>
      <c r="D465" s="24">
        <v>7.0000000000000007E-2</v>
      </c>
      <c r="E465" s="212">
        <v>0.1</v>
      </c>
      <c r="F465" s="211" t="s">
        <v>105</v>
      </c>
      <c r="G465" s="211" t="s">
        <v>103</v>
      </c>
      <c r="H465" s="24">
        <v>0.06</v>
      </c>
      <c r="I465" s="211">
        <v>4.2999999999999997E-2</v>
      </c>
      <c r="J465" s="211">
        <v>0.09</v>
      </c>
      <c r="K465" s="24">
        <v>0.09</v>
      </c>
      <c r="L465" s="24">
        <v>7.5999999999999998E-2</v>
      </c>
      <c r="M465" s="24">
        <v>6.6000000000000003E-2</v>
      </c>
      <c r="N465" s="24">
        <v>7.0000000000000007E-2</v>
      </c>
      <c r="O465" s="24">
        <v>6.4000000000000001E-2</v>
      </c>
      <c r="P465" s="24">
        <v>7.0000000000000007E-2</v>
      </c>
      <c r="Q465" s="24">
        <v>7.0000000000000007E-2</v>
      </c>
      <c r="R465" s="24">
        <v>7.3999999999999996E-2</v>
      </c>
      <c r="S465" s="24">
        <v>5.3999999999999999E-2</v>
      </c>
      <c r="T465" s="24">
        <v>0.06</v>
      </c>
      <c r="U465" s="24">
        <v>8.2799999999999999E-2</v>
      </c>
      <c r="V465" s="24">
        <v>6.7669999999999994E-2</v>
      </c>
      <c r="W465" s="204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>
        <v>6.831944444444446E-2</v>
      </c>
    </row>
    <row r="466" spans="1:65">
      <c r="A466" s="30"/>
      <c r="B466" s="19">
        <v>1</v>
      </c>
      <c r="C466" s="9">
        <v>5</v>
      </c>
      <c r="D466" s="24">
        <v>7.0000000000000007E-2</v>
      </c>
      <c r="E466" s="24">
        <v>0.05</v>
      </c>
      <c r="F466" s="211" t="s">
        <v>105</v>
      </c>
      <c r="G466" s="211" t="s">
        <v>103</v>
      </c>
      <c r="H466" s="24">
        <v>0.08</v>
      </c>
      <c r="I466" s="211">
        <v>4.1000000000000002E-2</v>
      </c>
      <c r="J466" s="211">
        <v>7.0000000000000007E-2</v>
      </c>
      <c r="K466" s="24">
        <v>0.08</v>
      </c>
      <c r="L466" s="24">
        <v>7.0999999999999994E-2</v>
      </c>
      <c r="M466" s="24">
        <v>7.2999999999999995E-2</v>
      </c>
      <c r="N466" s="24">
        <v>6.7000000000000004E-2</v>
      </c>
      <c r="O466" s="24">
        <v>6.8000000000000005E-2</v>
      </c>
      <c r="P466" s="24">
        <v>7.0000000000000007E-2</v>
      </c>
      <c r="Q466" s="24">
        <v>7.0000000000000007E-2</v>
      </c>
      <c r="R466" s="24">
        <v>7.5999999999999998E-2</v>
      </c>
      <c r="S466" s="24">
        <v>6.1000000000000006E-2</v>
      </c>
      <c r="T466" s="24">
        <v>0.06</v>
      </c>
      <c r="U466" s="24">
        <v>7.9000000000000001E-2</v>
      </c>
      <c r="V466" s="24">
        <v>6.6040000000000001E-2</v>
      </c>
      <c r="W466" s="204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36</v>
      </c>
    </row>
    <row r="467" spans="1:65">
      <c r="A467" s="30"/>
      <c r="B467" s="19">
        <v>1</v>
      </c>
      <c r="C467" s="9">
        <v>6</v>
      </c>
      <c r="D467" s="24">
        <v>7.0000000000000007E-2</v>
      </c>
      <c r="E467" s="24">
        <v>0.05</v>
      </c>
      <c r="F467" s="211" t="s">
        <v>105</v>
      </c>
      <c r="G467" s="211" t="s">
        <v>103</v>
      </c>
      <c r="H467" s="24">
        <v>0.06</v>
      </c>
      <c r="I467" s="211">
        <v>4.7E-2</v>
      </c>
      <c r="J467" s="211">
        <v>7.0000000000000007E-2</v>
      </c>
      <c r="K467" s="24">
        <v>0.08</v>
      </c>
      <c r="L467" s="24">
        <v>7.2999999999999995E-2</v>
      </c>
      <c r="M467" s="24">
        <v>7.4999999999999997E-2</v>
      </c>
      <c r="N467" s="24">
        <v>6.5000000000000002E-2</v>
      </c>
      <c r="O467" s="24">
        <v>6.8000000000000005E-2</v>
      </c>
      <c r="P467" s="24">
        <v>7.0000000000000007E-2</v>
      </c>
      <c r="Q467" s="24">
        <v>7.0000000000000007E-2</v>
      </c>
      <c r="R467" s="24">
        <v>6.4000000000000001E-2</v>
      </c>
      <c r="S467" s="24">
        <v>0.06</v>
      </c>
      <c r="T467" s="24">
        <v>0.06</v>
      </c>
      <c r="U467" s="24">
        <v>7.4499999999999997E-2</v>
      </c>
      <c r="V467" s="24">
        <v>6.9150000000000003E-2</v>
      </c>
      <c r="W467" s="204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20" t="s">
        <v>272</v>
      </c>
      <c r="C468" s="12"/>
      <c r="D468" s="208">
        <v>7.0000000000000007E-2</v>
      </c>
      <c r="E468" s="208">
        <v>6.6666666666666666E-2</v>
      </c>
      <c r="F468" s="208" t="s">
        <v>693</v>
      </c>
      <c r="G468" s="208" t="s">
        <v>693</v>
      </c>
      <c r="H468" s="208">
        <v>6.6666666666666666E-2</v>
      </c>
      <c r="I468" s="208">
        <v>4.2500000000000003E-2</v>
      </c>
      <c r="J468" s="208">
        <v>0.10333333333333335</v>
      </c>
      <c r="K468" s="208">
        <v>8.0000000000000016E-2</v>
      </c>
      <c r="L468" s="208">
        <v>7.2999999999999995E-2</v>
      </c>
      <c r="M468" s="208">
        <v>7.1833333333333346E-2</v>
      </c>
      <c r="N468" s="208">
        <v>6.6333333333333341E-2</v>
      </c>
      <c r="O468" s="208">
        <v>6.7000000000000004E-2</v>
      </c>
      <c r="P468" s="208">
        <v>7.0000000000000007E-2</v>
      </c>
      <c r="Q468" s="208">
        <v>7.0000000000000007E-2</v>
      </c>
      <c r="R468" s="208">
        <v>7.3999999999999996E-2</v>
      </c>
      <c r="S468" s="208">
        <v>5.8999999999999997E-2</v>
      </c>
      <c r="T468" s="208">
        <v>0.06</v>
      </c>
      <c r="U468" s="208">
        <v>7.9866666666666669E-2</v>
      </c>
      <c r="V468" s="208">
        <v>6.7091666666666674E-2</v>
      </c>
      <c r="W468" s="204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273</v>
      </c>
      <c r="C469" s="29"/>
      <c r="D469" s="24">
        <v>7.0000000000000007E-2</v>
      </c>
      <c r="E469" s="24">
        <v>0.05</v>
      </c>
      <c r="F469" s="24" t="s">
        <v>693</v>
      </c>
      <c r="G469" s="24" t="s">
        <v>693</v>
      </c>
      <c r="H469" s="24">
        <v>6.5000000000000002E-2</v>
      </c>
      <c r="I469" s="24">
        <v>4.1999999999999996E-2</v>
      </c>
      <c r="J469" s="24">
        <v>0.105</v>
      </c>
      <c r="K469" s="24">
        <v>0.08</v>
      </c>
      <c r="L469" s="24">
        <v>7.2999999999999995E-2</v>
      </c>
      <c r="M469" s="24">
        <v>7.3499999999999996E-2</v>
      </c>
      <c r="N469" s="24">
        <v>6.6000000000000003E-2</v>
      </c>
      <c r="O469" s="24">
        <v>6.7500000000000004E-2</v>
      </c>
      <c r="P469" s="24">
        <v>7.0000000000000007E-2</v>
      </c>
      <c r="Q469" s="24">
        <v>7.0000000000000007E-2</v>
      </c>
      <c r="R469" s="24">
        <v>7.4999999999999997E-2</v>
      </c>
      <c r="S469" s="24">
        <v>5.8499999999999996E-2</v>
      </c>
      <c r="T469" s="24">
        <v>0.06</v>
      </c>
      <c r="U469" s="24">
        <v>7.9850000000000004E-2</v>
      </c>
      <c r="V469" s="24">
        <v>6.6854999999999998E-2</v>
      </c>
      <c r="W469" s="204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274</v>
      </c>
      <c r="C470" s="29"/>
      <c r="D470" s="24">
        <v>0</v>
      </c>
      <c r="E470" s="24">
        <v>2.8867513459481291E-2</v>
      </c>
      <c r="F470" s="24" t="s">
        <v>693</v>
      </c>
      <c r="G470" s="24" t="s">
        <v>693</v>
      </c>
      <c r="H470" s="24">
        <v>1.211060141638993E-2</v>
      </c>
      <c r="I470" s="24">
        <v>2.5099800796022256E-3</v>
      </c>
      <c r="J470" s="24">
        <v>3.0767948691238133E-2</v>
      </c>
      <c r="K470" s="24">
        <v>6.3245553203367553E-3</v>
      </c>
      <c r="L470" s="24">
        <v>1.8973665961010292E-3</v>
      </c>
      <c r="M470" s="24">
        <v>3.8686776379877707E-3</v>
      </c>
      <c r="N470" s="24">
        <v>2.065591117977291E-3</v>
      </c>
      <c r="O470" s="24">
        <v>1.7888543819998333E-3</v>
      </c>
      <c r="P470" s="24">
        <v>0</v>
      </c>
      <c r="Q470" s="24">
        <v>0</v>
      </c>
      <c r="R470" s="24">
        <v>9.5498691090506373E-3</v>
      </c>
      <c r="S470" s="24">
        <v>4.2895221179054437E-3</v>
      </c>
      <c r="T470" s="24">
        <v>0</v>
      </c>
      <c r="U470" s="24">
        <v>3.9286978334642482E-3</v>
      </c>
      <c r="V470" s="24">
        <v>1.5041730840121617E-3</v>
      </c>
      <c r="W470" s="204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87</v>
      </c>
      <c r="C471" s="29"/>
      <c r="D471" s="13">
        <v>0</v>
      </c>
      <c r="E471" s="13">
        <v>0.43301270189221935</v>
      </c>
      <c r="F471" s="13" t="s">
        <v>693</v>
      </c>
      <c r="G471" s="13" t="s">
        <v>693</v>
      </c>
      <c r="H471" s="13">
        <v>0.18165902124584896</v>
      </c>
      <c r="I471" s="13">
        <v>5.905835481417001E-2</v>
      </c>
      <c r="J471" s="13">
        <v>0.29775434217327224</v>
      </c>
      <c r="K471" s="13">
        <v>7.905694150420943E-2</v>
      </c>
      <c r="L471" s="13">
        <v>2.5991323234260674E-2</v>
      </c>
      <c r="M471" s="13">
        <v>5.385630122488775E-2</v>
      </c>
      <c r="N471" s="13">
        <v>3.1139564592622473E-2</v>
      </c>
      <c r="O471" s="13">
        <v>2.6699319134325869E-2</v>
      </c>
      <c r="P471" s="13">
        <v>0</v>
      </c>
      <c r="Q471" s="13">
        <v>0</v>
      </c>
      <c r="R471" s="13">
        <v>0.12905228525744106</v>
      </c>
      <c r="S471" s="13">
        <v>7.2703764710261756E-2</v>
      </c>
      <c r="T471" s="13">
        <v>0</v>
      </c>
      <c r="U471" s="13">
        <v>4.9190707430687583E-2</v>
      </c>
      <c r="V471" s="13">
        <v>2.2419670858459743E-2</v>
      </c>
      <c r="W471" s="15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275</v>
      </c>
      <c r="C472" s="29"/>
      <c r="D472" s="13">
        <v>2.4598495629192696E-2</v>
      </c>
      <c r="E472" s="13">
        <v>-2.4191908924578454E-2</v>
      </c>
      <c r="F472" s="13" t="s">
        <v>693</v>
      </c>
      <c r="G472" s="13" t="s">
        <v>693</v>
      </c>
      <c r="H472" s="13">
        <v>-2.4191908924578454E-2</v>
      </c>
      <c r="I472" s="13">
        <v>-0.37792234193941865</v>
      </c>
      <c r="J472" s="13">
        <v>0.51250254116690375</v>
      </c>
      <c r="K472" s="13">
        <v>0.17096970929050626</v>
      </c>
      <c r="L472" s="13">
        <v>6.8509859727586608E-2</v>
      </c>
      <c r="M472" s="13">
        <v>5.1433218133766889E-2</v>
      </c>
      <c r="N472" s="13">
        <v>-2.9070949379955358E-2</v>
      </c>
      <c r="O472" s="13">
        <v>-1.9312868469201216E-2</v>
      </c>
      <c r="P472" s="13">
        <v>2.4598495629192696E-2</v>
      </c>
      <c r="Q472" s="13">
        <v>2.4598495629192696E-2</v>
      </c>
      <c r="R472" s="13">
        <v>8.3146981093717987E-2</v>
      </c>
      <c r="S472" s="13">
        <v>-0.13640983939825191</v>
      </c>
      <c r="T472" s="13">
        <v>-0.12177271803212064</v>
      </c>
      <c r="U472" s="13">
        <v>0.16901809310835514</v>
      </c>
      <c r="V472" s="13">
        <v>-1.7971132343972518E-2</v>
      </c>
      <c r="W472" s="15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276</v>
      </c>
      <c r="C473" s="47"/>
      <c r="D473" s="45">
        <v>0</v>
      </c>
      <c r="E473" s="45">
        <v>4.07</v>
      </c>
      <c r="F473" s="45">
        <v>3.37</v>
      </c>
      <c r="G473" s="45">
        <v>156.78</v>
      </c>
      <c r="H473" s="45">
        <v>0.56000000000000005</v>
      </c>
      <c r="I473" s="45">
        <v>4.6399999999999997</v>
      </c>
      <c r="J473" s="45">
        <v>5.62</v>
      </c>
      <c r="K473" s="45">
        <v>1.69</v>
      </c>
      <c r="L473" s="45">
        <v>0.51</v>
      </c>
      <c r="M473" s="45">
        <v>0.31</v>
      </c>
      <c r="N473" s="45">
        <v>0.62</v>
      </c>
      <c r="O473" s="45">
        <v>0.51</v>
      </c>
      <c r="P473" s="45">
        <v>0</v>
      </c>
      <c r="Q473" s="45">
        <v>0</v>
      </c>
      <c r="R473" s="45">
        <v>0.67</v>
      </c>
      <c r="S473" s="45">
        <v>1.85</v>
      </c>
      <c r="T473" s="45">
        <v>1.69</v>
      </c>
      <c r="U473" s="45">
        <v>1.66</v>
      </c>
      <c r="V473" s="45">
        <v>0.49</v>
      </c>
      <c r="W473" s="15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5"/>
    </row>
    <row r="475" spans="1:65" ht="15">
      <c r="B475" s="8" t="s">
        <v>519</v>
      </c>
      <c r="BM475" s="28" t="s">
        <v>278</v>
      </c>
    </row>
    <row r="476" spans="1:65" ht="15">
      <c r="A476" s="25" t="s">
        <v>208</v>
      </c>
      <c r="B476" s="18" t="s">
        <v>111</v>
      </c>
      <c r="C476" s="15" t="s">
        <v>112</v>
      </c>
      <c r="D476" s="16" t="s">
        <v>232</v>
      </c>
      <c r="E476" s="15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233</v>
      </c>
      <c r="C477" s="9" t="s">
        <v>233</v>
      </c>
      <c r="D477" s="151" t="s">
        <v>262</v>
      </c>
      <c r="E477" s="15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301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9"/>
      <c r="C479" s="9"/>
      <c r="D479" s="26"/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06">
        <v>8.9999999999999976E-4</v>
      </c>
      <c r="E480" s="204"/>
      <c r="F480" s="205"/>
      <c r="G480" s="205"/>
      <c r="H480" s="205"/>
      <c r="I480" s="205"/>
      <c r="J480" s="205"/>
      <c r="K480" s="205"/>
      <c r="L480" s="205"/>
      <c r="M480" s="205"/>
      <c r="N480" s="205"/>
      <c r="O480" s="205"/>
      <c r="P480" s="205"/>
      <c r="Q480" s="205"/>
      <c r="R480" s="205"/>
      <c r="S480" s="205"/>
      <c r="T480" s="205"/>
      <c r="U480" s="205"/>
      <c r="V480" s="205"/>
      <c r="W480" s="205"/>
      <c r="X480" s="205"/>
      <c r="Y480" s="205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207">
        <v>1</v>
      </c>
    </row>
    <row r="481" spans="1:65">
      <c r="A481" s="30"/>
      <c r="B481" s="19">
        <v>1</v>
      </c>
      <c r="C481" s="9">
        <v>2</v>
      </c>
      <c r="D481" s="24">
        <v>1.1000000000000003E-3</v>
      </c>
      <c r="E481" s="204"/>
      <c r="F481" s="205"/>
      <c r="G481" s="205"/>
      <c r="H481" s="205"/>
      <c r="I481" s="205"/>
      <c r="J481" s="205"/>
      <c r="K481" s="205"/>
      <c r="L481" s="205"/>
      <c r="M481" s="205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07">
        <v>3</v>
      </c>
    </row>
    <row r="482" spans="1:65">
      <c r="A482" s="30"/>
      <c r="B482" s="19">
        <v>1</v>
      </c>
      <c r="C482" s="9">
        <v>3</v>
      </c>
      <c r="D482" s="24" t="s">
        <v>311</v>
      </c>
      <c r="E482" s="204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>
        <v>16</v>
      </c>
    </row>
    <row r="483" spans="1:65">
      <c r="A483" s="30"/>
      <c r="B483" s="19">
        <v>1</v>
      </c>
      <c r="C483" s="9">
        <v>4</v>
      </c>
      <c r="D483" s="24">
        <v>4.0000000000000018E-4</v>
      </c>
      <c r="E483" s="204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6.4999999999999997E-4</v>
      </c>
    </row>
    <row r="484" spans="1:65">
      <c r="A484" s="30"/>
      <c r="B484" s="19">
        <v>1</v>
      </c>
      <c r="C484" s="9">
        <v>5</v>
      </c>
      <c r="D484" s="24">
        <v>7.999999999999995E-4</v>
      </c>
      <c r="E484" s="204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9</v>
      </c>
    </row>
    <row r="485" spans="1:65">
      <c r="A485" s="30"/>
      <c r="B485" s="20" t="s">
        <v>272</v>
      </c>
      <c r="C485" s="12"/>
      <c r="D485" s="208">
        <v>7.9999999999999993E-4</v>
      </c>
      <c r="E485" s="204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56"/>
    </row>
    <row r="486" spans="1:65">
      <c r="A486" s="30"/>
      <c r="B486" s="3" t="s">
        <v>273</v>
      </c>
      <c r="C486" s="29"/>
      <c r="D486" s="24">
        <v>8.4999999999999963E-4</v>
      </c>
      <c r="E486" s="204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56"/>
    </row>
    <row r="487" spans="1:65">
      <c r="A487" s="30"/>
      <c r="B487" s="3" t="s">
        <v>274</v>
      </c>
      <c r="C487" s="29"/>
      <c r="D487" s="24">
        <v>2.9439202887759485E-4</v>
      </c>
      <c r="E487" s="204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3" t="s">
        <v>87</v>
      </c>
      <c r="C488" s="29"/>
      <c r="D488" s="13">
        <v>0.3679900360969936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275</v>
      </c>
      <c r="C489" s="29"/>
      <c r="D489" s="13">
        <v>0.23076923076923062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276</v>
      </c>
      <c r="C490" s="47"/>
      <c r="D490" s="45" t="s">
        <v>277</v>
      </c>
      <c r="E490" s="15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BM491" s="55"/>
    </row>
    <row r="492" spans="1:65" ht="15">
      <c r="B492" s="8" t="s">
        <v>520</v>
      </c>
      <c r="BM492" s="28" t="s">
        <v>67</v>
      </c>
    </row>
    <row r="493" spans="1:65" ht="15">
      <c r="A493" s="25" t="s">
        <v>54</v>
      </c>
      <c r="B493" s="18" t="s">
        <v>111</v>
      </c>
      <c r="C493" s="15" t="s">
        <v>112</v>
      </c>
      <c r="D493" s="16" t="s">
        <v>232</v>
      </c>
      <c r="E493" s="17" t="s">
        <v>232</v>
      </c>
      <c r="F493" s="17" t="s">
        <v>232</v>
      </c>
      <c r="G493" s="17" t="s">
        <v>232</v>
      </c>
      <c r="H493" s="17" t="s">
        <v>232</v>
      </c>
      <c r="I493" s="17" t="s">
        <v>232</v>
      </c>
      <c r="J493" s="17" t="s">
        <v>232</v>
      </c>
      <c r="K493" s="17" t="s">
        <v>232</v>
      </c>
      <c r="L493" s="17" t="s">
        <v>232</v>
      </c>
      <c r="M493" s="17" t="s">
        <v>232</v>
      </c>
      <c r="N493" s="17" t="s">
        <v>232</v>
      </c>
      <c r="O493" s="17" t="s">
        <v>232</v>
      </c>
      <c r="P493" s="17" t="s">
        <v>232</v>
      </c>
      <c r="Q493" s="17" t="s">
        <v>232</v>
      </c>
      <c r="R493" s="17" t="s">
        <v>232</v>
      </c>
      <c r="S493" s="17" t="s">
        <v>232</v>
      </c>
      <c r="T493" s="17" t="s">
        <v>232</v>
      </c>
      <c r="U493" s="17" t="s">
        <v>232</v>
      </c>
      <c r="V493" s="17" t="s">
        <v>232</v>
      </c>
      <c r="W493" s="17" t="s">
        <v>232</v>
      </c>
      <c r="X493" s="17" t="s">
        <v>232</v>
      </c>
      <c r="Y493" s="17" t="s">
        <v>232</v>
      </c>
      <c r="Z493" s="17" t="s">
        <v>232</v>
      </c>
      <c r="AA493" s="17" t="s">
        <v>232</v>
      </c>
      <c r="AB493" s="15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233</v>
      </c>
      <c r="C494" s="9" t="s">
        <v>233</v>
      </c>
      <c r="D494" s="151" t="s">
        <v>235</v>
      </c>
      <c r="E494" s="152" t="s">
        <v>237</v>
      </c>
      <c r="F494" s="152" t="s">
        <v>238</v>
      </c>
      <c r="G494" s="152" t="s">
        <v>239</v>
      </c>
      <c r="H494" s="152" t="s">
        <v>240</v>
      </c>
      <c r="I494" s="152" t="s">
        <v>241</v>
      </c>
      <c r="J494" s="152" t="s">
        <v>242</v>
      </c>
      <c r="K494" s="152" t="s">
        <v>243</v>
      </c>
      <c r="L494" s="152" t="s">
        <v>244</v>
      </c>
      <c r="M494" s="152" t="s">
        <v>245</v>
      </c>
      <c r="N494" s="152" t="s">
        <v>246</v>
      </c>
      <c r="O494" s="152" t="s">
        <v>247</v>
      </c>
      <c r="P494" s="152" t="s">
        <v>248</v>
      </c>
      <c r="Q494" s="152" t="s">
        <v>249</v>
      </c>
      <c r="R494" s="152" t="s">
        <v>250</v>
      </c>
      <c r="S494" s="152" t="s">
        <v>252</v>
      </c>
      <c r="T494" s="152" t="s">
        <v>254</v>
      </c>
      <c r="U494" s="152" t="s">
        <v>258</v>
      </c>
      <c r="V494" s="152" t="s">
        <v>259</v>
      </c>
      <c r="W494" s="152" t="s">
        <v>260</v>
      </c>
      <c r="X494" s="152" t="s">
        <v>279</v>
      </c>
      <c r="Y494" s="152" t="s">
        <v>262</v>
      </c>
      <c r="Z494" s="152" t="s">
        <v>305</v>
      </c>
      <c r="AA494" s="152" t="s">
        <v>280</v>
      </c>
      <c r="AB494" s="15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1</v>
      </c>
    </row>
    <row r="495" spans="1:65">
      <c r="A495" s="30"/>
      <c r="B495" s="19"/>
      <c r="C495" s="9"/>
      <c r="D495" s="10" t="s">
        <v>301</v>
      </c>
      <c r="E495" s="11" t="s">
        <v>115</v>
      </c>
      <c r="F495" s="11" t="s">
        <v>115</v>
      </c>
      <c r="G495" s="11" t="s">
        <v>302</v>
      </c>
      <c r="H495" s="11" t="s">
        <v>115</v>
      </c>
      <c r="I495" s="11" t="s">
        <v>115</v>
      </c>
      <c r="J495" s="11" t="s">
        <v>302</v>
      </c>
      <c r="K495" s="11" t="s">
        <v>115</v>
      </c>
      <c r="L495" s="11" t="s">
        <v>302</v>
      </c>
      <c r="M495" s="11" t="s">
        <v>302</v>
      </c>
      <c r="N495" s="11" t="s">
        <v>302</v>
      </c>
      <c r="O495" s="11" t="s">
        <v>302</v>
      </c>
      <c r="P495" s="11" t="s">
        <v>302</v>
      </c>
      <c r="Q495" s="11" t="s">
        <v>301</v>
      </c>
      <c r="R495" s="11" t="s">
        <v>115</v>
      </c>
      <c r="S495" s="11" t="s">
        <v>302</v>
      </c>
      <c r="T495" s="11" t="s">
        <v>302</v>
      </c>
      <c r="U495" s="11" t="s">
        <v>115</v>
      </c>
      <c r="V495" s="11" t="s">
        <v>115</v>
      </c>
      <c r="W495" s="11" t="s">
        <v>302</v>
      </c>
      <c r="X495" s="11" t="s">
        <v>302</v>
      </c>
      <c r="Y495" s="11" t="s">
        <v>115</v>
      </c>
      <c r="Z495" s="11" t="s">
        <v>115</v>
      </c>
      <c r="AA495" s="11" t="s">
        <v>115</v>
      </c>
      <c r="AB495" s="15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15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3</v>
      </c>
    </row>
    <row r="497" spans="1:65">
      <c r="A497" s="30"/>
      <c r="B497" s="18">
        <v>1</v>
      </c>
      <c r="C497" s="14">
        <v>1</v>
      </c>
      <c r="D497" s="22">
        <v>2.7892000000000001</v>
      </c>
      <c r="E497" s="22">
        <v>2.7654160000000001</v>
      </c>
      <c r="F497" s="22">
        <v>2.69</v>
      </c>
      <c r="G497" s="154">
        <v>3.11</v>
      </c>
      <c r="H497" s="22">
        <v>2.5250000000000004</v>
      </c>
      <c r="I497" s="22">
        <v>2.75</v>
      </c>
      <c r="J497" s="22">
        <v>2.59</v>
      </c>
      <c r="K497" s="22">
        <v>2.71</v>
      </c>
      <c r="L497" s="22">
        <v>2.7</v>
      </c>
      <c r="M497" s="22">
        <v>2.66</v>
      </c>
      <c r="N497" s="22">
        <v>2.67</v>
      </c>
      <c r="O497" s="22">
        <v>2.69</v>
      </c>
      <c r="P497" s="22">
        <v>2.65</v>
      </c>
      <c r="Q497" s="22">
        <v>2.8723000000000001</v>
      </c>
      <c r="R497" s="22">
        <v>2.7015950462804361</v>
      </c>
      <c r="S497" s="22">
        <v>2.7311999999999999</v>
      </c>
      <c r="T497" s="22">
        <v>2.71</v>
      </c>
      <c r="U497" s="22">
        <v>2.64</v>
      </c>
      <c r="V497" s="22">
        <v>2.66</v>
      </c>
      <c r="W497" s="22">
        <v>2.72</v>
      </c>
      <c r="X497" s="22">
        <v>2.63</v>
      </c>
      <c r="Y497" s="22">
        <v>2.6475</v>
      </c>
      <c r="Z497" s="154">
        <v>3.0423</v>
      </c>
      <c r="AA497" s="154">
        <v>3.1522999999999994</v>
      </c>
      <c r="AB497" s="15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>
        <v>1</v>
      </c>
      <c r="C498" s="9">
        <v>2</v>
      </c>
      <c r="D498" s="11">
        <v>2.7984999999999998</v>
      </c>
      <c r="E498" s="11">
        <v>2.8037919999999996</v>
      </c>
      <c r="F498" s="11">
        <v>2.73</v>
      </c>
      <c r="G498" s="148">
        <v>3.2099999999999995</v>
      </c>
      <c r="H498" s="11">
        <v>2.5650000000000004</v>
      </c>
      <c r="I498" s="11">
        <v>2.75</v>
      </c>
      <c r="J498" s="11">
        <v>2.6</v>
      </c>
      <c r="K498" s="11">
        <v>2.78</v>
      </c>
      <c r="L498" s="11">
        <v>2.7</v>
      </c>
      <c r="M498" s="11">
        <v>2.7</v>
      </c>
      <c r="N498" s="11">
        <v>2.72</v>
      </c>
      <c r="O498" s="11">
        <v>2.64</v>
      </c>
      <c r="P498" s="11">
        <v>2.64</v>
      </c>
      <c r="Q498" s="11">
        <v>2.5489999999999999</v>
      </c>
      <c r="R498" s="11">
        <v>2.7049944933264998</v>
      </c>
      <c r="S498" s="11">
        <v>2.7726999999999999</v>
      </c>
      <c r="T498" s="11">
        <v>2.76</v>
      </c>
      <c r="U498" s="11">
        <v>2.6</v>
      </c>
      <c r="V498" s="11">
        <v>2.4300000000000002</v>
      </c>
      <c r="W498" s="11">
        <v>2.73</v>
      </c>
      <c r="X498" s="11">
        <v>2.68</v>
      </c>
      <c r="Y498" s="11">
        <v>2.6040000000000001</v>
      </c>
      <c r="Z498" s="148">
        <v>3.0404</v>
      </c>
      <c r="AA498" s="148">
        <v>3.1509</v>
      </c>
      <c r="AB498" s="15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e">
        <v>#N/A</v>
      </c>
    </row>
    <row r="499" spans="1:65">
      <c r="A499" s="30"/>
      <c r="B499" s="19">
        <v>1</v>
      </c>
      <c r="C499" s="9">
        <v>3</v>
      </c>
      <c r="D499" s="11">
        <v>2.7817000000000003</v>
      </c>
      <c r="E499" s="11">
        <v>2.7976809999999999</v>
      </c>
      <c r="F499" s="11">
        <v>2.7</v>
      </c>
      <c r="G499" s="148">
        <v>3.2300000000000004</v>
      </c>
      <c r="H499" s="11">
        <v>2.5745</v>
      </c>
      <c r="I499" s="11">
        <v>2.7610000000000001</v>
      </c>
      <c r="J499" s="11">
        <v>2.59</v>
      </c>
      <c r="K499" s="11">
        <v>2.65</v>
      </c>
      <c r="L499" s="11">
        <v>2.75</v>
      </c>
      <c r="M499" s="11">
        <v>2.72</v>
      </c>
      <c r="N499" s="11">
        <v>2.74</v>
      </c>
      <c r="O499" s="11">
        <v>2.69</v>
      </c>
      <c r="P499" s="11">
        <v>2.58</v>
      </c>
      <c r="Q499" s="11">
        <v>2.7683</v>
      </c>
      <c r="R499" s="11">
        <v>2.6474400146204853</v>
      </c>
      <c r="S499" s="149">
        <v>3.1379999999999999</v>
      </c>
      <c r="T499" s="11">
        <v>2.64</v>
      </c>
      <c r="U499" s="11">
        <v>2.58</v>
      </c>
      <c r="V499" s="11">
        <v>2.59</v>
      </c>
      <c r="W499" s="11">
        <v>2.74</v>
      </c>
      <c r="X499" s="11">
        <v>2.69</v>
      </c>
      <c r="Y499" s="11">
        <v>2.6722000000000001</v>
      </c>
      <c r="Z499" s="148">
        <v>3.0434999999999999</v>
      </c>
      <c r="AA499" s="148">
        <v>3.1505999999999998</v>
      </c>
      <c r="AB499" s="15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16</v>
      </c>
    </row>
    <row r="500" spans="1:65">
      <c r="A500" s="30"/>
      <c r="B500" s="19">
        <v>1</v>
      </c>
      <c r="C500" s="9">
        <v>4</v>
      </c>
      <c r="D500" s="11">
        <v>2.8774999999999999</v>
      </c>
      <c r="E500" s="11">
        <v>2.8201849999999995</v>
      </c>
      <c r="F500" s="11">
        <v>2.76</v>
      </c>
      <c r="G500" s="148">
        <v>3.25</v>
      </c>
      <c r="H500" s="11">
        <v>2.5596000000000001</v>
      </c>
      <c r="I500" s="11">
        <v>2.758</v>
      </c>
      <c r="J500" s="11">
        <v>2.62</v>
      </c>
      <c r="K500" s="11">
        <v>2.79</v>
      </c>
      <c r="L500" s="11">
        <v>2.74</v>
      </c>
      <c r="M500" s="11">
        <v>2.77</v>
      </c>
      <c r="N500" s="11">
        <v>2.68</v>
      </c>
      <c r="O500" s="11">
        <v>2.68</v>
      </c>
      <c r="P500" s="11">
        <v>2.62</v>
      </c>
      <c r="Q500" s="11">
        <v>2.7438000000000002</v>
      </c>
      <c r="R500" s="11">
        <v>2.6643918889035003</v>
      </c>
      <c r="S500" s="11">
        <v>2.7311999999999999</v>
      </c>
      <c r="T500" s="11">
        <v>2.71</v>
      </c>
      <c r="U500" s="11">
        <v>2.62</v>
      </c>
      <c r="V500" s="11">
        <v>2.52</v>
      </c>
      <c r="W500" s="11">
        <v>2.73</v>
      </c>
      <c r="X500" s="11">
        <v>2.73</v>
      </c>
      <c r="Y500" s="11">
        <v>2.6518999999999999</v>
      </c>
      <c r="Z500" s="149">
        <v>3.1822000000000004</v>
      </c>
      <c r="AA500" s="148">
        <v>3.1560000000000006</v>
      </c>
      <c r="AB500" s="15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2.6915505411284872</v>
      </c>
    </row>
    <row r="501" spans="1:65">
      <c r="A501" s="30"/>
      <c r="B501" s="19">
        <v>1</v>
      </c>
      <c r="C501" s="9">
        <v>5</v>
      </c>
      <c r="D501" s="11">
        <v>2.8249</v>
      </c>
      <c r="E501" s="11">
        <v>2.7742070000000001</v>
      </c>
      <c r="F501" s="11">
        <v>2.74</v>
      </c>
      <c r="G501" s="148">
        <v>3.25</v>
      </c>
      <c r="H501" s="11">
        <v>2.5251999999999999</v>
      </c>
      <c r="I501" s="11">
        <v>2.758</v>
      </c>
      <c r="J501" s="11">
        <v>2.61</v>
      </c>
      <c r="K501" s="149">
        <v>2.2800000000000002</v>
      </c>
      <c r="L501" s="11">
        <v>2.73</v>
      </c>
      <c r="M501" s="11">
        <v>2.72</v>
      </c>
      <c r="N501" s="11">
        <v>2.66</v>
      </c>
      <c r="O501" s="11">
        <v>2.67</v>
      </c>
      <c r="P501" s="11">
        <v>2.69</v>
      </c>
      <c r="Q501" s="11">
        <v>2.5694000000000004</v>
      </c>
      <c r="R501" s="11">
        <v>2.6774343991660299</v>
      </c>
      <c r="S501" s="11">
        <v>2.6648000000000001</v>
      </c>
      <c r="T501" s="11">
        <v>2.64</v>
      </c>
      <c r="U501" s="11">
        <v>2.62</v>
      </c>
      <c r="V501" s="11">
        <v>2.66</v>
      </c>
      <c r="W501" s="11">
        <v>2.73</v>
      </c>
      <c r="X501" s="11">
        <v>2.68</v>
      </c>
      <c r="Y501" s="11">
        <v>2.6616999999999997</v>
      </c>
      <c r="Z501" s="148">
        <v>3.0422000000000002</v>
      </c>
      <c r="AA501" s="148">
        <v>3.1530000000000005</v>
      </c>
      <c r="AB501" s="15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37</v>
      </c>
    </row>
    <row r="502" spans="1:65">
      <c r="A502" s="30"/>
      <c r="B502" s="19">
        <v>1</v>
      </c>
      <c r="C502" s="9">
        <v>6</v>
      </c>
      <c r="D502" s="11">
        <v>2.8489</v>
      </c>
      <c r="E502" s="11">
        <v>2.750248</v>
      </c>
      <c r="F502" s="11">
        <v>2.7199999999999998</v>
      </c>
      <c r="G502" s="148">
        <v>3.37</v>
      </c>
      <c r="H502" s="11">
        <v>2.6</v>
      </c>
      <c r="I502" s="11">
        <v>2.7530000000000001</v>
      </c>
      <c r="J502" s="11">
        <v>2.58</v>
      </c>
      <c r="K502" s="11">
        <v>2.76</v>
      </c>
      <c r="L502" s="11">
        <v>2.74</v>
      </c>
      <c r="M502" s="11">
        <v>2.85</v>
      </c>
      <c r="N502" s="11">
        <v>2.83</v>
      </c>
      <c r="O502" s="11">
        <v>2.73</v>
      </c>
      <c r="P502" s="11">
        <v>2.66</v>
      </c>
      <c r="Q502" s="149">
        <v>2.2766000000000002</v>
      </c>
      <c r="R502" s="11">
        <v>2.7073499379332353</v>
      </c>
      <c r="S502" s="11">
        <v>2.7145999999999999</v>
      </c>
      <c r="T502" s="11">
        <v>2.61</v>
      </c>
      <c r="U502" s="11">
        <v>2.59</v>
      </c>
      <c r="V502" s="11">
        <v>2.71</v>
      </c>
      <c r="W502" s="11">
        <v>2.74</v>
      </c>
      <c r="X502" s="11">
        <v>2.66</v>
      </c>
      <c r="Y502" s="11">
        <v>2.6145999999999998</v>
      </c>
      <c r="Z502" s="148">
        <v>2.9643999999999999</v>
      </c>
      <c r="AA502" s="148">
        <v>3.1520000000000001</v>
      </c>
      <c r="AB502" s="15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20" t="s">
        <v>272</v>
      </c>
      <c r="C503" s="12"/>
      <c r="D503" s="23">
        <v>2.8201166666666668</v>
      </c>
      <c r="E503" s="23">
        <v>2.7852548333333331</v>
      </c>
      <c r="F503" s="23">
        <v>2.7233333333333332</v>
      </c>
      <c r="G503" s="23">
        <v>3.2366666666666668</v>
      </c>
      <c r="H503" s="23">
        <v>2.5582166666666666</v>
      </c>
      <c r="I503" s="23">
        <v>2.7549999999999994</v>
      </c>
      <c r="J503" s="23">
        <v>2.5983333333333332</v>
      </c>
      <c r="K503" s="23">
        <v>2.6616666666666666</v>
      </c>
      <c r="L503" s="23">
        <v>2.7266666666666666</v>
      </c>
      <c r="M503" s="23">
        <v>2.7366666666666668</v>
      </c>
      <c r="N503" s="23">
        <v>2.7166666666666668</v>
      </c>
      <c r="O503" s="23">
        <v>2.6833333333333331</v>
      </c>
      <c r="P503" s="23">
        <v>2.64</v>
      </c>
      <c r="Q503" s="23">
        <v>2.6299000000000001</v>
      </c>
      <c r="R503" s="23">
        <v>2.6838676300383644</v>
      </c>
      <c r="S503" s="23">
        <v>2.7920833333333328</v>
      </c>
      <c r="T503" s="23">
        <v>2.6783333333333332</v>
      </c>
      <c r="U503" s="23">
        <v>2.6083333333333338</v>
      </c>
      <c r="V503" s="23">
        <v>2.5950000000000002</v>
      </c>
      <c r="W503" s="23">
        <v>2.7316666666666669</v>
      </c>
      <c r="X503" s="23">
        <v>2.6783333333333332</v>
      </c>
      <c r="Y503" s="23">
        <v>2.6419833333333331</v>
      </c>
      <c r="Z503" s="23">
        <v>3.0525000000000002</v>
      </c>
      <c r="AA503" s="23">
        <v>3.1524666666666668</v>
      </c>
      <c r="AB503" s="15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273</v>
      </c>
      <c r="C504" s="29"/>
      <c r="D504" s="11">
        <v>2.8117000000000001</v>
      </c>
      <c r="E504" s="11">
        <v>2.7859439999999998</v>
      </c>
      <c r="F504" s="11">
        <v>2.7249999999999996</v>
      </c>
      <c r="G504" s="11">
        <v>3.24</v>
      </c>
      <c r="H504" s="11">
        <v>2.5623000000000005</v>
      </c>
      <c r="I504" s="11">
        <v>2.7555000000000001</v>
      </c>
      <c r="J504" s="11">
        <v>2.5949999999999998</v>
      </c>
      <c r="K504" s="11">
        <v>2.7349999999999999</v>
      </c>
      <c r="L504" s="11">
        <v>2.7350000000000003</v>
      </c>
      <c r="M504" s="11">
        <v>2.72</v>
      </c>
      <c r="N504" s="11">
        <v>2.7</v>
      </c>
      <c r="O504" s="11">
        <v>2.6850000000000001</v>
      </c>
      <c r="P504" s="11">
        <v>2.645</v>
      </c>
      <c r="Q504" s="11">
        <v>2.6566000000000001</v>
      </c>
      <c r="R504" s="11">
        <v>2.6895147227232332</v>
      </c>
      <c r="S504" s="11">
        <v>2.7311999999999999</v>
      </c>
      <c r="T504" s="11">
        <v>2.6749999999999998</v>
      </c>
      <c r="U504" s="11">
        <v>2.6100000000000003</v>
      </c>
      <c r="V504" s="11">
        <v>2.625</v>
      </c>
      <c r="W504" s="11">
        <v>2.73</v>
      </c>
      <c r="X504" s="11">
        <v>2.68</v>
      </c>
      <c r="Y504" s="11">
        <v>2.6497000000000002</v>
      </c>
      <c r="Z504" s="11">
        <v>3.0422500000000001</v>
      </c>
      <c r="AA504" s="11">
        <v>3.1521499999999998</v>
      </c>
      <c r="AB504" s="15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274</v>
      </c>
      <c r="C505" s="29"/>
      <c r="D505" s="24">
        <v>3.7531768765496E-2</v>
      </c>
      <c r="E505" s="24">
        <v>2.6303098748372871E-2</v>
      </c>
      <c r="F505" s="24">
        <v>2.5819888974716067E-2</v>
      </c>
      <c r="G505" s="24">
        <v>8.3586282766173317E-2</v>
      </c>
      <c r="H505" s="24">
        <v>2.9162881659168492E-2</v>
      </c>
      <c r="I505" s="24">
        <v>4.6475800154489244E-3</v>
      </c>
      <c r="J505" s="24">
        <v>1.4719601443879772E-2</v>
      </c>
      <c r="K505" s="24">
        <v>0.19405325729465764</v>
      </c>
      <c r="L505" s="24">
        <v>2.1602468994692831E-2</v>
      </c>
      <c r="M505" s="24">
        <v>6.5929255013739238E-2</v>
      </c>
      <c r="N505" s="24">
        <v>6.345602151621757E-2</v>
      </c>
      <c r="O505" s="24">
        <v>2.9439202887759447E-2</v>
      </c>
      <c r="P505" s="24">
        <v>3.7416573867739375E-2</v>
      </c>
      <c r="Q505" s="24">
        <v>0.21256127587121787</v>
      </c>
      <c r="R505" s="24">
        <v>2.4737366635624928E-2</v>
      </c>
      <c r="S505" s="24">
        <v>0.17300423597896863</v>
      </c>
      <c r="T505" s="24">
        <v>5.7067211835402108E-2</v>
      </c>
      <c r="U505" s="24">
        <v>2.2286019533929096E-2</v>
      </c>
      <c r="V505" s="24">
        <v>0.10445094542415589</v>
      </c>
      <c r="W505" s="24">
        <v>7.5277265270908469E-3</v>
      </c>
      <c r="X505" s="24">
        <v>3.311595788538612E-2</v>
      </c>
      <c r="Y505" s="24">
        <v>2.6918946239900744E-2</v>
      </c>
      <c r="Z505" s="24">
        <v>7.0740709637379384E-2</v>
      </c>
      <c r="AA505" s="24">
        <v>1.9469634476968738E-3</v>
      </c>
      <c r="AB505" s="204"/>
      <c r="AC505" s="205"/>
      <c r="AD505" s="205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  <c r="AS505" s="205"/>
      <c r="AT505" s="205"/>
      <c r="AU505" s="205"/>
      <c r="AV505" s="205"/>
      <c r="AW505" s="205"/>
      <c r="AX505" s="205"/>
      <c r="AY505" s="205"/>
      <c r="AZ505" s="205"/>
      <c r="BA505" s="205"/>
      <c r="BB505" s="205"/>
      <c r="BC505" s="205"/>
      <c r="BD505" s="205"/>
      <c r="BE505" s="205"/>
      <c r="BF505" s="205"/>
      <c r="BG505" s="205"/>
      <c r="BH505" s="205"/>
      <c r="BI505" s="205"/>
      <c r="BJ505" s="205"/>
      <c r="BK505" s="205"/>
      <c r="BL505" s="205"/>
      <c r="BM505" s="56"/>
    </row>
    <row r="506" spans="1:65">
      <c r="A506" s="30"/>
      <c r="B506" s="3" t="s">
        <v>87</v>
      </c>
      <c r="C506" s="29"/>
      <c r="D506" s="13">
        <v>1.3308587268433102E-2</v>
      </c>
      <c r="E506" s="13">
        <v>9.4436955762837275E-3</v>
      </c>
      <c r="F506" s="13">
        <v>9.4809873836166712E-3</v>
      </c>
      <c r="G506" s="13">
        <v>2.5824804150208026E-2</v>
      </c>
      <c r="H506" s="13">
        <v>1.1399691839693729E-2</v>
      </c>
      <c r="I506" s="13">
        <v>1.6869618930849095E-3</v>
      </c>
      <c r="J506" s="13">
        <v>5.6650165916150505E-3</v>
      </c>
      <c r="K506" s="13">
        <v>7.2906671494548894E-2</v>
      </c>
      <c r="L506" s="13">
        <v>7.9226658904741429E-3</v>
      </c>
      <c r="M506" s="13">
        <v>2.4091079785775602E-2</v>
      </c>
      <c r="N506" s="13">
        <v>2.3358044729896037E-2</v>
      </c>
      <c r="O506" s="13">
        <v>1.0971131510966254E-2</v>
      </c>
      <c r="P506" s="13">
        <v>1.4172944646870975E-2</v>
      </c>
      <c r="Q506" s="13">
        <v>8.0824851086055693E-2</v>
      </c>
      <c r="R506" s="13">
        <v>9.2170591271937361E-3</v>
      </c>
      <c r="S506" s="13">
        <v>6.1962418497168305E-2</v>
      </c>
      <c r="T506" s="13">
        <v>2.1306986372894379E-2</v>
      </c>
      <c r="U506" s="13">
        <v>8.5441608436788857E-3</v>
      </c>
      <c r="V506" s="13">
        <v>4.025084602086932E-2</v>
      </c>
      <c r="W506" s="13">
        <v>2.7557266115036654E-3</v>
      </c>
      <c r="X506" s="13">
        <v>1.2364390000766442E-2</v>
      </c>
      <c r="Y506" s="13">
        <v>1.0188915993628806E-2</v>
      </c>
      <c r="Z506" s="13">
        <v>2.3174679651885136E-2</v>
      </c>
      <c r="AA506" s="13">
        <v>6.1760001090052457E-4</v>
      </c>
      <c r="AB506" s="15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275</v>
      </c>
      <c r="C507" s="29"/>
      <c r="D507" s="13">
        <v>4.7766565618446721E-2</v>
      </c>
      <c r="E507" s="13">
        <v>3.481424211546047E-2</v>
      </c>
      <c r="F507" s="13">
        <v>1.1808357940594538E-2</v>
      </c>
      <c r="G507" s="13">
        <v>0.20252866041654505</v>
      </c>
      <c r="H507" s="13">
        <v>-4.9537941949965303E-2</v>
      </c>
      <c r="I507" s="13">
        <v>2.3573571405019811E-2</v>
      </c>
      <c r="J507" s="13">
        <v>-3.4633274155822069E-2</v>
      </c>
      <c r="K507" s="13">
        <v>-1.1102847226970969E-2</v>
      </c>
      <c r="L507" s="13">
        <v>1.3046801463165503E-2</v>
      </c>
      <c r="M507" s="13">
        <v>1.6762132030879062E-2</v>
      </c>
      <c r="N507" s="13">
        <v>9.3314708954523873E-3</v>
      </c>
      <c r="O507" s="13">
        <v>-3.0529643302588116E-3</v>
      </c>
      <c r="P507" s="13">
        <v>-1.9152730123683126E-2</v>
      </c>
      <c r="Q507" s="13">
        <v>-2.290521399707357E-2</v>
      </c>
      <c r="R507" s="13">
        <v>-2.854455442215742E-3</v>
      </c>
      <c r="S507" s="13">
        <v>3.7351255593623511E-2</v>
      </c>
      <c r="T507" s="13">
        <v>-4.9106296141154804E-3</v>
      </c>
      <c r="U507" s="13">
        <v>-3.091794358810851E-2</v>
      </c>
      <c r="V507" s="13">
        <v>-3.5871717678393034E-2</v>
      </c>
      <c r="W507" s="13">
        <v>1.4904466747022393E-2</v>
      </c>
      <c r="X507" s="13">
        <v>-4.9106296141154804E-3</v>
      </c>
      <c r="Y507" s="13">
        <v>-1.8415856227753435E-2</v>
      </c>
      <c r="Z507" s="13">
        <v>0.13410465579449138</v>
      </c>
      <c r="AA507" s="13">
        <v>0.17124557703639898</v>
      </c>
      <c r="AB507" s="15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276</v>
      </c>
      <c r="C508" s="47"/>
      <c r="D508" s="45">
        <v>1.36</v>
      </c>
      <c r="E508" s="45">
        <v>0.97</v>
      </c>
      <c r="F508" s="45">
        <v>0.26</v>
      </c>
      <c r="G508" s="45">
        <v>6.1</v>
      </c>
      <c r="H508" s="45">
        <v>1.62</v>
      </c>
      <c r="I508" s="45">
        <v>0.62</v>
      </c>
      <c r="J508" s="45">
        <v>1.1599999999999999</v>
      </c>
      <c r="K508" s="45">
        <v>0.44</v>
      </c>
      <c r="L508" s="45">
        <v>0.3</v>
      </c>
      <c r="M508" s="45">
        <v>0.41</v>
      </c>
      <c r="N508" s="45">
        <v>0.19</v>
      </c>
      <c r="O508" s="45">
        <v>0.19</v>
      </c>
      <c r="P508" s="45">
        <v>0.69</v>
      </c>
      <c r="Q508" s="45">
        <v>0.8</v>
      </c>
      <c r="R508" s="45">
        <v>0.19</v>
      </c>
      <c r="S508" s="45">
        <v>1.04</v>
      </c>
      <c r="T508" s="45">
        <v>0.25</v>
      </c>
      <c r="U508" s="45">
        <v>1.05</v>
      </c>
      <c r="V508" s="45">
        <v>1.2</v>
      </c>
      <c r="W508" s="45">
        <v>0.36</v>
      </c>
      <c r="X508" s="45">
        <v>0.25</v>
      </c>
      <c r="Y508" s="45">
        <v>0.66</v>
      </c>
      <c r="Z508" s="45">
        <v>4.01</v>
      </c>
      <c r="AA508" s="45">
        <v>5.14</v>
      </c>
      <c r="AB508" s="15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BM509" s="55"/>
    </row>
    <row r="510" spans="1:65" ht="15">
      <c r="B510" s="8" t="s">
        <v>521</v>
      </c>
      <c r="BM510" s="28" t="s">
        <v>67</v>
      </c>
    </row>
    <row r="511" spans="1:65" ht="15">
      <c r="A511" s="25" t="s">
        <v>17</v>
      </c>
      <c r="B511" s="18" t="s">
        <v>111</v>
      </c>
      <c r="C511" s="15" t="s">
        <v>112</v>
      </c>
      <c r="D511" s="16" t="s">
        <v>232</v>
      </c>
      <c r="E511" s="17" t="s">
        <v>232</v>
      </c>
      <c r="F511" s="17" t="s">
        <v>232</v>
      </c>
      <c r="G511" s="17" t="s">
        <v>232</v>
      </c>
      <c r="H511" s="17" t="s">
        <v>232</v>
      </c>
      <c r="I511" s="17" t="s">
        <v>232</v>
      </c>
      <c r="J511" s="17" t="s">
        <v>232</v>
      </c>
      <c r="K511" s="17" t="s">
        <v>232</v>
      </c>
      <c r="L511" s="17" t="s">
        <v>232</v>
      </c>
      <c r="M511" s="17" t="s">
        <v>232</v>
      </c>
      <c r="N511" s="17" t="s">
        <v>232</v>
      </c>
      <c r="O511" s="17" t="s">
        <v>232</v>
      </c>
      <c r="P511" s="17" t="s">
        <v>232</v>
      </c>
      <c r="Q511" s="17" t="s">
        <v>232</v>
      </c>
      <c r="R511" s="17" t="s">
        <v>232</v>
      </c>
      <c r="S511" s="17" t="s">
        <v>232</v>
      </c>
      <c r="T511" s="17" t="s">
        <v>232</v>
      </c>
      <c r="U511" s="17" t="s">
        <v>232</v>
      </c>
      <c r="V511" s="17" t="s">
        <v>232</v>
      </c>
      <c r="W511" s="17" t="s">
        <v>232</v>
      </c>
      <c r="X511" s="17" t="s">
        <v>232</v>
      </c>
      <c r="Y511" s="17" t="s">
        <v>232</v>
      </c>
      <c r="Z511" s="15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233</v>
      </c>
      <c r="C512" s="9" t="s">
        <v>233</v>
      </c>
      <c r="D512" s="151" t="s">
        <v>235</v>
      </c>
      <c r="E512" s="152" t="s">
        <v>237</v>
      </c>
      <c r="F512" s="152" t="s">
        <v>238</v>
      </c>
      <c r="G512" s="152" t="s">
        <v>239</v>
      </c>
      <c r="H512" s="152" t="s">
        <v>240</v>
      </c>
      <c r="I512" s="152" t="s">
        <v>242</v>
      </c>
      <c r="J512" s="152" t="s">
        <v>244</v>
      </c>
      <c r="K512" s="152" t="s">
        <v>245</v>
      </c>
      <c r="L512" s="152" t="s">
        <v>246</v>
      </c>
      <c r="M512" s="152" t="s">
        <v>247</v>
      </c>
      <c r="N512" s="152" t="s">
        <v>248</v>
      </c>
      <c r="O512" s="152" t="s">
        <v>249</v>
      </c>
      <c r="P512" s="152" t="s">
        <v>250</v>
      </c>
      <c r="Q512" s="152" t="s">
        <v>252</v>
      </c>
      <c r="R512" s="152" t="s">
        <v>253</v>
      </c>
      <c r="S512" s="152" t="s">
        <v>254</v>
      </c>
      <c r="T512" s="152" t="s">
        <v>258</v>
      </c>
      <c r="U512" s="152" t="s">
        <v>259</v>
      </c>
      <c r="V512" s="152" t="s">
        <v>260</v>
      </c>
      <c r="W512" s="152" t="s">
        <v>279</v>
      </c>
      <c r="X512" s="152" t="s">
        <v>262</v>
      </c>
      <c r="Y512" s="152" t="s">
        <v>264</v>
      </c>
      <c r="Z512" s="15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301</v>
      </c>
      <c r="E513" s="11" t="s">
        <v>115</v>
      </c>
      <c r="F513" s="11" t="s">
        <v>301</v>
      </c>
      <c r="G513" s="11" t="s">
        <v>302</v>
      </c>
      <c r="H513" s="11" t="s">
        <v>115</v>
      </c>
      <c r="I513" s="11" t="s">
        <v>301</v>
      </c>
      <c r="J513" s="11" t="s">
        <v>302</v>
      </c>
      <c r="K513" s="11" t="s">
        <v>302</v>
      </c>
      <c r="L513" s="11" t="s">
        <v>302</v>
      </c>
      <c r="M513" s="11" t="s">
        <v>302</v>
      </c>
      <c r="N513" s="11" t="s">
        <v>302</v>
      </c>
      <c r="O513" s="11" t="s">
        <v>301</v>
      </c>
      <c r="P513" s="11" t="s">
        <v>115</v>
      </c>
      <c r="Q513" s="11" t="s">
        <v>302</v>
      </c>
      <c r="R513" s="11" t="s">
        <v>301</v>
      </c>
      <c r="S513" s="11" t="s">
        <v>301</v>
      </c>
      <c r="T513" s="11" t="s">
        <v>115</v>
      </c>
      <c r="U513" s="11" t="s">
        <v>301</v>
      </c>
      <c r="V513" s="11" t="s">
        <v>302</v>
      </c>
      <c r="W513" s="11" t="s">
        <v>302</v>
      </c>
      <c r="X513" s="11" t="s">
        <v>301</v>
      </c>
      <c r="Y513" s="11" t="s">
        <v>301</v>
      </c>
      <c r="Z513" s="15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15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8">
        <v>1</v>
      </c>
      <c r="C515" s="14">
        <v>1</v>
      </c>
      <c r="D515" s="224">
        <v>40.1</v>
      </c>
      <c r="E515" s="224">
        <v>44.7819</v>
      </c>
      <c r="F515" s="224">
        <v>41.3</v>
      </c>
      <c r="G515" s="224">
        <v>43.4</v>
      </c>
      <c r="H515" s="224">
        <v>35.69</v>
      </c>
      <c r="I515" s="231">
        <v>35.799999999999997</v>
      </c>
      <c r="J515" s="224">
        <v>39</v>
      </c>
      <c r="K515" s="224">
        <v>41.7</v>
      </c>
      <c r="L515" s="224">
        <v>41.7</v>
      </c>
      <c r="M515" s="224">
        <v>40.4</v>
      </c>
      <c r="N515" s="224">
        <v>40.1</v>
      </c>
      <c r="O515" s="231">
        <v>43.6</v>
      </c>
      <c r="P515" s="224">
        <v>36.481829858907446</v>
      </c>
      <c r="Q515" s="224">
        <v>40</v>
      </c>
      <c r="R515" s="224">
        <v>36.46</v>
      </c>
      <c r="S515" s="224">
        <v>36.6</v>
      </c>
      <c r="T515" s="224">
        <v>35.83</v>
      </c>
      <c r="U515" s="224">
        <v>38.200000000000003</v>
      </c>
      <c r="V515" s="224">
        <v>39.799999999999997</v>
      </c>
      <c r="W515" s="224">
        <v>38.5</v>
      </c>
      <c r="X515" s="224">
        <v>33.57</v>
      </c>
      <c r="Y515" s="224">
        <v>35.501190000000001</v>
      </c>
      <c r="Z515" s="225"/>
      <c r="AA515" s="226"/>
      <c r="AB515" s="226"/>
      <c r="AC515" s="226"/>
      <c r="AD515" s="226"/>
      <c r="AE515" s="226"/>
      <c r="AF515" s="226"/>
      <c r="AG515" s="226"/>
      <c r="AH515" s="226"/>
      <c r="AI515" s="226"/>
      <c r="AJ515" s="226"/>
      <c r="AK515" s="226"/>
      <c r="AL515" s="226"/>
      <c r="AM515" s="226"/>
      <c r="AN515" s="226"/>
      <c r="AO515" s="226"/>
      <c r="AP515" s="226"/>
      <c r="AQ515" s="226"/>
      <c r="AR515" s="226"/>
      <c r="AS515" s="226"/>
      <c r="AT515" s="226"/>
      <c r="AU515" s="226"/>
      <c r="AV515" s="226"/>
      <c r="AW515" s="226"/>
      <c r="AX515" s="226"/>
      <c r="AY515" s="226"/>
      <c r="AZ515" s="226"/>
      <c r="BA515" s="226"/>
      <c r="BB515" s="226"/>
      <c r="BC515" s="226"/>
      <c r="BD515" s="226"/>
      <c r="BE515" s="226"/>
      <c r="BF515" s="226"/>
      <c r="BG515" s="226"/>
      <c r="BH515" s="226"/>
      <c r="BI515" s="226"/>
      <c r="BJ515" s="226"/>
      <c r="BK515" s="226"/>
      <c r="BL515" s="226"/>
      <c r="BM515" s="227">
        <v>1</v>
      </c>
    </row>
    <row r="516" spans="1:65">
      <c r="A516" s="30"/>
      <c r="B516" s="19">
        <v>1</v>
      </c>
      <c r="C516" s="9">
        <v>2</v>
      </c>
      <c r="D516" s="228">
        <v>40.200000000000003</v>
      </c>
      <c r="E516" s="228">
        <v>45.166099999999993</v>
      </c>
      <c r="F516" s="228">
        <v>39.5</v>
      </c>
      <c r="G516" s="228">
        <v>44.7</v>
      </c>
      <c r="H516" s="228">
        <v>35.76</v>
      </c>
      <c r="I516" s="228">
        <v>38.299999999999997</v>
      </c>
      <c r="J516" s="228">
        <v>39</v>
      </c>
      <c r="K516" s="228">
        <v>41</v>
      </c>
      <c r="L516" s="228">
        <v>42.3</v>
      </c>
      <c r="M516" s="228">
        <v>41.1</v>
      </c>
      <c r="N516" s="228">
        <v>39.4</v>
      </c>
      <c r="O516" s="228">
        <v>37.4</v>
      </c>
      <c r="P516" s="228">
        <v>35.546624470000005</v>
      </c>
      <c r="Q516" s="228">
        <v>41</v>
      </c>
      <c r="R516" s="228">
        <v>36</v>
      </c>
      <c r="S516" s="228">
        <v>37</v>
      </c>
      <c r="T516" s="228">
        <v>35.99</v>
      </c>
      <c r="U516" s="228">
        <v>39.700000000000003</v>
      </c>
      <c r="V516" s="228">
        <v>36.5</v>
      </c>
      <c r="W516" s="228">
        <v>39.299999999999997</v>
      </c>
      <c r="X516" s="228">
        <v>33.090000000000003</v>
      </c>
      <c r="Y516" s="228">
        <v>34.034089999999999</v>
      </c>
      <c r="Z516" s="225"/>
      <c r="AA516" s="226"/>
      <c r="AB516" s="226"/>
      <c r="AC516" s="226"/>
      <c r="AD516" s="226"/>
      <c r="AE516" s="226"/>
      <c r="AF516" s="226"/>
      <c r="AG516" s="226"/>
      <c r="AH516" s="226"/>
      <c r="AI516" s="226"/>
      <c r="AJ516" s="226"/>
      <c r="AK516" s="226"/>
      <c r="AL516" s="226"/>
      <c r="AM516" s="226"/>
      <c r="AN516" s="226"/>
      <c r="AO516" s="226"/>
      <c r="AP516" s="226"/>
      <c r="AQ516" s="226"/>
      <c r="AR516" s="226"/>
      <c r="AS516" s="226"/>
      <c r="AT516" s="226"/>
      <c r="AU516" s="226"/>
      <c r="AV516" s="226"/>
      <c r="AW516" s="226"/>
      <c r="AX516" s="226"/>
      <c r="AY516" s="226"/>
      <c r="AZ516" s="226"/>
      <c r="BA516" s="226"/>
      <c r="BB516" s="226"/>
      <c r="BC516" s="226"/>
      <c r="BD516" s="226"/>
      <c r="BE516" s="226"/>
      <c r="BF516" s="226"/>
      <c r="BG516" s="226"/>
      <c r="BH516" s="226"/>
      <c r="BI516" s="226"/>
      <c r="BJ516" s="226"/>
      <c r="BK516" s="226"/>
      <c r="BL516" s="226"/>
      <c r="BM516" s="227">
        <v>28</v>
      </c>
    </row>
    <row r="517" spans="1:65">
      <c r="A517" s="30"/>
      <c r="B517" s="19">
        <v>1</v>
      </c>
      <c r="C517" s="9">
        <v>3</v>
      </c>
      <c r="D517" s="228">
        <v>41.17</v>
      </c>
      <c r="E517" s="228">
        <v>45.064399999999999</v>
      </c>
      <c r="F517" s="228">
        <v>40.799999999999997</v>
      </c>
      <c r="G517" s="228">
        <v>44.3</v>
      </c>
      <c r="H517" s="228">
        <v>35.1</v>
      </c>
      <c r="I517" s="228">
        <v>39.9</v>
      </c>
      <c r="J517" s="228">
        <v>39</v>
      </c>
      <c r="K517" s="228">
        <v>39.200000000000003</v>
      </c>
      <c r="L517" s="228">
        <v>41.8</v>
      </c>
      <c r="M517" s="228">
        <v>39.299999999999997</v>
      </c>
      <c r="N517" s="228">
        <v>40.6</v>
      </c>
      <c r="O517" s="228">
        <v>39.1</v>
      </c>
      <c r="P517" s="228">
        <v>36.814490083939056</v>
      </c>
      <c r="Q517" s="234">
        <v>46</v>
      </c>
      <c r="R517" s="228">
        <v>37.08</v>
      </c>
      <c r="S517" s="228">
        <v>37.6</v>
      </c>
      <c r="T517" s="228">
        <v>35.659999999999997</v>
      </c>
      <c r="U517" s="228">
        <v>39.700000000000003</v>
      </c>
      <c r="V517" s="228">
        <v>36.1</v>
      </c>
      <c r="W517" s="228">
        <v>39.299999999999997</v>
      </c>
      <c r="X517" s="228">
        <v>34</v>
      </c>
      <c r="Y517" s="228">
        <v>35.135039999999996</v>
      </c>
      <c r="Z517" s="225"/>
      <c r="AA517" s="226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  <c r="AP517" s="226"/>
      <c r="AQ517" s="226"/>
      <c r="AR517" s="226"/>
      <c r="AS517" s="226"/>
      <c r="AT517" s="226"/>
      <c r="AU517" s="226"/>
      <c r="AV517" s="226"/>
      <c r="AW517" s="226"/>
      <c r="AX517" s="226"/>
      <c r="AY517" s="226"/>
      <c r="AZ517" s="226"/>
      <c r="BA517" s="226"/>
      <c r="BB517" s="226"/>
      <c r="BC517" s="226"/>
      <c r="BD517" s="226"/>
      <c r="BE517" s="226"/>
      <c r="BF517" s="226"/>
      <c r="BG517" s="226"/>
      <c r="BH517" s="226"/>
      <c r="BI517" s="226"/>
      <c r="BJ517" s="226"/>
      <c r="BK517" s="226"/>
      <c r="BL517" s="226"/>
      <c r="BM517" s="227">
        <v>16</v>
      </c>
    </row>
    <row r="518" spans="1:65">
      <c r="A518" s="30"/>
      <c r="B518" s="19">
        <v>1</v>
      </c>
      <c r="C518" s="9">
        <v>4</v>
      </c>
      <c r="D518" s="228">
        <v>41.39</v>
      </c>
      <c r="E518" s="228">
        <v>45.199999999999996</v>
      </c>
      <c r="F518" s="228">
        <v>41.8</v>
      </c>
      <c r="G518" s="228">
        <v>44.2</v>
      </c>
      <c r="H518" s="228">
        <v>34.770000000000003</v>
      </c>
      <c r="I518" s="228">
        <v>41.7</v>
      </c>
      <c r="J518" s="228">
        <v>39</v>
      </c>
      <c r="K518" s="228">
        <v>40.5</v>
      </c>
      <c r="L518" s="228">
        <v>40.700000000000003</v>
      </c>
      <c r="M518" s="228">
        <v>41</v>
      </c>
      <c r="N518" s="228">
        <v>40.4</v>
      </c>
      <c r="O518" s="228">
        <v>39.299999999999997</v>
      </c>
      <c r="P518" s="228">
        <v>35.201843489268114</v>
      </c>
      <c r="Q518" s="228">
        <v>40</v>
      </c>
      <c r="R518" s="228">
        <v>35.340000000000003</v>
      </c>
      <c r="S518" s="228">
        <v>35.6</v>
      </c>
      <c r="T518" s="228">
        <v>36.26</v>
      </c>
      <c r="U518" s="228">
        <v>39.5</v>
      </c>
      <c r="V518" s="228">
        <v>34.299999999999997</v>
      </c>
      <c r="W518" s="228">
        <v>40.1</v>
      </c>
      <c r="X518" s="228">
        <v>33.57</v>
      </c>
      <c r="Y518" s="228">
        <v>35.138800000000003</v>
      </c>
      <c r="Z518" s="225"/>
      <c r="AA518" s="226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  <c r="AP518" s="226"/>
      <c r="AQ518" s="226"/>
      <c r="AR518" s="226"/>
      <c r="AS518" s="226"/>
      <c r="AT518" s="226"/>
      <c r="AU518" s="226"/>
      <c r="AV518" s="226"/>
      <c r="AW518" s="226"/>
      <c r="AX518" s="226"/>
      <c r="AY518" s="226"/>
      <c r="AZ518" s="226"/>
      <c r="BA518" s="226"/>
      <c r="BB518" s="226"/>
      <c r="BC518" s="226"/>
      <c r="BD518" s="226"/>
      <c r="BE518" s="226"/>
      <c r="BF518" s="226"/>
      <c r="BG518" s="226"/>
      <c r="BH518" s="226"/>
      <c r="BI518" s="226"/>
      <c r="BJ518" s="226"/>
      <c r="BK518" s="226"/>
      <c r="BL518" s="226"/>
      <c r="BM518" s="227">
        <v>38.827620138101281</v>
      </c>
    </row>
    <row r="519" spans="1:65">
      <c r="A519" s="30"/>
      <c r="B519" s="19">
        <v>1</v>
      </c>
      <c r="C519" s="9">
        <v>5</v>
      </c>
      <c r="D519" s="228">
        <v>41.17</v>
      </c>
      <c r="E519" s="228">
        <v>44.872299999999996</v>
      </c>
      <c r="F519" s="228">
        <v>39</v>
      </c>
      <c r="G519" s="228">
        <v>44.1</v>
      </c>
      <c r="H519" s="228">
        <v>35.659999999999997</v>
      </c>
      <c r="I519" s="228">
        <v>40.4</v>
      </c>
      <c r="J519" s="228">
        <v>39</v>
      </c>
      <c r="K519" s="228">
        <v>40.6</v>
      </c>
      <c r="L519" s="228">
        <v>41.6</v>
      </c>
      <c r="M519" s="228">
        <v>39.200000000000003</v>
      </c>
      <c r="N519" s="228">
        <v>39.700000000000003</v>
      </c>
      <c r="O519" s="228">
        <v>38</v>
      </c>
      <c r="P519" s="228">
        <v>35.835522515794544</v>
      </c>
      <c r="Q519" s="228">
        <v>39</v>
      </c>
      <c r="R519" s="228">
        <v>36.35</v>
      </c>
      <c r="S519" s="228">
        <v>36.200000000000003</v>
      </c>
      <c r="T519" s="228">
        <v>36.369999999999997</v>
      </c>
      <c r="U519" s="228">
        <v>38.700000000000003</v>
      </c>
      <c r="V519" s="228">
        <v>38.299999999999997</v>
      </c>
      <c r="W519" s="228">
        <v>37.700000000000003</v>
      </c>
      <c r="X519" s="228">
        <v>33.86</v>
      </c>
      <c r="Y519" s="228">
        <v>34.419170000000001</v>
      </c>
      <c r="Z519" s="225"/>
      <c r="AA519" s="226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  <c r="AP519" s="226"/>
      <c r="AQ519" s="226"/>
      <c r="AR519" s="226"/>
      <c r="AS519" s="226"/>
      <c r="AT519" s="226"/>
      <c r="AU519" s="226"/>
      <c r="AV519" s="226"/>
      <c r="AW519" s="226"/>
      <c r="AX519" s="226"/>
      <c r="AY519" s="226"/>
      <c r="AZ519" s="226"/>
      <c r="BA519" s="226"/>
      <c r="BB519" s="226"/>
      <c r="BC519" s="226"/>
      <c r="BD519" s="226"/>
      <c r="BE519" s="226"/>
      <c r="BF519" s="226"/>
      <c r="BG519" s="226"/>
      <c r="BH519" s="226"/>
      <c r="BI519" s="226"/>
      <c r="BJ519" s="226"/>
      <c r="BK519" s="226"/>
      <c r="BL519" s="226"/>
      <c r="BM519" s="227">
        <v>38</v>
      </c>
    </row>
    <row r="520" spans="1:65">
      <c r="A520" s="30"/>
      <c r="B520" s="19">
        <v>1</v>
      </c>
      <c r="C520" s="9">
        <v>6</v>
      </c>
      <c r="D520" s="228">
        <v>41.02</v>
      </c>
      <c r="E520" s="228">
        <v>44.827099999999994</v>
      </c>
      <c r="F520" s="228">
        <v>40.200000000000003</v>
      </c>
      <c r="G520" s="228">
        <v>43.9</v>
      </c>
      <c r="H520" s="228">
        <v>35.369999999999997</v>
      </c>
      <c r="I520" s="228">
        <v>40</v>
      </c>
      <c r="J520" s="228">
        <v>39</v>
      </c>
      <c r="K520" s="228">
        <v>40.700000000000003</v>
      </c>
      <c r="L520" s="234">
        <v>38.5</v>
      </c>
      <c r="M520" s="228">
        <v>41.4</v>
      </c>
      <c r="N520" s="228">
        <v>40.799999999999997</v>
      </c>
      <c r="O520" s="228">
        <v>36.799999999999997</v>
      </c>
      <c r="P520" s="228">
        <v>36.67681781146063</v>
      </c>
      <c r="Q520" s="228">
        <v>40</v>
      </c>
      <c r="R520" s="228">
        <v>36.93</v>
      </c>
      <c r="S520" s="228">
        <v>36.1</v>
      </c>
      <c r="T520" s="228">
        <v>36.24</v>
      </c>
      <c r="U520" s="228">
        <v>37.799999999999997</v>
      </c>
      <c r="V520" s="228">
        <v>38.6</v>
      </c>
      <c r="W520" s="228">
        <v>38.1</v>
      </c>
      <c r="X520" s="228">
        <v>33.21</v>
      </c>
      <c r="Y520" s="228">
        <v>34.938639999999999</v>
      </c>
      <c r="Z520" s="225"/>
      <c r="AA520" s="226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  <c r="AP520" s="226"/>
      <c r="AQ520" s="226"/>
      <c r="AR520" s="226"/>
      <c r="AS520" s="226"/>
      <c r="AT520" s="226"/>
      <c r="AU520" s="226"/>
      <c r="AV520" s="226"/>
      <c r="AW520" s="226"/>
      <c r="AX520" s="226"/>
      <c r="AY520" s="226"/>
      <c r="AZ520" s="226"/>
      <c r="BA520" s="226"/>
      <c r="BB520" s="226"/>
      <c r="BC520" s="226"/>
      <c r="BD520" s="226"/>
      <c r="BE520" s="226"/>
      <c r="BF520" s="226"/>
      <c r="BG520" s="226"/>
      <c r="BH520" s="226"/>
      <c r="BI520" s="226"/>
      <c r="BJ520" s="226"/>
      <c r="BK520" s="226"/>
      <c r="BL520" s="226"/>
      <c r="BM520" s="229"/>
    </row>
    <row r="521" spans="1:65">
      <c r="A521" s="30"/>
      <c r="B521" s="20" t="s">
        <v>272</v>
      </c>
      <c r="C521" s="12"/>
      <c r="D521" s="230">
        <v>40.841666666666676</v>
      </c>
      <c r="E521" s="230">
        <v>44.985299999999995</v>
      </c>
      <c r="F521" s="230">
        <v>40.43333333333333</v>
      </c>
      <c r="G521" s="230">
        <v>44.099999999999994</v>
      </c>
      <c r="H521" s="230">
        <v>35.391666666666666</v>
      </c>
      <c r="I521" s="230">
        <v>39.35</v>
      </c>
      <c r="J521" s="230">
        <v>39</v>
      </c>
      <c r="K521" s="230">
        <v>40.616666666666667</v>
      </c>
      <c r="L521" s="230">
        <v>41.1</v>
      </c>
      <c r="M521" s="230">
        <v>40.4</v>
      </c>
      <c r="N521" s="230">
        <v>40.166666666666664</v>
      </c>
      <c r="O521" s="230">
        <v>39.033333333333331</v>
      </c>
      <c r="P521" s="230">
        <v>36.092854704894968</v>
      </c>
      <c r="Q521" s="230">
        <v>41</v>
      </c>
      <c r="R521" s="230">
        <v>36.36</v>
      </c>
      <c r="S521" s="230">
        <v>36.516666666666666</v>
      </c>
      <c r="T521" s="230">
        <v>36.05833333333333</v>
      </c>
      <c r="U521" s="230">
        <v>38.933333333333337</v>
      </c>
      <c r="V521" s="230">
        <v>37.266666666666666</v>
      </c>
      <c r="W521" s="230">
        <v>38.833333333333329</v>
      </c>
      <c r="X521" s="230">
        <v>33.549999999999997</v>
      </c>
      <c r="Y521" s="230">
        <v>34.861155000000004</v>
      </c>
      <c r="Z521" s="225"/>
      <c r="AA521" s="226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  <c r="AP521" s="226"/>
      <c r="AQ521" s="226"/>
      <c r="AR521" s="226"/>
      <c r="AS521" s="226"/>
      <c r="AT521" s="226"/>
      <c r="AU521" s="226"/>
      <c r="AV521" s="226"/>
      <c r="AW521" s="226"/>
      <c r="AX521" s="226"/>
      <c r="AY521" s="226"/>
      <c r="AZ521" s="226"/>
      <c r="BA521" s="226"/>
      <c r="BB521" s="226"/>
      <c r="BC521" s="226"/>
      <c r="BD521" s="226"/>
      <c r="BE521" s="226"/>
      <c r="BF521" s="226"/>
      <c r="BG521" s="226"/>
      <c r="BH521" s="226"/>
      <c r="BI521" s="226"/>
      <c r="BJ521" s="226"/>
      <c r="BK521" s="226"/>
      <c r="BL521" s="226"/>
      <c r="BM521" s="229"/>
    </row>
    <row r="522" spans="1:65">
      <c r="A522" s="30"/>
      <c r="B522" s="3" t="s">
        <v>273</v>
      </c>
      <c r="C522" s="29"/>
      <c r="D522" s="228">
        <v>41.094999999999999</v>
      </c>
      <c r="E522" s="228">
        <v>44.968350000000001</v>
      </c>
      <c r="F522" s="228">
        <v>40.5</v>
      </c>
      <c r="G522" s="228">
        <v>44.150000000000006</v>
      </c>
      <c r="H522" s="228">
        <v>35.515000000000001</v>
      </c>
      <c r="I522" s="228">
        <v>39.950000000000003</v>
      </c>
      <c r="J522" s="228">
        <v>39</v>
      </c>
      <c r="K522" s="228">
        <v>40.650000000000006</v>
      </c>
      <c r="L522" s="228">
        <v>41.650000000000006</v>
      </c>
      <c r="M522" s="228">
        <v>40.700000000000003</v>
      </c>
      <c r="N522" s="228">
        <v>40.25</v>
      </c>
      <c r="O522" s="228">
        <v>38.549999999999997</v>
      </c>
      <c r="P522" s="228">
        <v>36.158676187350991</v>
      </c>
      <c r="Q522" s="228">
        <v>40</v>
      </c>
      <c r="R522" s="228">
        <v>36.405000000000001</v>
      </c>
      <c r="S522" s="228">
        <v>36.400000000000006</v>
      </c>
      <c r="T522" s="228">
        <v>36.115000000000002</v>
      </c>
      <c r="U522" s="228">
        <v>39.1</v>
      </c>
      <c r="V522" s="228">
        <v>37.4</v>
      </c>
      <c r="W522" s="228">
        <v>38.9</v>
      </c>
      <c r="X522" s="228">
        <v>33.57</v>
      </c>
      <c r="Y522" s="228">
        <v>35.036839999999998</v>
      </c>
      <c r="Z522" s="225"/>
      <c r="AA522" s="226"/>
      <c r="AB522" s="226"/>
      <c r="AC522" s="226"/>
      <c r="AD522" s="226"/>
      <c r="AE522" s="226"/>
      <c r="AF522" s="226"/>
      <c r="AG522" s="226"/>
      <c r="AH522" s="226"/>
      <c r="AI522" s="226"/>
      <c r="AJ522" s="226"/>
      <c r="AK522" s="226"/>
      <c r="AL522" s="226"/>
      <c r="AM522" s="226"/>
      <c r="AN522" s="226"/>
      <c r="AO522" s="226"/>
      <c r="AP522" s="226"/>
      <c r="AQ522" s="226"/>
      <c r="AR522" s="226"/>
      <c r="AS522" s="226"/>
      <c r="AT522" s="226"/>
      <c r="AU522" s="226"/>
      <c r="AV522" s="226"/>
      <c r="AW522" s="226"/>
      <c r="AX522" s="226"/>
      <c r="AY522" s="226"/>
      <c r="AZ522" s="226"/>
      <c r="BA522" s="226"/>
      <c r="BB522" s="226"/>
      <c r="BC522" s="226"/>
      <c r="BD522" s="226"/>
      <c r="BE522" s="226"/>
      <c r="BF522" s="226"/>
      <c r="BG522" s="226"/>
      <c r="BH522" s="226"/>
      <c r="BI522" s="226"/>
      <c r="BJ522" s="226"/>
      <c r="BK522" s="226"/>
      <c r="BL522" s="226"/>
      <c r="BM522" s="229"/>
    </row>
    <row r="523" spans="1:65">
      <c r="A523" s="30"/>
      <c r="B523" s="3" t="s">
        <v>274</v>
      </c>
      <c r="C523" s="29"/>
      <c r="D523" s="24">
        <v>0.54952403647762882</v>
      </c>
      <c r="E523" s="24">
        <v>0.18122325457843327</v>
      </c>
      <c r="F523" s="24">
        <v>1.0708252269472658</v>
      </c>
      <c r="G523" s="24">
        <v>0.43358966777357721</v>
      </c>
      <c r="H523" s="24">
        <v>0.39209267611964493</v>
      </c>
      <c r="I523" s="24">
        <v>2.0520721234888426</v>
      </c>
      <c r="J523" s="24">
        <v>0</v>
      </c>
      <c r="K523" s="24">
        <v>0.81833163611500825</v>
      </c>
      <c r="L523" s="24">
        <v>1.3754999091239513</v>
      </c>
      <c r="M523" s="24">
        <v>0.94868329805051366</v>
      </c>
      <c r="N523" s="24">
        <v>0.53913510984415203</v>
      </c>
      <c r="O523" s="24">
        <v>2.4352960121239211</v>
      </c>
      <c r="P523" s="24">
        <v>0.65902359775510633</v>
      </c>
      <c r="Q523" s="24">
        <v>2.5298221281347035</v>
      </c>
      <c r="R523" s="24">
        <v>0.63614463764147067</v>
      </c>
      <c r="S523" s="24">
        <v>0.71110243050257271</v>
      </c>
      <c r="T523" s="24">
        <v>0.27795083498105738</v>
      </c>
      <c r="U523" s="24">
        <v>0.82138095100061126</v>
      </c>
      <c r="V523" s="24">
        <v>2.0006665555925771</v>
      </c>
      <c r="W523" s="24">
        <v>0.89144078135716043</v>
      </c>
      <c r="X523" s="24">
        <v>0.35400564967242992</v>
      </c>
      <c r="Y523" s="24">
        <v>0.53798433437229409</v>
      </c>
      <c r="Z523" s="15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87</v>
      </c>
      <c r="C524" s="29"/>
      <c r="D524" s="13">
        <v>1.345498559014802E-2</v>
      </c>
      <c r="E524" s="13">
        <v>4.028499411550735E-3</v>
      </c>
      <c r="F524" s="13">
        <v>2.6483723667286047E-2</v>
      </c>
      <c r="G524" s="13">
        <v>9.8319652556366731E-3</v>
      </c>
      <c r="H524" s="13">
        <v>1.1078672270863526E-2</v>
      </c>
      <c r="I524" s="13">
        <v>5.2149228042918487E-2</v>
      </c>
      <c r="J524" s="13">
        <v>0</v>
      </c>
      <c r="K524" s="13">
        <v>2.0147680823512717E-2</v>
      </c>
      <c r="L524" s="13">
        <v>3.3467151073575452E-2</v>
      </c>
      <c r="M524" s="13">
        <v>2.3482259852735488E-2</v>
      </c>
      <c r="N524" s="13">
        <v>1.3422450867489263E-2</v>
      </c>
      <c r="O524" s="13">
        <v>6.2390162565087649E-2</v>
      </c>
      <c r="P524" s="13">
        <v>1.8259115360740045E-2</v>
      </c>
      <c r="Q524" s="13">
        <v>6.1702978734992767E-2</v>
      </c>
      <c r="R524" s="13">
        <v>1.7495727107851227E-2</v>
      </c>
      <c r="S524" s="13">
        <v>1.9473366421795694E-2</v>
      </c>
      <c r="T524" s="13">
        <v>7.7083661191880955E-3</v>
      </c>
      <c r="U524" s="13">
        <v>2.109711346748145E-2</v>
      </c>
      <c r="V524" s="13">
        <v>5.3685149076723893E-2</v>
      </c>
      <c r="W524" s="13">
        <v>2.2955556601471944E-2</v>
      </c>
      <c r="X524" s="13">
        <v>1.0551584192918925E-2</v>
      </c>
      <c r="Y524" s="13">
        <v>1.5432200521534472E-2</v>
      </c>
      <c r="Z524" s="15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275</v>
      </c>
      <c r="C525" s="29"/>
      <c r="D525" s="13">
        <v>5.1871490485429605E-2</v>
      </c>
      <c r="E525" s="13">
        <v>0.15859019532995333</v>
      </c>
      <c r="F525" s="13">
        <v>4.1354921819078294E-2</v>
      </c>
      <c r="G525" s="13">
        <v>0.13578941596590322</v>
      </c>
      <c r="H525" s="13">
        <v>-8.8492507632805917E-2</v>
      </c>
      <c r="I525" s="13">
        <v>1.3453821275698274E-2</v>
      </c>
      <c r="J525" s="13">
        <v>4.4396195616831502E-3</v>
      </c>
      <c r="K525" s="13">
        <v>4.607664652641974E-2</v>
      </c>
      <c r="L525" s="13">
        <v>5.8524829845773896E-2</v>
      </c>
      <c r="M525" s="13">
        <v>4.0496426417743647E-2</v>
      </c>
      <c r="N525" s="13">
        <v>3.4486958608400231E-2</v>
      </c>
      <c r="O525" s="13">
        <v>5.2981149630180191E-3</v>
      </c>
      <c r="P525" s="13">
        <v>-7.0433506444107508E-2</v>
      </c>
      <c r="Q525" s="13">
        <v>5.5949343641769511E-2</v>
      </c>
      <c r="R525" s="13">
        <v>-6.3553216224030762E-2</v>
      </c>
      <c r="S525" s="13">
        <v>-5.9518287837757367E-2</v>
      </c>
      <c r="T525" s="13">
        <v>-7.1322599606110537E-2</v>
      </c>
      <c r="U525" s="13">
        <v>2.7226287590138565E-3</v>
      </c>
      <c r="V525" s="13">
        <v>-4.0202141307724926E-2</v>
      </c>
      <c r="W525" s="13">
        <v>1.4714255500924978E-4</v>
      </c>
      <c r="X525" s="13">
        <v>-0.13592437855655204</v>
      </c>
      <c r="Y525" s="13">
        <v>-0.10215576241843916</v>
      </c>
      <c r="Z525" s="15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276</v>
      </c>
      <c r="C526" s="47"/>
      <c r="D526" s="45">
        <v>0.65</v>
      </c>
      <c r="E526" s="45">
        <v>2.11</v>
      </c>
      <c r="F526" s="45">
        <v>0.5</v>
      </c>
      <c r="G526" s="45">
        <v>1.8</v>
      </c>
      <c r="H526" s="45">
        <v>1.28</v>
      </c>
      <c r="I526" s="45">
        <v>0.12</v>
      </c>
      <c r="J526" s="45">
        <v>0.01</v>
      </c>
      <c r="K526" s="45">
        <v>0.56999999999999995</v>
      </c>
      <c r="L526" s="45">
        <v>0.74</v>
      </c>
      <c r="M526" s="45">
        <v>0.49</v>
      </c>
      <c r="N526" s="45">
        <v>0.41</v>
      </c>
      <c r="O526" s="45">
        <v>0.01</v>
      </c>
      <c r="P526" s="45">
        <v>1.04</v>
      </c>
      <c r="Q526" s="45">
        <v>0.7</v>
      </c>
      <c r="R526" s="45">
        <v>0.94</v>
      </c>
      <c r="S526" s="45">
        <v>0.89</v>
      </c>
      <c r="T526" s="45">
        <v>1.05</v>
      </c>
      <c r="U526" s="45">
        <v>0.03</v>
      </c>
      <c r="V526" s="45">
        <v>0.62</v>
      </c>
      <c r="W526" s="45">
        <v>0.06</v>
      </c>
      <c r="X526" s="45">
        <v>1.94</v>
      </c>
      <c r="Y526" s="45">
        <v>1.47</v>
      </c>
      <c r="Z526" s="15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BM527" s="55"/>
    </row>
    <row r="528" spans="1:65" ht="15">
      <c r="B528" s="8" t="s">
        <v>522</v>
      </c>
      <c r="BM528" s="28" t="s">
        <v>67</v>
      </c>
    </row>
    <row r="529" spans="1:65" ht="15">
      <c r="A529" s="25" t="s">
        <v>20</v>
      </c>
      <c r="B529" s="18" t="s">
        <v>111</v>
      </c>
      <c r="C529" s="15" t="s">
        <v>112</v>
      </c>
      <c r="D529" s="16" t="s">
        <v>232</v>
      </c>
      <c r="E529" s="17" t="s">
        <v>232</v>
      </c>
      <c r="F529" s="17" t="s">
        <v>232</v>
      </c>
      <c r="G529" s="17" t="s">
        <v>232</v>
      </c>
      <c r="H529" s="17" t="s">
        <v>232</v>
      </c>
      <c r="I529" s="17" t="s">
        <v>232</v>
      </c>
      <c r="J529" s="17" t="s">
        <v>232</v>
      </c>
      <c r="K529" s="17" t="s">
        <v>232</v>
      </c>
      <c r="L529" s="17" t="s">
        <v>232</v>
      </c>
      <c r="M529" s="17" t="s">
        <v>232</v>
      </c>
      <c r="N529" s="17" t="s">
        <v>232</v>
      </c>
      <c r="O529" s="17" t="s">
        <v>232</v>
      </c>
      <c r="P529" s="17" t="s">
        <v>232</v>
      </c>
      <c r="Q529" s="17" t="s">
        <v>232</v>
      </c>
      <c r="R529" s="17" t="s">
        <v>232</v>
      </c>
      <c r="S529" s="17" t="s">
        <v>232</v>
      </c>
      <c r="T529" s="17" t="s">
        <v>232</v>
      </c>
      <c r="U529" s="17" t="s">
        <v>232</v>
      </c>
      <c r="V529" s="17" t="s">
        <v>232</v>
      </c>
      <c r="W529" s="17" t="s">
        <v>232</v>
      </c>
      <c r="X529" s="17" t="s">
        <v>232</v>
      </c>
      <c r="Y529" s="17" t="s">
        <v>232</v>
      </c>
      <c r="Z529" s="17" t="s">
        <v>232</v>
      </c>
      <c r="AA529" s="17" t="s">
        <v>232</v>
      </c>
      <c r="AB529" s="15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233</v>
      </c>
      <c r="C530" s="9" t="s">
        <v>233</v>
      </c>
      <c r="D530" s="151" t="s">
        <v>235</v>
      </c>
      <c r="E530" s="152" t="s">
        <v>237</v>
      </c>
      <c r="F530" s="152" t="s">
        <v>238</v>
      </c>
      <c r="G530" s="152" t="s">
        <v>239</v>
      </c>
      <c r="H530" s="152" t="s">
        <v>240</v>
      </c>
      <c r="I530" s="152" t="s">
        <v>241</v>
      </c>
      <c r="J530" s="152" t="s">
        <v>242</v>
      </c>
      <c r="K530" s="152" t="s">
        <v>243</v>
      </c>
      <c r="L530" s="152" t="s">
        <v>244</v>
      </c>
      <c r="M530" s="152" t="s">
        <v>245</v>
      </c>
      <c r="N530" s="152" t="s">
        <v>246</v>
      </c>
      <c r="O530" s="152" t="s">
        <v>247</v>
      </c>
      <c r="P530" s="152" t="s">
        <v>248</v>
      </c>
      <c r="Q530" s="152" t="s">
        <v>249</v>
      </c>
      <c r="R530" s="152" t="s">
        <v>250</v>
      </c>
      <c r="S530" s="152" t="s">
        <v>252</v>
      </c>
      <c r="T530" s="152" t="s">
        <v>253</v>
      </c>
      <c r="U530" s="152" t="s">
        <v>254</v>
      </c>
      <c r="V530" s="152" t="s">
        <v>258</v>
      </c>
      <c r="W530" s="152" t="s">
        <v>259</v>
      </c>
      <c r="X530" s="152" t="s">
        <v>260</v>
      </c>
      <c r="Y530" s="152" t="s">
        <v>279</v>
      </c>
      <c r="Z530" s="152" t="s">
        <v>262</v>
      </c>
      <c r="AA530" s="152" t="s">
        <v>264</v>
      </c>
      <c r="AB530" s="15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3</v>
      </c>
    </row>
    <row r="531" spans="1:65">
      <c r="A531" s="30"/>
      <c r="B531" s="19"/>
      <c r="C531" s="9"/>
      <c r="D531" s="10" t="s">
        <v>301</v>
      </c>
      <c r="E531" s="11" t="s">
        <v>115</v>
      </c>
      <c r="F531" s="11" t="s">
        <v>115</v>
      </c>
      <c r="G531" s="11" t="s">
        <v>302</v>
      </c>
      <c r="H531" s="11" t="s">
        <v>115</v>
      </c>
      <c r="I531" s="11" t="s">
        <v>115</v>
      </c>
      <c r="J531" s="11" t="s">
        <v>302</v>
      </c>
      <c r="K531" s="11" t="s">
        <v>301</v>
      </c>
      <c r="L531" s="11" t="s">
        <v>302</v>
      </c>
      <c r="M531" s="11" t="s">
        <v>302</v>
      </c>
      <c r="N531" s="11" t="s">
        <v>302</v>
      </c>
      <c r="O531" s="11" t="s">
        <v>302</v>
      </c>
      <c r="P531" s="11" t="s">
        <v>302</v>
      </c>
      <c r="Q531" s="11" t="s">
        <v>301</v>
      </c>
      <c r="R531" s="11" t="s">
        <v>301</v>
      </c>
      <c r="S531" s="11" t="s">
        <v>302</v>
      </c>
      <c r="T531" s="11" t="s">
        <v>301</v>
      </c>
      <c r="U531" s="11" t="s">
        <v>301</v>
      </c>
      <c r="V531" s="11" t="s">
        <v>115</v>
      </c>
      <c r="W531" s="11" t="s">
        <v>301</v>
      </c>
      <c r="X531" s="11" t="s">
        <v>302</v>
      </c>
      <c r="Y531" s="11" t="s">
        <v>302</v>
      </c>
      <c r="Z531" s="11" t="s">
        <v>115</v>
      </c>
      <c r="AA531" s="11" t="s">
        <v>301</v>
      </c>
      <c r="AB531" s="15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/>
      <c r="C532" s="9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15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8">
        <v>1</v>
      </c>
      <c r="C533" s="14">
        <v>1</v>
      </c>
      <c r="D533" s="224">
        <v>49.7</v>
      </c>
      <c r="E533" s="224">
        <v>53.28</v>
      </c>
      <c r="F533" s="232">
        <v>50</v>
      </c>
      <c r="G533" s="224">
        <v>53</v>
      </c>
      <c r="H533" s="224">
        <v>48.77</v>
      </c>
      <c r="I533" s="224">
        <v>47.7</v>
      </c>
      <c r="J533" s="224">
        <v>51</v>
      </c>
      <c r="K533" s="224">
        <v>47.8</v>
      </c>
      <c r="L533" s="232">
        <v>76</v>
      </c>
      <c r="M533" s="224">
        <v>51.9</v>
      </c>
      <c r="N533" s="224">
        <v>45.5</v>
      </c>
      <c r="O533" s="224">
        <v>51.4</v>
      </c>
      <c r="P533" s="224">
        <v>43.8</v>
      </c>
      <c r="Q533" s="224">
        <v>52</v>
      </c>
      <c r="R533" s="224">
        <v>50.427240699999999</v>
      </c>
      <c r="S533" s="224">
        <v>50</v>
      </c>
      <c r="T533" s="224">
        <v>41.24</v>
      </c>
      <c r="U533" s="224">
        <v>48.9</v>
      </c>
      <c r="V533" s="224">
        <v>51.66</v>
      </c>
      <c r="W533" s="224">
        <v>46.9</v>
      </c>
      <c r="X533" s="224">
        <v>45.7</v>
      </c>
      <c r="Y533" s="224">
        <v>49.1</v>
      </c>
      <c r="Z533" s="224">
        <v>52.6</v>
      </c>
      <c r="AA533" s="224">
        <v>41.023569999999999</v>
      </c>
      <c r="AB533" s="225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  <c r="AP533" s="226"/>
      <c r="AQ533" s="226"/>
      <c r="AR533" s="226"/>
      <c r="AS533" s="226"/>
      <c r="AT533" s="226"/>
      <c r="AU533" s="226"/>
      <c r="AV533" s="226"/>
      <c r="AW533" s="226"/>
      <c r="AX533" s="226"/>
      <c r="AY533" s="226"/>
      <c r="AZ533" s="226"/>
      <c r="BA533" s="226"/>
      <c r="BB533" s="226"/>
      <c r="BC533" s="226"/>
      <c r="BD533" s="226"/>
      <c r="BE533" s="226"/>
      <c r="BF533" s="226"/>
      <c r="BG533" s="226"/>
      <c r="BH533" s="226"/>
      <c r="BI533" s="226"/>
      <c r="BJ533" s="226"/>
      <c r="BK533" s="226"/>
      <c r="BL533" s="226"/>
      <c r="BM533" s="227">
        <v>1</v>
      </c>
    </row>
    <row r="534" spans="1:65">
      <c r="A534" s="30"/>
      <c r="B534" s="19">
        <v>1</v>
      </c>
      <c r="C534" s="9">
        <v>2</v>
      </c>
      <c r="D534" s="228">
        <v>48.5</v>
      </c>
      <c r="E534" s="228">
        <v>54.22</v>
      </c>
      <c r="F534" s="233">
        <v>50</v>
      </c>
      <c r="G534" s="228">
        <v>53</v>
      </c>
      <c r="H534" s="228">
        <v>46.873333333333335</v>
      </c>
      <c r="I534" s="228">
        <v>47.3</v>
      </c>
      <c r="J534" s="228">
        <v>51</v>
      </c>
      <c r="K534" s="228">
        <v>48.2</v>
      </c>
      <c r="L534" s="233">
        <v>67.900000000000006</v>
      </c>
      <c r="M534" s="228">
        <v>53.3</v>
      </c>
      <c r="N534" s="228">
        <v>47.1</v>
      </c>
      <c r="O534" s="228">
        <v>52.2</v>
      </c>
      <c r="P534" s="228">
        <v>44.4</v>
      </c>
      <c r="Q534" s="228">
        <v>51</v>
      </c>
      <c r="R534" s="228">
        <v>49.134540679455348</v>
      </c>
      <c r="S534" s="228">
        <v>51</v>
      </c>
      <c r="T534" s="228">
        <v>41.07</v>
      </c>
      <c r="U534" s="228">
        <v>48.1</v>
      </c>
      <c r="V534" s="228">
        <v>51.03</v>
      </c>
      <c r="W534" s="228">
        <v>47.3</v>
      </c>
      <c r="X534" s="228">
        <v>43.5</v>
      </c>
      <c r="Y534" s="228">
        <v>49</v>
      </c>
      <c r="Z534" s="228">
        <v>51.6</v>
      </c>
      <c r="AA534" s="228">
        <v>42.505470000000003</v>
      </c>
      <c r="AB534" s="225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  <c r="AP534" s="226"/>
      <c r="AQ534" s="226"/>
      <c r="AR534" s="226"/>
      <c r="AS534" s="226"/>
      <c r="AT534" s="226"/>
      <c r="AU534" s="226"/>
      <c r="AV534" s="226"/>
      <c r="AW534" s="226"/>
      <c r="AX534" s="226"/>
      <c r="AY534" s="226"/>
      <c r="AZ534" s="226"/>
      <c r="BA534" s="226"/>
      <c r="BB534" s="226"/>
      <c r="BC534" s="226"/>
      <c r="BD534" s="226"/>
      <c r="BE534" s="226"/>
      <c r="BF534" s="226"/>
      <c r="BG534" s="226"/>
      <c r="BH534" s="226"/>
      <c r="BI534" s="226"/>
      <c r="BJ534" s="226"/>
      <c r="BK534" s="226"/>
      <c r="BL534" s="226"/>
      <c r="BM534" s="227" t="e">
        <v>#N/A</v>
      </c>
    </row>
    <row r="535" spans="1:65">
      <c r="A535" s="30"/>
      <c r="B535" s="19">
        <v>1</v>
      </c>
      <c r="C535" s="9">
        <v>3</v>
      </c>
      <c r="D535" s="228">
        <v>49.8</v>
      </c>
      <c r="E535" s="228">
        <v>53.27</v>
      </c>
      <c r="F535" s="233">
        <v>50</v>
      </c>
      <c r="G535" s="228">
        <v>53</v>
      </c>
      <c r="H535" s="228">
        <v>48.515000000000001</v>
      </c>
      <c r="I535" s="228">
        <v>46.1</v>
      </c>
      <c r="J535" s="228">
        <v>51</v>
      </c>
      <c r="K535" s="228">
        <v>47.2</v>
      </c>
      <c r="L535" s="233">
        <v>70.400000000000006</v>
      </c>
      <c r="M535" s="228">
        <v>52.5</v>
      </c>
      <c r="N535" s="228">
        <v>47.2</v>
      </c>
      <c r="O535" s="228">
        <v>50.8</v>
      </c>
      <c r="P535" s="228">
        <v>45</v>
      </c>
      <c r="Q535" s="228">
        <v>50.8</v>
      </c>
      <c r="R535" s="228">
        <v>50.646340500000001</v>
      </c>
      <c r="S535" s="234">
        <v>57</v>
      </c>
      <c r="T535" s="228">
        <v>42.31</v>
      </c>
      <c r="U535" s="234">
        <v>44.8</v>
      </c>
      <c r="V535" s="228">
        <v>50.53</v>
      </c>
      <c r="W535" s="228">
        <v>47.5</v>
      </c>
      <c r="X535" s="228">
        <v>42.7</v>
      </c>
      <c r="Y535" s="228">
        <v>50.4</v>
      </c>
      <c r="Z535" s="228">
        <v>53.2</v>
      </c>
      <c r="AA535" s="228">
        <v>41.451889999999999</v>
      </c>
      <c r="AB535" s="225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7">
        <v>16</v>
      </c>
    </row>
    <row r="536" spans="1:65">
      <c r="A536" s="30"/>
      <c r="B536" s="19">
        <v>1</v>
      </c>
      <c r="C536" s="9">
        <v>4</v>
      </c>
      <c r="D536" s="228">
        <v>49.5</v>
      </c>
      <c r="E536" s="228">
        <v>53.83</v>
      </c>
      <c r="F536" s="233">
        <v>50</v>
      </c>
      <c r="G536" s="228">
        <v>53</v>
      </c>
      <c r="H536" s="228">
        <v>48.609999999999992</v>
      </c>
      <c r="I536" s="228">
        <v>45.7</v>
      </c>
      <c r="J536" s="228">
        <v>51</v>
      </c>
      <c r="K536" s="228">
        <v>50.2</v>
      </c>
      <c r="L536" s="233">
        <v>73.2</v>
      </c>
      <c r="M536" s="228">
        <v>54.2</v>
      </c>
      <c r="N536" s="228">
        <v>45.8</v>
      </c>
      <c r="O536" s="228">
        <v>51</v>
      </c>
      <c r="P536" s="228">
        <v>43.6</v>
      </c>
      <c r="Q536" s="228">
        <v>51.5</v>
      </c>
      <c r="R536" s="228">
        <v>52.366510907744022</v>
      </c>
      <c r="S536" s="228">
        <v>50</v>
      </c>
      <c r="T536" s="228">
        <v>41.92</v>
      </c>
      <c r="U536" s="228">
        <v>48.6</v>
      </c>
      <c r="V536" s="228">
        <v>51.25</v>
      </c>
      <c r="W536" s="228">
        <v>47.7</v>
      </c>
      <c r="X536" s="228">
        <v>40.5</v>
      </c>
      <c r="Y536" s="228">
        <v>50.7</v>
      </c>
      <c r="Z536" s="228">
        <v>52.5</v>
      </c>
      <c r="AA536" s="228">
        <v>41.728969999999997</v>
      </c>
      <c r="AB536" s="225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  <c r="AP536" s="226"/>
      <c r="AQ536" s="226"/>
      <c r="AR536" s="226"/>
      <c r="AS536" s="226"/>
      <c r="AT536" s="226"/>
      <c r="AU536" s="226"/>
      <c r="AV536" s="226"/>
      <c r="AW536" s="226"/>
      <c r="AX536" s="226"/>
      <c r="AY536" s="226"/>
      <c r="AZ536" s="226"/>
      <c r="BA536" s="226"/>
      <c r="BB536" s="226"/>
      <c r="BC536" s="226"/>
      <c r="BD536" s="226"/>
      <c r="BE536" s="226"/>
      <c r="BF536" s="226"/>
      <c r="BG536" s="226"/>
      <c r="BH536" s="226"/>
      <c r="BI536" s="226"/>
      <c r="BJ536" s="226"/>
      <c r="BK536" s="226"/>
      <c r="BL536" s="226"/>
      <c r="BM536" s="227">
        <v>48.776134960440274</v>
      </c>
    </row>
    <row r="537" spans="1:65">
      <c r="A537" s="30"/>
      <c r="B537" s="19">
        <v>1</v>
      </c>
      <c r="C537" s="9">
        <v>5</v>
      </c>
      <c r="D537" s="228">
        <v>48.9</v>
      </c>
      <c r="E537" s="228">
        <v>53.22</v>
      </c>
      <c r="F537" s="233">
        <v>50</v>
      </c>
      <c r="G537" s="228">
        <v>52</v>
      </c>
      <c r="H537" s="228">
        <v>49.82</v>
      </c>
      <c r="I537" s="228">
        <v>45.6</v>
      </c>
      <c r="J537" s="228">
        <v>51</v>
      </c>
      <c r="K537" s="228">
        <v>45.7</v>
      </c>
      <c r="L537" s="233">
        <v>68.900000000000006</v>
      </c>
      <c r="M537" s="228">
        <v>53.2</v>
      </c>
      <c r="N537" s="228">
        <v>44.4</v>
      </c>
      <c r="O537" s="228">
        <v>49.6</v>
      </c>
      <c r="P537" s="228">
        <v>46.8</v>
      </c>
      <c r="Q537" s="228">
        <v>50.9</v>
      </c>
      <c r="R537" s="228">
        <v>50.335331113811485</v>
      </c>
      <c r="S537" s="228">
        <v>49</v>
      </c>
      <c r="T537" s="228">
        <v>43.76</v>
      </c>
      <c r="U537" s="228">
        <v>50.2</v>
      </c>
      <c r="V537" s="228">
        <v>51.92</v>
      </c>
      <c r="W537" s="228">
        <v>47.2</v>
      </c>
      <c r="X537" s="228">
        <v>44.7</v>
      </c>
      <c r="Y537" s="228">
        <v>49.9</v>
      </c>
      <c r="Z537" s="228">
        <v>52.8</v>
      </c>
      <c r="AA537" s="234">
        <v>36.802970000000002</v>
      </c>
      <c r="AB537" s="225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  <c r="AP537" s="226"/>
      <c r="AQ537" s="226"/>
      <c r="AR537" s="226"/>
      <c r="AS537" s="226"/>
      <c r="AT537" s="226"/>
      <c r="AU537" s="226"/>
      <c r="AV537" s="226"/>
      <c r="AW537" s="226"/>
      <c r="AX537" s="226"/>
      <c r="AY537" s="226"/>
      <c r="AZ537" s="226"/>
      <c r="BA537" s="226"/>
      <c r="BB537" s="226"/>
      <c r="BC537" s="226"/>
      <c r="BD537" s="226"/>
      <c r="BE537" s="226"/>
      <c r="BF537" s="226"/>
      <c r="BG537" s="226"/>
      <c r="BH537" s="226"/>
      <c r="BI537" s="226"/>
      <c r="BJ537" s="226"/>
      <c r="BK537" s="226"/>
      <c r="BL537" s="226"/>
      <c r="BM537" s="227">
        <v>39</v>
      </c>
    </row>
    <row r="538" spans="1:65">
      <c r="A538" s="30"/>
      <c r="B538" s="19">
        <v>1</v>
      </c>
      <c r="C538" s="9">
        <v>6</v>
      </c>
      <c r="D538" s="228">
        <v>50.3</v>
      </c>
      <c r="E538" s="228">
        <v>53.55</v>
      </c>
      <c r="F538" s="233">
        <v>50</v>
      </c>
      <c r="G538" s="228">
        <v>53</v>
      </c>
      <c r="H538" s="228">
        <v>47.50333333333333</v>
      </c>
      <c r="I538" s="228">
        <v>46.6</v>
      </c>
      <c r="J538" s="228">
        <v>50</v>
      </c>
      <c r="K538" s="228">
        <v>46.8</v>
      </c>
      <c r="L538" s="233">
        <v>68.2</v>
      </c>
      <c r="M538" s="228">
        <v>54.7</v>
      </c>
      <c r="N538" s="228">
        <v>45.1</v>
      </c>
      <c r="O538" s="228">
        <v>52.7</v>
      </c>
      <c r="P538" s="228">
        <v>47</v>
      </c>
      <c r="Q538" s="228">
        <v>50.7</v>
      </c>
      <c r="R538" s="228">
        <v>51.608116210438141</v>
      </c>
      <c r="S538" s="228">
        <v>50</v>
      </c>
      <c r="T538" s="228">
        <v>41.76</v>
      </c>
      <c r="U538" s="228">
        <v>48</v>
      </c>
      <c r="V538" s="228">
        <v>49.59</v>
      </c>
      <c r="W538" s="234">
        <v>45.2</v>
      </c>
      <c r="X538" s="228">
        <v>44.9</v>
      </c>
      <c r="Y538" s="228">
        <v>51</v>
      </c>
      <c r="Z538" s="228">
        <v>51.7</v>
      </c>
      <c r="AA538" s="228">
        <v>39.748489999999997</v>
      </c>
      <c r="AB538" s="225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6"/>
      <c r="AR538" s="226"/>
      <c r="AS538" s="226"/>
      <c r="AT538" s="226"/>
      <c r="AU538" s="226"/>
      <c r="AV538" s="226"/>
      <c r="AW538" s="226"/>
      <c r="AX538" s="226"/>
      <c r="AY538" s="226"/>
      <c r="AZ538" s="226"/>
      <c r="BA538" s="226"/>
      <c r="BB538" s="226"/>
      <c r="BC538" s="226"/>
      <c r="BD538" s="226"/>
      <c r="BE538" s="226"/>
      <c r="BF538" s="226"/>
      <c r="BG538" s="226"/>
      <c r="BH538" s="226"/>
      <c r="BI538" s="226"/>
      <c r="BJ538" s="226"/>
      <c r="BK538" s="226"/>
      <c r="BL538" s="226"/>
      <c r="BM538" s="229"/>
    </row>
    <row r="539" spans="1:65">
      <c r="A539" s="30"/>
      <c r="B539" s="20" t="s">
        <v>272</v>
      </c>
      <c r="C539" s="12"/>
      <c r="D539" s="230">
        <v>49.449999999999996</v>
      </c>
      <c r="E539" s="230">
        <v>53.561666666666675</v>
      </c>
      <c r="F539" s="230">
        <v>50</v>
      </c>
      <c r="G539" s="230">
        <v>52.833333333333336</v>
      </c>
      <c r="H539" s="230">
        <v>48.348611111111119</v>
      </c>
      <c r="I539" s="230">
        <v>46.5</v>
      </c>
      <c r="J539" s="230">
        <v>50.833333333333336</v>
      </c>
      <c r="K539" s="230">
        <v>47.65</v>
      </c>
      <c r="L539" s="230">
        <v>70.766666666666666</v>
      </c>
      <c r="M539" s="230">
        <v>53.29999999999999</v>
      </c>
      <c r="N539" s="230">
        <v>45.85</v>
      </c>
      <c r="O539" s="230">
        <v>51.283333333333331</v>
      </c>
      <c r="P539" s="230">
        <v>45.099999999999994</v>
      </c>
      <c r="Q539" s="230">
        <v>51.15</v>
      </c>
      <c r="R539" s="230">
        <v>50.753013351908159</v>
      </c>
      <c r="S539" s="230">
        <v>51.166666666666664</v>
      </c>
      <c r="T539" s="230">
        <v>42.01</v>
      </c>
      <c r="U539" s="230">
        <v>48.1</v>
      </c>
      <c r="V539" s="230">
        <v>50.99666666666667</v>
      </c>
      <c r="W539" s="230">
        <v>46.966666666666661</v>
      </c>
      <c r="X539" s="230">
        <v>43.666666666666664</v>
      </c>
      <c r="Y539" s="230">
        <v>50.016666666666673</v>
      </c>
      <c r="Z539" s="230">
        <v>52.4</v>
      </c>
      <c r="AA539" s="230">
        <v>40.543560000000006</v>
      </c>
      <c r="AB539" s="225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  <c r="AP539" s="226"/>
      <c r="AQ539" s="226"/>
      <c r="AR539" s="226"/>
      <c r="AS539" s="226"/>
      <c r="AT539" s="226"/>
      <c r="AU539" s="226"/>
      <c r="AV539" s="226"/>
      <c r="AW539" s="226"/>
      <c r="AX539" s="226"/>
      <c r="AY539" s="226"/>
      <c r="AZ539" s="226"/>
      <c r="BA539" s="226"/>
      <c r="BB539" s="226"/>
      <c r="BC539" s="226"/>
      <c r="BD539" s="226"/>
      <c r="BE539" s="226"/>
      <c r="BF539" s="226"/>
      <c r="BG539" s="226"/>
      <c r="BH539" s="226"/>
      <c r="BI539" s="226"/>
      <c r="BJ539" s="226"/>
      <c r="BK539" s="226"/>
      <c r="BL539" s="226"/>
      <c r="BM539" s="229"/>
    </row>
    <row r="540" spans="1:65">
      <c r="A540" s="30"/>
      <c r="B540" s="3" t="s">
        <v>273</v>
      </c>
      <c r="C540" s="29"/>
      <c r="D540" s="228">
        <v>49.6</v>
      </c>
      <c r="E540" s="228">
        <v>53.414999999999999</v>
      </c>
      <c r="F540" s="228">
        <v>50</v>
      </c>
      <c r="G540" s="228">
        <v>53</v>
      </c>
      <c r="H540" s="228">
        <v>48.5625</v>
      </c>
      <c r="I540" s="228">
        <v>46.35</v>
      </c>
      <c r="J540" s="228">
        <v>51</v>
      </c>
      <c r="K540" s="228">
        <v>47.5</v>
      </c>
      <c r="L540" s="228">
        <v>69.650000000000006</v>
      </c>
      <c r="M540" s="228">
        <v>53.25</v>
      </c>
      <c r="N540" s="228">
        <v>45.65</v>
      </c>
      <c r="O540" s="228">
        <v>51.2</v>
      </c>
      <c r="P540" s="228">
        <v>44.7</v>
      </c>
      <c r="Q540" s="228">
        <v>50.95</v>
      </c>
      <c r="R540" s="228">
        <v>50.536790600000003</v>
      </c>
      <c r="S540" s="228">
        <v>50</v>
      </c>
      <c r="T540" s="228">
        <v>41.84</v>
      </c>
      <c r="U540" s="228">
        <v>48.35</v>
      </c>
      <c r="V540" s="228">
        <v>51.14</v>
      </c>
      <c r="W540" s="228">
        <v>47.25</v>
      </c>
      <c r="X540" s="228">
        <v>44.1</v>
      </c>
      <c r="Y540" s="228">
        <v>50.15</v>
      </c>
      <c r="Z540" s="228">
        <v>52.55</v>
      </c>
      <c r="AA540" s="228">
        <v>41.237729999999999</v>
      </c>
      <c r="AB540" s="225"/>
      <c r="AC540" s="226"/>
      <c r="AD540" s="226"/>
      <c r="AE540" s="226"/>
      <c r="AF540" s="226"/>
      <c r="AG540" s="226"/>
      <c r="AH540" s="226"/>
      <c r="AI540" s="226"/>
      <c r="AJ540" s="226"/>
      <c r="AK540" s="226"/>
      <c r="AL540" s="226"/>
      <c r="AM540" s="226"/>
      <c r="AN540" s="226"/>
      <c r="AO540" s="226"/>
      <c r="AP540" s="226"/>
      <c r="AQ540" s="226"/>
      <c r="AR540" s="226"/>
      <c r="AS540" s="226"/>
      <c r="AT540" s="226"/>
      <c r="AU540" s="226"/>
      <c r="AV540" s="226"/>
      <c r="AW540" s="226"/>
      <c r="AX540" s="226"/>
      <c r="AY540" s="226"/>
      <c r="AZ540" s="226"/>
      <c r="BA540" s="226"/>
      <c r="BB540" s="226"/>
      <c r="BC540" s="226"/>
      <c r="BD540" s="226"/>
      <c r="BE540" s="226"/>
      <c r="BF540" s="226"/>
      <c r="BG540" s="226"/>
      <c r="BH540" s="226"/>
      <c r="BI540" s="226"/>
      <c r="BJ540" s="226"/>
      <c r="BK540" s="226"/>
      <c r="BL540" s="226"/>
      <c r="BM540" s="229"/>
    </row>
    <row r="541" spans="1:65">
      <c r="A541" s="30"/>
      <c r="B541" s="3" t="s">
        <v>274</v>
      </c>
      <c r="C541" s="29"/>
      <c r="D541" s="24">
        <v>0.65038450166036332</v>
      </c>
      <c r="E541" s="24">
        <v>0.39665686262393829</v>
      </c>
      <c r="F541" s="24">
        <v>0</v>
      </c>
      <c r="G541" s="24">
        <v>0.40824829046386302</v>
      </c>
      <c r="H541" s="24">
        <v>1.0324245555792262</v>
      </c>
      <c r="I541" s="24">
        <v>0.86023252670426198</v>
      </c>
      <c r="J541" s="24">
        <v>0.40824829046386302</v>
      </c>
      <c r="K541" s="24">
        <v>1.5201973556088044</v>
      </c>
      <c r="L541" s="24">
        <v>3.21662348848395</v>
      </c>
      <c r="M541" s="24">
        <v>1.0373041983911968</v>
      </c>
      <c r="N541" s="24">
        <v>1.1113055385446446</v>
      </c>
      <c r="O541" s="24">
        <v>1.0962055768270242</v>
      </c>
      <c r="P541" s="24">
        <v>1.4791889669680474</v>
      </c>
      <c r="Q541" s="24">
        <v>0.5009990019950139</v>
      </c>
      <c r="R541" s="24">
        <v>1.1176756616226315</v>
      </c>
      <c r="S541" s="24">
        <v>2.9268868558020258</v>
      </c>
      <c r="T541" s="24">
        <v>0.96949471375557195</v>
      </c>
      <c r="U541" s="24">
        <v>1.8000000000000018</v>
      </c>
      <c r="V541" s="24">
        <v>0.84312909252774826</v>
      </c>
      <c r="W541" s="24">
        <v>0.9070097390142321</v>
      </c>
      <c r="X541" s="24">
        <v>1.8821972974868146</v>
      </c>
      <c r="Y541" s="24">
        <v>0.8328665359267754</v>
      </c>
      <c r="Z541" s="24">
        <v>0.62928530890209033</v>
      </c>
      <c r="AA541" s="24">
        <v>2.0461627774055509</v>
      </c>
      <c r="AB541" s="15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87</v>
      </c>
      <c r="C542" s="29"/>
      <c r="D542" s="13">
        <v>1.3152366059865792E-2</v>
      </c>
      <c r="E542" s="13">
        <v>7.4056109025224179E-3</v>
      </c>
      <c r="F542" s="13">
        <v>0</v>
      </c>
      <c r="G542" s="13">
        <v>7.7270969803885743E-3</v>
      </c>
      <c r="H542" s="13">
        <v>2.1353758295281456E-2</v>
      </c>
      <c r="I542" s="13">
        <v>1.8499624230199182E-2</v>
      </c>
      <c r="J542" s="13">
        <v>8.0311139107645188E-3</v>
      </c>
      <c r="K542" s="13">
        <v>3.19034072530704E-2</v>
      </c>
      <c r="L542" s="13">
        <v>4.5453935305943709E-2</v>
      </c>
      <c r="M542" s="13">
        <v>1.9461617230604071E-2</v>
      </c>
      <c r="N542" s="13">
        <v>2.4237852530962806E-2</v>
      </c>
      <c r="O542" s="13">
        <v>2.1375474361267941E-2</v>
      </c>
      <c r="P542" s="13">
        <v>3.2797981529225001E-2</v>
      </c>
      <c r="Q542" s="13">
        <v>9.7947018962857065E-3</v>
      </c>
      <c r="R542" s="13">
        <v>2.2021858167769467E-2</v>
      </c>
      <c r="S542" s="13">
        <v>5.7203000439127544E-2</v>
      </c>
      <c r="T542" s="13">
        <v>2.3077712776852465E-2</v>
      </c>
      <c r="U542" s="13">
        <v>3.7422037422037459E-2</v>
      </c>
      <c r="V542" s="13">
        <v>1.6533023580516667E-2</v>
      </c>
      <c r="W542" s="13">
        <v>1.9311775848422263E-2</v>
      </c>
      <c r="X542" s="13">
        <v>4.3103754904278202E-2</v>
      </c>
      <c r="Y542" s="13">
        <v>1.6651780125160453E-2</v>
      </c>
      <c r="Z542" s="13">
        <v>1.2009261620268899E-2</v>
      </c>
      <c r="AA542" s="13">
        <v>5.0468256300274336E-2</v>
      </c>
      <c r="AB542" s="15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275</v>
      </c>
      <c r="C543" s="29"/>
      <c r="D543" s="13">
        <v>1.3815466110758123E-2</v>
      </c>
      <c r="E543" s="13">
        <v>9.8112154850065414E-2</v>
      </c>
      <c r="F543" s="13">
        <v>2.5091472306125517E-2</v>
      </c>
      <c r="G543" s="13">
        <v>8.3179989070139237E-2</v>
      </c>
      <c r="H543" s="13">
        <v>-8.7650210430960662E-3</v>
      </c>
      <c r="I543" s="13">
        <v>-4.6664930755303313E-2</v>
      </c>
      <c r="J543" s="13">
        <v>4.217633017789435E-2</v>
      </c>
      <c r="K543" s="13">
        <v>-2.3087826892262409E-2</v>
      </c>
      <c r="L543" s="13">
        <v>0.45084613047060285</v>
      </c>
      <c r="M543" s="13">
        <v>9.2747509478329659E-2</v>
      </c>
      <c r="N543" s="13">
        <v>-5.9991119895282941E-2</v>
      </c>
      <c r="O543" s="13">
        <v>5.1402153428649289E-2</v>
      </c>
      <c r="P543" s="13">
        <v>-7.5367491979874912E-2</v>
      </c>
      <c r="Q543" s="13">
        <v>4.8668576169166311E-2</v>
      </c>
      <c r="R543" s="13">
        <v>4.0529623617599597E-2</v>
      </c>
      <c r="S543" s="13">
        <v>4.9010273326601794E-2</v>
      </c>
      <c r="T543" s="13">
        <v>-0.13871814496839341</v>
      </c>
      <c r="U543" s="13">
        <v>-1.3862003641507248E-2</v>
      </c>
      <c r="V543" s="13">
        <v>4.5524962320760975E-2</v>
      </c>
      <c r="W543" s="13">
        <v>-3.7097410347112891E-2</v>
      </c>
      <c r="X543" s="13">
        <v>-0.10475344751931714</v>
      </c>
      <c r="Y543" s="13">
        <v>2.5433169463561001E-2</v>
      </c>
      <c r="Z543" s="13">
        <v>7.429586297681956E-2</v>
      </c>
      <c r="AA543" s="13">
        <v>-0.16878284774136509</v>
      </c>
      <c r="AB543" s="15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276</v>
      </c>
      <c r="C544" s="47"/>
      <c r="D544" s="45">
        <v>0.16</v>
      </c>
      <c r="E544" s="45">
        <v>1</v>
      </c>
      <c r="F544" s="45" t="s">
        <v>277</v>
      </c>
      <c r="G544" s="45">
        <v>0.8</v>
      </c>
      <c r="H544" s="45">
        <v>0.47</v>
      </c>
      <c r="I544" s="45">
        <v>0.99</v>
      </c>
      <c r="J544" s="45">
        <v>0.23</v>
      </c>
      <c r="K544" s="45">
        <v>0.67</v>
      </c>
      <c r="L544" s="45">
        <v>5.87</v>
      </c>
      <c r="M544" s="45">
        <v>0.93</v>
      </c>
      <c r="N544" s="45">
        <v>1.18</v>
      </c>
      <c r="O544" s="45">
        <v>0.36</v>
      </c>
      <c r="P544" s="45">
        <v>1.39</v>
      </c>
      <c r="Q544" s="45">
        <v>0.32</v>
      </c>
      <c r="R544" s="45">
        <v>0.21</v>
      </c>
      <c r="S544" s="45">
        <v>0.33</v>
      </c>
      <c r="T544" s="45">
        <v>2.27</v>
      </c>
      <c r="U544" s="45">
        <v>0.54</v>
      </c>
      <c r="V544" s="45">
        <v>0.28000000000000003</v>
      </c>
      <c r="W544" s="45">
        <v>0.86</v>
      </c>
      <c r="X544" s="45">
        <v>1.8</v>
      </c>
      <c r="Y544" s="45">
        <v>0</v>
      </c>
      <c r="Z544" s="45">
        <v>0.67</v>
      </c>
      <c r="AA544" s="45">
        <v>2.68</v>
      </c>
      <c r="AB544" s="15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 t="s">
        <v>312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BM545" s="55"/>
    </row>
    <row r="546" spans="1:65">
      <c r="BM546" s="55"/>
    </row>
    <row r="547" spans="1:65" ht="15">
      <c r="B547" s="8" t="s">
        <v>523</v>
      </c>
      <c r="BM547" s="28" t="s">
        <v>67</v>
      </c>
    </row>
    <row r="548" spans="1:65" ht="15">
      <c r="A548" s="25" t="s">
        <v>23</v>
      </c>
      <c r="B548" s="18" t="s">
        <v>111</v>
      </c>
      <c r="C548" s="15" t="s">
        <v>112</v>
      </c>
      <c r="D548" s="16" t="s">
        <v>232</v>
      </c>
      <c r="E548" s="17" t="s">
        <v>232</v>
      </c>
      <c r="F548" s="17" t="s">
        <v>232</v>
      </c>
      <c r="G548" s="17" t="s">
        <v>232</v>
      </c>
      <c r="H548" s="17" t="s">
        <v>232</v>
      </c>
      <c r="I548" s="17" t="s">
        <v>232</v>
      </c>
      <c r="J548" s="17" t="s">
        <v>232</v>
      </c>
      <c r="K548" s="17" t="s">
        <v>232</v>
      </c>
      <c r="L548" s="17" t="s">
        <v>232</v>
      </c>
      <c r="M548" s="17" t="s">
        <v>232</v>
      </c>
      <c r="N548" s="15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233</v>
      </c>
      <c r="C549" s="9" t="s">
        <v>233</v>
      </c>
      <c r="D549" s="151" t="s">
        <v>237</v>
      </c>
      <c r="E549" s="152" t="s">
        <v>238</v>
      </c>
      <c r="F549" s="152" t="s">
        <v>239</v>
      </c>
      <c r="G549" s="152" t="s">
        <v>249</v>
      </c>
      <c r="H549" s="152" t="s">
        <v>253</v>
      </c>
      <c r="I549" s="152" t="s">
        <v>254</v>
      </c>
      <c r="J549" s="152" t="s">
        <v>259</v>
      </c>
      <c r="K549" s="152" t="s">
        <v>279</v>
      </c>
      <c r="L549" s="152" t="s">
        <v>262</v>
      </c>
      <c r="M549" s="152" t="s">
        <v>264</v>
      </c>
      <c r="N549" s="15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301</v>
      </c>
      <c r="E550" s="11" t="s">
        <v>301</v>
      </c>
      <c r="F550" s="11" t="s">
        <v>302</v>
      </c>
      <c r="G550" s="11" t="s">
        <v>301</v>
      </c>
      <c r="H550" s="11" t="s">
        <v>301</v>
      </c>
      <c r="I550" s="11" t="s">
        <v>301</v>
      </c>
      <c r="J550" s="11" t="s">
        <v>301</v>
      </c>
      <c r="K550" s="11" t="s">
        <v>302</v>
      </c>
      <c r="L550" s="11" t="s">
        <v>301</v>
      </c>
      <c r="M550" s="11" t="s">
        <v>301</v>
      </c>
      <c r="N550" s="15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15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0.2544099561164811</v>
      </c>
      <c r="E552" s="22">
        <v>0.3</v>
      </c>
      <c r="F552" s="154">
        <v>0.3</v>
      </c>
      <c r="G552" s="154">
        <v>0.3</v>
      </c>
      <c r="H552" s="22">
        <v>0.22600000000000001</v>
      </c>
      <c r="I552" s="22">
        <v>0.25</v>
      </c>
      <c r="J552" s="22">
        <v>0.31</v>
      </c>
      <c r="K552" s="154">
        <v>0.2</v>
      </c>
      <c r="L552" s="154">
        <v>0.12489999999999998</v>
      </c>
      <c r="M552" s="147">
        <v>0.38472000000000001</v>
      </c>
      <c r="N552" s="15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0.2549680429671225</v>
      </c>
      <c r="E553" s="11">
        <v>0.3</v>
      </c>
      <c r="F553" s="148">
        <v>0.4</v>
      </c>
      <c r="G553" s="148">
        <v>0.2</v>
      </c>
      <c r="H553" s="11">
        <v>0.224</v>
      </c>
      <c r="I553" s="11">
        <v>0.27</v>
      </c>
      <c r="J553" s="11">
        <v>0.33</v>
      </c>
      <c r="K553" s="148">
        <v>0.2</v>
      </c>
      <c r="L553" s="148">
        <v>0.1328</v>
      </c>
      <c r="M553" s="11">
        <v>0.35774</v>
      </c>
      <c r="N553" s="15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29</v>
      </c>
    </row>
    <row r="554" spans="1:65">
      <c r="A554" s="30"/>
      <c r="B554" s="19">
        <v>1</v>
      </c>
      <c r="C554" s="9">
        <v>3</v>
      </c>
      <c r="D554" s="11">
        <v>0.26578171937211781</v>
      </c>
      <c r="E554" s="11">
        <v>0.28000000000000003</v>
      </c>
      <c r="F554" s="148">
        <v>0.4</v>
      </c>
      <c r="G554" s="148">
        <v>0.3</v>
      </c>
      <c r="H554" s="11">
        <v>0.23300000000000001</v>
      </c>
      <c r="I554" s="11">
        <v>0.27</v>
      </c>
      <c r="J554" s="11">
        <v>0.34</v>
      </c>
      <c r="K554" s="148">
        <v>0.2</v>
      </c>
      <c r="L554" s="148">
        <v>0.10929999999999999</v>
      </c>
      <c r="M554" s="11">
        <v>0.37325999999999998</v>
      </c>
      <c r="N554" s="15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19">
        <v>1</v>
      </c>
      <c r="C555" s="9">
        <v>4</v>
      </c>
      <c r="D555" s="11">
        <v>0.25152623894208814</v>
      </c>
      <c r="E555" s="11">
        <v>0.3</v>
      </c>
      <c r="F555" s="148">
        <v>0.3</v>
      </c>
      <c r="G555" s="148">
        <v>0.2</v>
      </c>
      <c r="H555" s="11">
        <v>0.22900000000000001</v>
      </c>
      <c r="I555" s="11">
        <v>0.26</v>
      </c>
      <c r="J555" s="11">
        <v>0.35</v>
      </c>
      <c r="K555" s="148">
        <v>0.2</v>
      </c>
      <c r="L555" s="148">
        <v>0.1017</v>
      </c>
      <c r="M555" s="11">
        <v>0.36220000000000002</v>
      </c>
      <c r="N555" s="15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0.29159508608191381</v>
      </c>
    </row>
    <row r="556" spans="1:65">
      <c r="A556" s="30"/>
      <c r="B556" s="19">
        <v>1</v>
      </c>
      <c r="C556" s="9">
        <v>5</v>
      </c>
      <c r="D556" s="11">
        <v>0.25654391002495336</v>
      </c>
      <c r="E556" s="11">
        <v>0.32</v>
      </c>
      <c r="F556" s="148">
        <v>0.3</v>
      </c>
      <c r="G556" s="148">
        <v>0.3</v>
      </c>
      <c r="H556" s="11">
        <v>0.221</v>
      </c>
      <c r="I556" s="11">
        <v>0.28000000000000003</v>
      </c>
      <c r="J556" s="11">
        <v>0.33</v>
      </c>
      <c r="K556" s="148">
        <v>0.2</v>
      </c>
      <c r="L556" s="148">
        <v>0.12139999999999999</v>
      </c>
      <c r="M556" s="11">
        <v>0.35815000000000002</v>
      </c>
      <c r="N556" s="15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40</v>
      </c>
    </row>
    <row r="557" spans="1:65">
      <c r="A557" s="30"/>
      <c r="B557" s="19">
        <v>1</v>
      </c>
      <c r="C557" s="9">
        <v>6</v>
      </c>
      <c r="D557" s="11">
        <v>0.26833723152613237</v>
      </c>
      <c r="E557" s="11">
        <v>0.32</v>
      </c>
      <c r="F557" s="148">
        <v>0.4</v>
      </c>
      <c r="G557" s="148">
        <v>0.3</v>
      </c>
      <c r="H557" s="11">
        <v>0.22800000000000001</v>
      </c>
      <c r="I557" s="11">
        <v>0.27</v>
      </c>
      <c r="J557" s="11">
        <v>0.33</v>
      </c>
      <c r="K557" s="148">
        <v>0.2</v>
      </c>
      <c r="L557" s="11"/>
      <c r="M557" s="11">
        <v>0.36103000000000002</v>
      </c>
      <c r="N557" s="15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20" t="s">
        <v>272</v>
      </c>
      <c r="C558" s="12"/>
      <c r="D558" s="23">
        <v>0.25859451649148252</v>
      </c>
      <c r="E558" s="23">
        <v>0.30333333333333334</v>
      </c>
      <c r="F558" s="23">
        <v>0.35000000000000003</v>
      </c>
      <c r="G558" s="23">
        <v>0.26666666666666666</v>
      </c>
      <c r="H558" s="23">
        <v>0.22683333333333333</v>
      </c>
      <c r="I558" s="23">
        <v>0.26666666666666666</v>
      </c>
      <c r="J558" s="23">
        <v>0.33166666666666672</v>
      </c>
      <c r="K558" s="23">
        <v>0.19999999999999998</v>
      </c>
      <c r="L558" s="23">
        <v>0.11801999999999999</v>
      </c>
      <c r="M558" s="23">
        <v>0.36618333333333336</v>
      </c>
      <c r="N558" s="15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273</v>
      </c>
      <c r="C559" s="29"/>
      <c r="D559" s="11">
        <v>0.25575597649603793</v>
      </c>
      <c r="E559" s="11">
        <v>0.3</v>
      </c>
      <c r="F559" s="11">
        <v>0.35</v>
      </c>
      <c r="G559" s="11">
        <v>0.3</v>
      </c>
      <c r="H559" s="11">
        <v>0.22700000000000001</v>
      </c>
      <c r="I559" s="11">
        <v>0.27</v>
      </c>
      <c r="J559" s="11">
        <v>0.33</v>
      </c>
      <c r="K559" s="11">
        <v>0.2</v>
      </c>
      <c r="L559" s="11">
        <v>0.12139999999999999</v>
      </c>
      <c r="M559" s="11">
        <v>0.36161500000000002</v>
      </c>
      <c r="N559" s="15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274</v>
      </c>
      <c r="C560" s="29"/>
      <c r="D560" s="24">
        <v>6.8029959818386556E-3</v>
      </c>
      <c r="E560" s="24">
        <v>1.5055453054181616E-2</v>
      </c>
      <c r="F560" s="24">
        <v>5.4772255750516634E-2</v>
      </c>
      <c r="G560" s="24">
        <v>5.1639777949431961E-2</v>
      </c>
      <c r="H560" s="24">
        <v>4.1673332800085351E-3</v>
      </c>
      <c r="I560" s="24">
        <v>1.0327955589886455E-2</v>
      </c>
      <c r="J560" s="24">
        <v>1.3291601358251253E-2</v>
      </c>
      <c r="K560" s="24">
        <v>3.0404709722440586E-17</v>
      </c>
      <c r="L560" s="24">
        <v>1.2445762331010503E-2</v>
      </c>
      <c r="M560" s="24">
        <v>1.0695188949554211E-2</v>
      </c>
      <c r="N560" s="15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87</v>
      </c>
      <c r="C561" s="29"/>
      <c r="D561" s="13">
        <v>2.6307580199840509E-2</v>
      </c>
      <c r="E561" s="13">
        <v>4.9633361717082249E-2</v>
      </c>
      <c r="F561" s="13">
        <v>0.15649215928719037</v>
      </c>
      <c r="G561" s="13">
        <v>0.19364916731036985</v>
      </c>
      <c r="H561" s="13">
        <v>1.8371785216790015E-2</v>
      </c>
      <c r="I561" s="13">
        <v>3.872983346207421E-2</v>
      </c>
      <c r="J561" s="13">
        <v>4.0075179974626889E-2</v>
      </c>
      <c r="K561" s="13">
        <v>1.5202354861220294E-16</v>
      </c>
      <c r="L561" s="13">
        <v>0.10545468845119899</v>
      </c>
      <c r="M561" s="13">
        <v>2.9207197531894435E-2</v>
      </c>
      <c r="N561" s="15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275</v>
      </c>
      <c r="C562" s="29"/>
      <c r="D562" s="13">
        <v>-0.11317258474362935</v>
      </c>
      <c r="E562" s="13">
        <v>4.0255298568790288E-2</v>
      </c>
      <c r="F562" s="13">
        <v>0.20029457527168115</v>
      </c>
      <c r="G562" s="13">
        <v>-8.5489847412052566E-2</v>
      </c>
      <c r="H562" s="13">
        <v>-0.22209480145487726</v>
      </c>
      <c r="I562" s="13">
        <v>-8.5489847412052566E-2</v>
      </c>
      <c r="J562" s="13">
        <v>0.13742200228125978</v>
      </c>
      <c r="K562" s="13">
        <v>-0.31411738555903945</v>
      </c>
      <c r="L562" s="13">
        <v>-0.59526066921838927</v>
      </c>
      <c r="M562" s="13">
        <v>0.25579391015686226</v>
      </c>
      <c r="N562" s="15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276</v>
      </c>
      <c r="C563" s="47"/>
      <c r="D563" s="45">
        <v>0.14000000000000001</v>
      </c>
      <c r="E563" s="45">
        <v>0.62</v>
      </c>
      <c r="F563" s="45" t="s">
        <v>277</v>
      </c>
      <c r="G563" s="45" t="s">
        <v>277</v>
      </c>
      <c r="H563" s="45">
        <v>0.67</v>
      </c>
      <c r="I563" s="45">
        <v>0</v>
      </c>
      <c r="J563" s="45">
        <v>1.1000000000000001</v>
      </c>
      <c r="K563" s="45" t="s">
        <v>277</v>
      </c>
      <c r="L563" s="45">
        <v>2.52</v>
      </c>
      <c r="M563" s="45">
        <v>1.68</v>
      </c>
      <c r="N563" s="15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 t="s">
        <v>313</v>
      </c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BM564" s="55"/>
    </row>
    <row r="565" spans="1:65">
      <c r="BM565" s="55"/>
    </row>
    <row r="566" spans="1:65" ht="15">
      <c r="B566" s="8" t="s">
        <v>524</v>
      </c>
      <c r="BM566" s="28" t="s">
        <v>67</v>
      </c>
    </row>
    <row r="567" spans="1:65" ht="15">
      <c r="A567" s="25" t="s">
        <v>55</v>
      </c>
      <c r="B567" s="18" t="s">
        <v>111</v>
      </c>
      <c r="C567" s="15" t="s">
        <v>112</v>
      </c>
      <c r="D567" s="16" t="s">
        <v>232</v>
      </c>
      <c r="E567" s="17" t="s">
        <v>232</v>
      </c>
      <c r="F567" s="17" t="s">
        <v>232</v>
      </c>
      <c r="G567" s="17" t="s">
        <v>232</v>
      </c>
      <c r="H567" s="17" t="s">
        <v>232</v>
      </c>
      <c r="I567" s="17" t="s">
        <v>232</v>
      </c>
      <c r="J567" s="17" t="s">
        <v>232</v>
      </c>
      <c r="K567" s="17" t="s">
        <v>232</v>
      </c>
      <c r="L567" s="17" t="s">
        <v>232</v>
      </c>
      <c r="M567" s="17" t="s">
        <v>232</v>
      </c>
      <c r="N567" s="17" t="s">
        <v>232</v>
      </c>
      <c r="O567" s="17" t="s">
        <v>232</v>
      </c>
      <c r="P567" s="17" t="s">
        <v>232</v>
      </c>
      <c r="Q567" s="17" t="s">
        <v>232</v>
      </c>
      <c r="R567" s="17" t="s">
        <v>232</v>
      </c>
      <c r="S567" s="17" t="s">
        <v>232</v>
      </c>
      <c r="T567" s="17" t="s">
        <v>232</v>
      </c>
      <c r="U567" s="17" t="s">
        <v>232</v>
      </c>
      <c r="V567" s="17" t="s">
        <v>232</v>
      </c>
      <c r="W567" s="17" t="s">
        <v>232</v>
      </c>
      <c r="X567" s="17" t="s">
        <v>232</v>
      </c>
      <c r="Y567" s="17" t="s">
        <v>232</v>
      </c>
      <c r="Z567" s="17" t="s">
        <v>232</v>
      </c>
      <c r="AA567" s="17" t="s">
        <v>232</v>
      </c>
      <c r="AB567" s="15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233</v>
      </c>
      <c r="C568" s="9" t="s">
        <v>233</v>
      </c>
      <c r="D568" s="151" t="s">
        <v>235</v>
      </c>
      <c r="E568" s="152" t="s">
        <v>237</v>
      </c>
      <c r="F568" s="152" t="s">
        <v>238</v>
      </c>
      <c r="G568" s="152" t="s">
        <v>239</v>
      </c>
      <c r="H568" s="152" t="s">
        <v>240</v>
      </c>
      <c r="I568" s="152" t="s">
        <v>241</v>
      </c>
      <c r="J568" s="152" t="s">
        <v>242</v>
      </c>
      <c r="K568" s="152" t="s">
        <v>243</v>
      </c>
      <c r="L568" s="152" t="s">
        <v>244</v>
      </c>
      <c r="M568" s="152" t="s">
        <v>245</v>
      </c>
      <c r="N568" s="152" t="s">
        <v>246</v>
      </c>
      <c r="O568" s="152" t="s">
        <v>247</v>
      </c>
      <c r="P568" s="152" t="s">
        <v>248</v>
      </c>
      <c r="Q568" s="152" t="s">
        <v>249</v>
      </c>
      <c r="R568" s="152" t="s">
        <v>250</v>
      </c>
      <c r="S568" s="152" t="s">
        <v>252</v>
      </c>
      <c r="T568" s="152" t="s">
        <v>254</v>
      </c>
      <c r="U568" s="152" t="s">
        <v>258</v>
      </c>
      <c r="V568" s="152" t="s">
        <v>259</v>
      </c>
      <c r="W568" s="152" t="s">
        <v>260</v>
      </c>
      <c r="X568" s="152" t="s">
        <v>279</v>
      </c>
      <c r="Y568" s="152" t="s">
        <v>262</v>
      </c>
      <c r="Z568" s="152" t="s">
        <v>305</v>
      </c>
      <c r="AA568" s="152" t="s">
        <v>280</v>
      </c>
      <c r="AB568" s="15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301</v>
      </c>
      <c r="E569" s="11" t="s">
        <v>115</v>
      </c>
      <c r="F569" s="11" t="s">
        <v>115</v>
      </c>
      <c r="G569" s="11" t="s">
        <v>302</v>
      </c>
      <c r="H569" s="11" t="s">
        <v>115</v>
      </c>
      <c r="I569" s="11" t="s">
        <v>115</v>
      </c>
      <c r="J569" s="11" t="s">
        <v>302</v>
      </c>
      <c r="K569" s="11" t="s">
        <v>115</v>
      </c>
      <c r="L569" s="11" t="s">
        <v>302</v>
      </c>
      <c r="M569" s="11" t="s">
        <v>302</v>
      </c>
      <c r="N569" s="11" t="s">
        <v>302</v>
      </c>
      <c r="O569" s="11" t="s">
        <v>302</v>
      </c>
      <c r="P569" s="11" t="s">
        <v>302</v>
      </c>
      <c r="Q569" s="11" t="s">
        <v>301</v>
      </c>
      <c r="R569" s="11" t="s">
        <v>115</v>
      </c>
      <c r="S569" s="11" t="s">
        <v>302</v>
      </c>
      <c r="T569" s="11" t="s">
        <v>302</v>
      </c>
      <c r="U569" s="11" t="s">
        <v>115</v>
      </c>
      <c r="V569" s="11" t="s">
        <v>115</v>
      </c>
      <c r="W569" s="11" t="s">
        <v>302</v>
      </c>
      <c r="X569" s="11" t="s">
        <v>302</v>
      </c>
      <c r="Y569" s="11" t="s">
        <v>115</v>
      </c>
      <c r="Z569" s="11" t="s">
        <v>115</v>
      </c>
      <c r="AA569" s="11" t="s">
        <v>115</v>
      </c>
      <c r="AB569" s="15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15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1.6457999999999999</v>
      </c>
      <c r="E571" s="22">
        <v>1.7685279999999999</v>
      </c>
      <c r="F571" s="22">
        <v>1.76</v>
      </c>
      <c r="G571" s="22">
        <v>1.8500000000000003</v>
      </c>
      <c r="H571" s="22">
        <v>1.7399999999999998</v>
      </c>
      <c r="I571" s="22">
        <v>1.7849999999999997</v>
      </c>
      <c r="J571" s="22">
        <v>1.7000000000000002</v>
      </c>
      <c r="K571" s="22">
        <v>1.76</v>
      </c>
      <c r="L571" s="22">
        <v>1.7000000000000002</v>
      </c>
      <c r="M571" s="22">
        <v>1.7000000000000002</v>
      </c>
      <c r="N571" s="22">
        <v>1.68</v>
      </c>
      <c r="O571" s="22">
        <v>1.72</v>
      </c>
      <c r="P571" s="22">
        <v>1.67</v>
      </c>
      <c r="Q571" s="22">
        <v>1.7815999999999999</v>
      </c>
      <c r="R571" s="22">
        <v>1.7430324005610003</v>
      </c>
      <c r="S571" s="22">
        <v>1.8212999999999999</v>
      </c>
      <c r="T571" s="22">
        <v>1.73</v>
      </c>
      <c r="U571" s="22">
        <v>1.76</v>
      </c>
      <c r="V571" s="22">
        <v>1.82</v>
      </c>
      <c r="W571" s="22">
        <v>1.71</v>
      </c>
      <c r="X571" s="22">
        <v>1.7000000000000002</v>
      </c>
      <c r="Y571" s="22">
        <v>1.7318</v>
      </c>
      <c r="Z571" s="154">
        <v>2.0752999999999999</v>
      </c>
      <c r="AA571" s="22">
        <v>1.6578999999999999</v>
      </c>
      <c r="AB571" s="15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1.6602999999999999</v>
      </c>
      <c r="E572" s="11">
        <v>1.8187359999999999</v>
      </c>
      <c r="F572" s="11">
        <v>1.7399999999999998</v>
      </c>
      <c r="G572" s="11">
        <v>1.8399999999999999</v>
      </c>
      <c r="H572" s="11">
        <v>1.76</v>
      </c>
      <c r="I572" s="11">
        <v>1.7809999999999999</v>
      </c>
      <c r="J572" s="11">
        <v>1.7500000000000002</v>
      </c>
      <c r="K572" s="11">
        <v>1.7999999999999998</v>
      </c>
      <c r="L572" s="11">
        <v>1.7000000000000002</v>
      </c>
      <c r="M572" s="11">
        <v>1.72</v>
      </c>
      <c r="N572" s="11">
        <v>1.7399999999999998</v>
      </c>
      <c r="O572" s="11">
        <v>1.68</v>
      </c>
      <c r="P572" s="11">
        <v>1.6399999999999997</v>
      </c>
      <c r="Q572" s="11">
        <v>1.7121000000000002</v>
      </c>
      <c r="R572" s="11">
        <v>1.7832554426571685</v>
      </c>
      <c r="S572" s="11">
        <v>1.8513999999999999</v>
      </c>
      <c r="T572" s="11">
        <v>1.71</v>
      </c>
      <c r="U572" s="11">
        <v>1.76</v>
      </c>
      <c r="V572" s="11">
        <v>1.83</v>
      </c>
      <c r="W572" s="11">
        <v>1.73</v>
      </c>
      <c r="X572" s="11">
        <v>1.7000000000000002</v>
      </c>
      <c r="Y572" s="11">
        <v>1.7132000000000001</v>
      </c>
      <c r="Z572" s="148">
        <v>2.0972999999999997</v>
      </c>
      <c r="AA572" s="11">
        <v>1.6843999999999997</v>
      </c>
      <c r="AB572" s="15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e">
        <v>#N/A</v>
      </c>
    </row>
    <row r="573" spans="1:65">
      <c r="A573" s="30"/>
      <c r="B573" s="19">
        <v>1</v>
      </c>
      <c r="C573" s="9">
        <v>3</v>
      </c>
      <c r="D573" s="11">
        <v>1.6879000000000002</v>
      </c>
      <c r="E573" s="11">
        <v>1.812784</v>
      </c>
      <c r="F573" s="11">
        <v>1.7500000000000002</v>
      </c>
      <c r="G573" s="11">
        <v>1.8799999999999997</v>
      </c>
      <c r="H573" s="11">
        <v>1.7399999999999998</v>
      </c>
      <c r="I573" s="11">
        <v>1.788</v>
      </c>
      <c r="J573" s="11">
        <v>1.7500000000000002</v>
      </c>
      <c r="K573" s="11">
        <v>1.77</v>
      </c>
      <c r="L573" s="11">
        <v>1.7000000000000002</v>
      </c>
      <c r="M573" s="11">
        <v>1.71</v>
      </c>
      <c r="N573" s="11">
        <v>1.7399999999999998</v>
      </c>
      <c r="O573" s="11">
        <v>1.69</v>
      </c>
      <c r="P573" s="11">
        <v>1.6200000000000003</v>
      </c>
      <c r="Q573" s="11">
        <v>1.7336</v>
      </c>
      <c r="R573" s="11">
        <v>1.7289167792140923</v>
      </c>
      <c r="S573" s="149">
        <v>2.1107</v>
      </c>
      <c r="T573" s="11">
        <v>1.73</v>
      </c>
      <c r="U573" s="11">
        <v>1.77</v>
      </c>
      <c r="V573" s="11">
        <v>1.82</v>
      </c>
      <c r="W573" s="11">
        <v>1.72</v>
      </c>
      <c r="X573" s="11">
        <v>1.72</v>
      </c>
      <c r="Y573" s="11">
        <v>1.7629999999999999</v>
      </c>
      <c r="Z573" s="148">
        <v>2.0703</v>
      </c>
      <c r="AA573" s="11">
        <v>1.7072000000000001</v>
      </c>
      <c r="AB573" s="15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1.7007000000000001</v>
      </c>
      <c r="E574" s="11">
        <v>1.833232</v>
      </c>
      <c r="F574" s="11">
        <v>1.79</v>
      </c>
      <c r="G574" s="11">
        <v>1.83</v>
      </c>
      <c r="H574" s="11">
        <v>1.7500000000000002</v>
      </c>
      <c r="I574" s="11">
        <v>1.7840000000000003</v>
      </c>
      <c r="J574" s="11">
        <v>1.78</v>
      </c>
      <c r="K574" s="11">
        <v>1.7999999999999998</v>
      </c>
      <c r="L574" s="11">
        <v>1.71</v>
      </c>
      <c r="M574" s="11">
        <v>1.76</v>
      </c>
      <c r="N574" s="11">
        <v>1.69</v>
      </c>
      <c r="O574" s="11">
        <v>1.69</v>
      </c>
      <c r="P574" s="11">
        <v>1.67</v>
      </c>
      <c r="Q574" s="11">
        <v>1.7434000000000001</v>
      </c>
      <c r="R574" s="11">
        <v>1.7615238501575001</v>
      </c>
      <c r="S574" s="11">
        <v>1.8151999999999999</v>
      </c>
      <c r="T574" s="11">
        <v>1.76</v>
      </c>
      <c r="U574" s="11">
        <v>1.7500000000000002</v>
      </c>
      <c r="V574" s="11">
        <v>1.83</v>
      </c>
      <c r="W574" s="11">
        <v>1.72</v>
      </c>
      <c r="X574" s="11">
        <v>1.71</v>
      </c>
      <c r="Y574" s="11">
        <v>1.7444000000000002</v>
      </c>
      <c r="Z574" s="148">
        <v>2.1644000000000001</v>
      </c>
      <c r="AA574" s="11">
        <v>1.6073</v>
      </c>
      <c r="AB574" s="15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1.7445245821872304</v>
      </c>
    </row>
    <row r="575" spans="1:65">
      <c r="A575" s="30"/>
      <c r="B575" s="19">
        <v>1</v>
      </c>
      <c r="C575" s="9">
        <v>5</v>
      </c>
      <c r="D575" s="11">
        <v>1.7052999999999998</v>
      </c>
      <c r="E575" s="11">
        <v>1.8159520000000002</v>
      </c>
      <c r="F575" s="11">
        <v>1.7999999999999998</v>
      </c>
      <c r="G575" s="11">
        <v>1.8500000000000003</v>
      </c>
      <c r="H575" s="11">
        <v>1.78</v>
      </c>
      <c r="I575" s="11">
        <v>1.7870000000000001</v>
      </c>
      <c r="J575" s="11">
        <v>1.77</v>
      </c>
      <c r="K575" s="11">
        <v>1.73</v>
      </c>
      <c r="L575" s="11">
        <v>1.72</v>
      </c>
      <c r="M575" s="11">
        <v>1.72</v>
      </c>
      <c r="N575" s="11">
        <v>1.68</v>
      </c>
      <c r="O575" s="11">
        <v>1.69</v>
      </c>
      <c r="P575" s="11">
        <v>1.7000000000000002</v>
      </c>
      <c r="Q575" s="11">
        <v>1.7395</v>
      </c>
      <c r="R575" s="11">
        <v>1.7568072364113296</v>
      </c>
      <c r="S575" s="11">
        <v>1.7669999999999999</v>
      </c>
      <c r="T575" s="11">
        <v>1.7500000000000002</v>
      </c>
      <c r="U575" s="11">
        <v>1.76</v>
      </c>
      <c r="V575" s="11">
        <v>1.77</v>
      </c>
      <c r="W575" s="11">
        <v>1.71</v>
      </c>
      <c r="X575" s="11">
        <v>1.7000000000000002</v>
      </c>
      <c r="Y575" s="11">
        <v>1.7486999999999999</v>
      </c>
      <c r="Z575" s="148">
        <v>2.0632999999999999</v>
      </c>
      <c r="AA575" s="11">
        <v>1.6355999999999999</v>
      </c>
      <c r="AB575" s="15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41</v>
      </c>
    </row>
    <row r="576" spans="1:65">
      <c r="A576" s="30"/>
      <c r="B576" s="19">
        <v>1</v>
      </c>
      <c r="C576" s="9">
        <v>6</v>
      </c>
      <c r="D576" s="11">
        <v>1.7066999999999999</v>
      </c>
      <c r="E576" s="11">
        <v>1.7830239999999997</v>
      </c>
      <c r="F576" s="11">
        <v>1.81</v>
      </c>
      <c r="G576" s="11">
        <v>1.8399999999999999</v>
      </c>
      <c r="H576" s="11">
        <v>1.78</v>
      </c>
      <c r="I576" s="11">
        <v>1.7819999999999998</v>
      </c>
      <c r="J576" s="11">
        <v>1.7399999999999998</v>
      </c>
      <c r="K576" s="11">
        <v>1.78</v>
      </c>
      <c r="L576" s="11">
        <v>1.73</v>
      </c>
      <c r="M576" s="11">
        <v>1.77</v>
      </c>
      <c r="N576" s="11">
        <v>1.7500000000000002</v>
      </c>
      <c r="O576" s="11">
        <v>1.72</v>
      </c>
      <c r="P576" s="11">
        <v>1.69</v>
      </c>
      <c r="Q576" s="11">
        <v>1.7149999999999999</v>
      </c>
      <c r="R576" s="11">
        <v>1.7802462123807852</v>
      </c>
      <c r="S576" s="11">
        <v>1.8091999999999999</v>
      </c>
      <c r="T576" s="11">
        <v>1.7000000000000002</v>
      </c>
      <c r="U576" s="11">
        <v>1.77</v>
      </c>
      <c r="V576" s="11">
        <v>1.82</v>
      </c>
      <c r="W576" s="11">
        <v>1.72</v>
      </c>
      <c r="X576" s="11">
        <v>1.7000000000000002</v>
      </c>
      <c r="Y576" s="11">
        <v>1.7156999999999998</v>
      </c>
      <c r="Z576" s="148">
        <v>2.0007000000000001</v>
      </c>
      <c r="AA576" s="11">
        <v>1.6334000000000002</v>
      </c>
      <c r="AB576" s="15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272</v>
      </c>
      <c r="C577" s="12"/>
      <c r="D577" s="23">
        <v>1.68445</v>
      </c>
      <c r="E577" s="23">
        <v>1.8053759999999999</v>
      </c>
      <c r="F577" s="23">
        <v>1.7750000000000001</v>
      </c>
      <c r="G577" s="23">
        <v>1.8483333333333334</v>
      </c>
      <c r="H577" s="23">
        <v>1.7583333333333331</v>
      </c>
      <c r="I577" s="23">
        <v>1.7845000000000002</v>
      </c>
      <c r="J577" s="23">
        <v>1.7483333333333333</v>
      </c>
      <c r="K577" s="23">
        <v>1.7733333333333332</v>
      </c>
      <c r="L577" s="23">
        <v>1.7100000000000002</v>
      </c>
      <c r="M577" s="23">
        <v>1.7299999999999998</v>
      </c>
      <c r="N577" s="23">
        <v>1.7133333333333332</v>
      </c>
      <c r="O577" s="23">
        <v>1.6983333333333333</v>
      </c>
      <c r="P577" s="23">
        <v>1.665</v>
      </c>
      <c r="Q577" s="23">
        <v>1.7375333333333334</v>
      </c>
      <c r="R577" s="23">
        <v>1.7589636535636461</v>
      </c>
      <c r="S577" s="23">
        <v>1.8624666666666669</v>
      </c>
      <c r="T577" s="23">
        <v>1.7299999999999998</v>
      </c>
      <c r="U577" s="23">
        <v>1.7616666666666667</v>
      </c>
      <c r="V577" s="23">
        <v>1.8150000000000002</v>
      </c>
      <c r="W577" s="23">
        <v>1.7183333333333335</v>
      </c>
      <c r="X577" s="23">
        <v>1.7050000000000001</v>
      </c>
      <c r="Y577" s="23">
        <v>1.7361333333333333</v>
      </c>
      <c r="Z577" s="23">
        <v>2.0785499999999999</v>
      </c>
      <c r="AA577" s="23">
        <v>1.6543000000000001</v>
      </c>
      <c r="AB577" s="15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273</v>
      </c>
      <c r="C578" s="29"/>
      <c r="D578" s="11">
        <v>1.6943000000000001</v>
      </c>
      <c r="E578" s="11">
        <v>1.814368</v>
      </c>
      <c r="F578" s="11">
        <v>1.7749999999999999</v>
      </c>
      <c r="G578" s="11">
        <v>1.8450000000000002</v>
      </c>
      <c r="H578" s="11">
        <v>1.7550000000000001</v>
      </c>
      <c r="I578" s="11">
        <v>1.7845</v>
      </c>
      <c r="J578" s="11">
        <v>1.7500000000000002</v>
      </c>
      <c r="K578" s="11">
        <v>1.7749999999999999</v>
      </c>
      <c r="L578" s="11">
        <v>1.7050000000000001</v>
      </c>
      <c r="M578" s="11">
        <v>1.72</v>
      </c>
      <c r="N578" s="11">
        <v>1.7149999999999999</v>
      </c>
      <c r="O578" s="11">
        <v>1.69</v>
      </c>
      <c r="P578" s="11">
        <v>1.67</v>
      </c>
      <c r="Q578" s="11">
        <v>1.73655</v>
      </c>
      <c r="R578" s="11">
        <v>1.7591655432844149</v>
      </c>
      <c r="S578" s="11">
        <v>1.8182499999999999</v>
      </c>
      <c r="T578" s="11">
        <v>1.73</v>
      </c>
      <c r="U578" s="11">
        <v>1.76</v>
      </c>
      <c r="V578" s="11">
        <v>1.82</v>
      </c>
      <c r="W578" s="11">
        <v>1.72</v>
      </c>
      <c r="X578" s="11">
        <v>1.7000000000000002</v>
      </c>
      <c r="Y578" s="11">
        <v>1.7381000000000002</v>
      </c>
      <c r="Z578" s="11">
        <v>2.0728</v>
      </c>
      <c r="AA578" s="11">
        <v>1.6467499999999999</v>
      </c>
      <c r="AB578" s="15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274</v>
      </c>
      <c r="C579" s="29"/>
      <c r="D579" s="24">
        <v>2.562340726757471E-2</v>
      </c>
      <c r="E579" s="24">
        <v>2.4407226733080604E-2</v>
      </c>
      <c r="F579" s="24">
        <v>2.8809720581775871E-2</v>
      </c>
      <c r="G579" s="24">
        <v>1.7224014243684988E-2</v>
      </c>
      <c r="H579" s="24">
        <v>1.8348478592697264E-2</v>
      </c>
      <c r="I579" s="24">
        <v>2.7386127875259018E-3</v>
      </c>
      <c r="J579" s="24">
        <v>2.7868739954771272E-2</v>
      </c>
      <c r="K579" s="24">
        <v>2.6583202716502448E-2</v>
      </c>
      <c r="L579" s="24">
        <v>1.2649110640673424E-2</v>
      </c>
      <c r="M579" s="24">
        <v>2.8284271247461881E-2</v>
      </c>
      <c r="N579" s="24">
        <v>3.3266599866332409E-2</v>
      </c>
      <c r="O579" s="24">
        <v>1.7224014243685099E-2</v>
      </c>
      <c r="P579" s="24">
        <v>3.0166206257996694E-2</v>
      </c>
      <c r="Q579" s="24">
        <v>2.5100730401059319E-2</v>
      </c>
      <c r="R579" s="24">
        <v>2.102789836914442E-2</v>
      </c>
      <c r="S579" s="24">
        <v>0.12459720168072266</v>
      </c>
      <c r="T579" s="24">
        <v>2.2803508501982761E-2</v>
      </c>
      <c r="U579" s="24">
        <v>7.527726527090748E-3</v>
      </c>
      <c r="V579" s="24">
        <v>2.2583179581272449E-2</v>
      </c>
      <c r="W579" s="24">
        <v>7.5277265270908165E-3</v>
      </c>
      <c r="X579" s="24">
        <v>8.3666002653406558E-3</v>
      </c>
      <c r="Y579" s="24">
        <v>1.9546423372746917E-2</v>
      </c>
      <c r="Z579" s="24">
        <v>5.3091609506587742E-2</v>
      </c>
      <c r="AA579" s="24">
        <v>3.6641179020331711E-2</v>
      </c>
      <c r="AB579" s="204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56"/>
    </row>
    <row r="580" spans="1:65">
      <c r="A580" s="30"/>
      <c r="B580" s="3" t="s">
        <v>87</v>
      </c>
      <c r="C580" s="29"/>
      <c r="D580" s="13">
        <v>1.5211735146531336E-2</v>
      </c>
      <c r="E580" s="13">
        <v>1.351919308392302E-2</v>
      </c>
      <c r="F580" s="13">
        <v>1.6230828496775138E-2</v>
      </c>
      <c r="G580" s="13">
        <v>9.3186731706140606E-3</v>
      </c>
      <c r="H580" s="13">
        <v>1.0435153702007925E-2</v>
      </c>
      <c r="I580" s="13">
        <v>1.5346667343938928E-3</v>
      </c>
      <c r="J580" s="13">
        <v>1.5940175379278134E-2</v>
      </c>
      <c r="K580" s="13">
        <v>1.4990527847651758E-2</v>
      </c>
      <c r="L580" s="13">
        <v>7.3971407255400135E-3</v>
      </c>
      <c r="M580" s="13">
        <v>1.6349289738417275E-2</v>
      </c>
      <c r="N580" s="13">
        <v>1.9416303423929426E-2</v>
      </c>
      <c r="O580" s="13">
        <v>1.0141715943288577E-2</v>
      </c>
      <c r="P580" s="13">
        <v>1.8117841596394412E-2</v>
      </c>
      <c r="Q580" s="13">
        <v>1.4446186395115289E-2</v>
      </c>
      <c r="R580" s="13">
        <v>1.1954708857424124E-2</v>
      </c>
      <c r="S580" s="13">
        <v>6.68990237037205E-2</v>
      </c>
      <c r="T580" s="13">
        <v>1.3181218787273274E-2</v>
      </c>
      <c r="U580" s="13">
        <v>4.2730708763050601E-3</v>
      </c>
      <c r="V580" s="13">
        <v>1.2442523185274076E-2</v>
      </c>
      <c r="W580" s="13">
        <v>4.3808301806542091E-3</v>
      </c>
      <c r="X580" s="13">
        <v>4.9070969298185664E-3</v>
      </c>
      <c r="Y580" s="13">
        <v>1.1258595752676591E-2</v>
      </c>
      <c r="Z580" s="13">
        <v>2.5542618415043055E-2</v>
      </c>
      <c r="AA580" s="13">
        <v>2.2149053388340511E-2</v>
      </c>
      <c r="AB580" s="15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275</v>
      </c>
      <c r="C581" s="29"/>
      <c r="D581" s="13">
        <v>-3.443607662547854E-2</v>
      </c>
      <c r="E581" s="13">
        <v>3.4881375954287641E-2</v>
      </c>
      <c r="F581" s="13">
        <v>1.7469182219582491E-2</v>
      </c>
      <c r="G581" s="13">
        <v>5.9505467682175572E-2</v>
      </c>
      <c r="H581" s="13">
        <v>7.9154809780839219E-3</v>
      </c>
      <c r="I581" s="13">
        <v>2.2914791927236555E-2</v>
      </c>
      <c r="J581" s="13">
        <v>2.183260233184825E-3</v>
      </c>
      <c r="K581" s="13">
        <v>1.6513812095432456E-2</v>
      </c>
      <c r="L581" s="13">
        <v>-1.9790252622261306E-2</v>
      </c>
      <c r="M581" s="13">
        <v>-8.3258111324634454E-3</v>
      </c>
      <c r="N581" s="13">
        <v>-1.7879512373961903E-2</v>
      </c>
      <c r="O581" s="13">
        <v>-2.6477843491310438E-2</v>
      </c>
      <c r="P581" s="13">
        <v>-4.5585245974307131E-2</v>
      </c>
      <c r="Q581" s="13">
        <v>-4.0075381713060576E-3</v>
      </c>
      <c r="R581" s="13">
        <v>8.2767944480968136E-3</v>
      </c>
      <c r="S581" s="13">
        <v>6.7607006334966302E-2</v>
      </c>
      <c r="T581" s="13">
        <v>-8.3258111324634454E-3</v>
      </c>
      <c r="U581" s="13">
        <v>9.8262212263837689E-3</v>
      </c>
      <c r="V581" s="13">
        <v>4.0398065199178657E-2</v>
      </c>
      <c r="W581" s="13">
        <v>-1.5013402001512133E-2</v>
      </c>
      <c r="X581" s="13">
        <v>-2.2656362994710966E-2</v>
      </c>
      <c r="Y581" s="13">
        <v>-4.8100490755919045E-3</v>
      </c>
      <c r="Z581" s="13">
        <v>0.1914707429309932</v>
      </c>
      <c r="AA581" s="13">
        <v>-5.1718722171349096E-2</v>
      </c>
      <c r="AB581" s="15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276</v>
      </c>
      <c r="C582" s="47"/>
      <c r="D582" s="45">
        <v>1.21</v>
      </c>
      <c r="E582" s="45">
        <v>1.3</v>
      </c>
      <c r="F582" s="45">
        <v>0.67</v>
      </c>
      <c r="G582" s="45">
        <v>2.19</v>
      </c>
      <c r="H582" s="45">
        <v>0.32</v>
      </c>
      <c r="I582" s="45">
        <v>0.86</v>
      </c>
      <c r="J582" s="45">
        <v>0.11</v>
      </c>
      <c r="K582" s="45">
        <v>0.63</v>
      </c>
      <c r="L582" s="45">
        <v>0.68</v>
      </c>
      <c r="M582" s="45">
        <v>0.27</v>
      </c>
      <c r="N582" s="45">
        <v>0.61</v>
      </c>
      <c r="O582" s="45">
        <v>0.93</v>
      </c>
      <c r="P582" s="45">
        <v>1.62</v>
      </c>
      <c r="Q582" s="45">
        <v>0.11</v>
      </c>
      <c r="R582" s="45">
        <v>0.33</v>
      </c>
      <c r="S582" s="45">
        <v>2.48</v>
      </c>
      <c r="T582" s="45">
        <v>0.27</v>
      </c>
      <c r="U582" s="45">
        <v>0.39</v>
      </c>
      <c r="V582" s="45">
        <v>1.5</v>
      </c>
      <c r="W582" s="45">
        <v>0.51</v>
      </c>
      <c r="X582" s="45">
        <v>0.79</v>
      </c>
      <c r="Y582" s="45">
        <v>0.14000000000000001</v>
      </c>
      <c r="Z582" s="45">
        <v>6.96</v>
      </c>
      <c r="AA582" s="45">
        <v>1.84</v>
      </c>
      <c r="AB582" s="15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BM583" s="55"/>
    </row>
    <row r="584" spans="1:65" ht="15">
      <c r="B584" s="8" t="s">
        <v>525</v>
      </c>
      <c r="BM584" s="28" t="s">
        <v>67</v>
      </c>
    </row>
    <row r="585" spans="1:65" ht="15">
      <c r="A585" s="25" t="s">
        <v>56</v>
      </c>
      <c r="B585" s="18" t="s">
        <v>111</v>
      </c>
      <c r="C585" s="15" t="s">
        <v>112</v>
      </c>
      <c r="D585" s="16" t="s">
        <v>232</v>
      </c>
      <c r="E585" s="17" t="s">
        <v>232</v>
      </c>
      <c r="F585" s="17" t="s">
        <v>232</v>
      </c>
      <c r="G585" s="17" t="s">
        <v>232</v>
      </c>
      <c r="H585" s="17" t="s">
        <v>232</v>
      </c>
      <c r="I585" s="17" t="s">
        <v>232</v>
      </c>
      <c r="J585" s="17" t="s">
        <v>232</v>
      </c>
      <c r="K585" s="17" t="s">
        <v>232</v>
      </c>
      <c r="L585" s="17" t="s">
        <v>232</v>
      </c>
      <c r="M585" s="17" t="s">
        <v>232</v>
      </c>
      <c r="N585" s="17" t="s">
        <v>232</v>
      </c>
      <c r="O585" s="17" t="s">
        <v>232</v>
      </c>
      <c r="P585" s="17" t="s">
        <v>232</v>
      </c>
      <c r="Q585" s="17" t="s">
        <v>232</v>
      </c>
      <c r="R585" s="17" t="s">
        <v>232</v>
      </c>
      <c r="S585" s="17" t="s">
        <v>232</v>
      </c>
      <c r="T585" s="17" t="s">
        <v>232</v>
      </c>
      <c r="U585" s="17" t="s">
        <v>232</v>
      </c>
      <c r="V585" s="17" t="s">
        <v>232</v>
      </c>
      <c r="W585" s="17" t="s">
        <v>232</v>
      </c>
      <c r="X585" s="17" t="s">
        <v>232</v>
      </c>
      <c r="Y585" s="17" t="s">
        <v>232</v>
      </c>
      <c r="Z585" s="17" t="s">
        <v>232</v>
      </c>
      <c r="AA585" s="17" t="s">
        <v>232</v>
      </c>
      <c r="AB585" s="15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233</v>
      </c>
      <c r="C586" s="9" t="s">
        <v>233</v>
      </c>
      <c r="D586" s="151" t="s">
        <v>235</v>
      </c>
      <c r="E586" s="152" t="s">
        <v>237</v>
      </c>
      <c r="F586" s="152" t="s">
        <v>238</v>
      </c>
      <c r="G586" s="152" t="s">
        <v>239</v>
      </c>
      <c r="H586" s="152" t="s">
        <v>240</v>
      </c>
      <c r="I586" s="152" t="s">
        <v>241</v>
      </c>
      <c r="J586" s="152" t="s">
        <v>242</v>
      </c>
      <c r="K586" s="152" t="s">
        <v>243</v>
      </c>
      <c r="L586" s="152" t="s">
        <v>244</v>
      </c>
      <c r="M586" s="152" t="s">
        <v>245</v>
      </c>
      <c r="N586" s="152" t="s">
        <v>246</v>
      </c>
      <c r="O586" s="152" t="s">
        <v>247</v>
      </c>
      <c r="P586" s="152" t="s">
        <v>248</v>
      </c>
      <c r="Q586" s="152" t="s">
        <v>249</v>
      </c>
      <c r="R586" s="152" t="s">
        <v>250</v>
      </c>
      <c r="S586" s="152" t="s">
        <v>252</v>
      </c>
      <c r="T586" s="152" t="s">
        <v>254</v>
      </c>
      <c r="U586" s="152" t="s">
        <v>258</v>
      </c>
      <c r="V586" s="152" t="s">
        <v>259</v>
      </c>
      <c r="W586" s="152" t="s">
        <v>260</v>
      </c>
      <c r="X586" s="152" t="s">
        <v>279</v>
      </c>
      <c r="Y586" s="152" t="s">
        <v>262</v>
      </c>
      <c r="Z586" s="152" t="s">
        <v>305</v>
      </c>
      <c r="AA586" s="152" t="s">
        <v>280</v>
      </c>
      <c r="AB586" s="15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301</v>
      </c>
      <c r="E587" s="11" t="s">
        <v>115</v>
      </c>
      <c r="F587" s="11" t="s">
        <v>115</v>
      </c>
      <c r="G587" s="11" t="s">
        <v>302</v>
      </c>
      <c r="H587" s="11" t="s">
        <v>115</v>
      </c>
      <c r="I587" s="11" t="s">
        <v>115</v>
      </c>
      <c r="J587" s="11" t="s">
        <v>302</v>
      </c>
      <c r="K587" s="11" t="s">
        <v>115</v>
      </c>
      <c r="L587" s="11" t="s">
        <v>302</v>
      </c>
      <c r="M587" s="11" t="s">
        <v>302</v>
      </c>
      <c r="N587" s="11" t="s">
        <v>302</v>
      </c>
      <c r="O587" s="11" t="s">
        <v>302</v>
      </c>
      <c r="P587" s="11" t="s">
        <v>302</v>
      </c>
      <c r="Q587" s="11" t="s">
        <v>301</v>
      </c>
      <c r="R587" s="11" t="s">
        <v>115</v>
      </c>
      <c r="S587" s="11" t="s">
        <v>302</v>
      </c>
      <c r="T587" s="11" t="s">
        <v>302</v>
      </c>
      <c r="U587" s="11" t="s">
        <v>115</v>
      </c>
      <c r="V587" s="11" t="s">
        <v>115</v>
      </c>
      <c r="W587" s="11" t="s">
        <v>302</v>
      </c>
      <c r="X587" s="11" t="s">
        <v>302</v>
      </c>
      <c r="Y587" s="11" t="s">
        <v>115</v>
      </c>
      <c r="Z587" s="11" t="s">
        <v>115</v>
      </c>
      <c r="AA587" s="11" t="s">
        <v>115</v>
      </c>
      <c r="AB587" s="15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15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06">
        <v>4.0399999999999998E-2</v>
      </c>
      <c r="E589" s="206">
        <v>3.9291E-2</v>
      </c>
      <c r="F589" s="206">
        <v>3.9599999999999996E-2</v>
      </c>
      <c r="G589" s="206">
        <v>4.19E-2</v>
      </c>
      <c r="H589" s="206">
        <v>4.2305000000000002E-2</v>
      </c>
      <c r="I589" s="206">
        <v>3.9399999999999998E-2</v>
      </c>
      <c r="J589" s="206">
        <v>3.9699999999999999E-2</v>
      </c>
      <c r="K589" s="206">
        <v>3.61E-2</v>
      </c>
      <c r="L589" s="206">
        <v>3.8800000000000001E-2</v>
      </c>
      <c r="M589" s="206">
        <v>3.7699999999999997E-2</v>
      </c>
      <c r="N589" s="206">
        <v>3.7900000000000003E-2</v>
      </c>
      <c r="O589" s="206">
        <v>3.8300000000000001E-2</v>
      </c>
      <c r="P589" s="206">
        <v>3.8800000000000001E-2</v>
      </c>
      <c r="Q589" s="206">
        <v>0.04</v>
      </c>
      <c r="R589" s="206">
        <v>3.9333287702887916E-2</v>
      </c>
      <c r="S589" s="206">
        <v>3.7199999999999997E-2</v>
      </c>
      <c r="T589" s="206">
        <v>3.6600000000000001E-2</v>
      </c>
      <c r="U589" s="206">
        <v>3.7060000000000003E-2</v>
      </c>
      <c r="V589" s="206">
        <v>3.9199999999999999E-2</v>
      </c>
      <c r="W589" s="206">
        <v>3.73E-2</v>
      </c>
      <c r="X589" s="206">
        <v>3.8200000000000005E-2</v>
      </c>
      <c r="Y589" s="206">
        <v>4.0359000000000006E-2</v>
      </c>
      <c r="Z589" s="206">
        <v>4.2200000000000001E-2</v>
      </c>
      <c r="AA589" s="206">
        <v>3.85E-2</v>
      </c>
      <c r="AB589" s="204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07">
        <v>1</v>
      </c>
    </row>
    <row r="590" spans="1:65">
      <c r="A590" s="30"/>
      <c r="B590" s="19">
        <v>1</v>
      </c>
      <c r="C590" s="9">
        <v>2</v>
      </c>
      <c r="D590" s="24">
        <v>3.9699999999999999E-2</v>
      </c>
      <c r="E590" s="24">
        <v>3.9747000000000005E-2</v>
      </c>
      <c r="F590" s="24">
        <v>0.04</v>
      </c>
      <c r="G590" s="24">
        <v>4.3199999999999995E-2</v>
      </c>
      <c r="H590" s="24">
        <v>4.2412999999999999E-2</v>
      </c>
      <c r="I590" s="24">
        <v>0.04</v>
      </c>
      <c r="J590" s="24">
        <v>3.7999999999999999E-2</v>
      </c>
      <c r="K590" s="24">
        <v>3.6799999999999999E-2</v>
      </c>
      <c r="L590" s="24">
        <v>3.9399999999999998E-2</v>
      </c>
      <c r="M590" s="24">
        <v>3.7999999999999999E-2</v>
      </c>
      <c r="N590" s="24">
        <v>3.8699999999999998E-2</v>
      </c>
      <c r="O590" s="24">
        <v>3.7599999999999995E-2</v>
      </c>
      <c r="P590" s="24">
        <v>3.78E-2</v>
      </c>
      <c r="Q590" s="24">
        <v>3.8600000000000002E-2</v>
      </c>
      <c r="R590" s="24">
        <v>3.9462865664646636E-2</v>
      </c>
      <c r="S590" s="24">
        <v>3.7900000000000003E-2</v>
      </c>
      <c r="T590" s="24">
        <v>3.6900000000000002E-2</v>
      </c>
      <c r="U590" s="24">
        <v>3.6869999999999993E-2</v>
      </c>
      <c r="V590" s="24">
        <v>3.9599999999999996E-2</v>
      </c>
      <c r="W590" s="24">
        <v>3.7599999999999995E-2</v>
      </c>
      <c r="X590" s="24">
        <v>3.8400000000000004E-2</v>
      </c>
      <c r="Y590" s="24">
        <v>3.9919000000000003E-2</v>
      </c>
      <c r="Z590" s="24">
        <v>4.19E-2</v>
      </c>
      <c r="AA590" s="24">
        <v>3.9E-2</v>
      </c>
      <c r="AB590" s="204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7">
        <v>30</v>
      </c>
    </row>
    <row r="591" spans="1:65">
      <c r="A591" s="30"/>
      <c r="B591" s="19">
        <v>1</v>
      </c>
      <c r="C591" s="9">
        <v>3</v>
      </c>
      <c r="D591" s="24">
        <v>4.1300000000000003E-2</v>
      </c>
      <c r="E591" s="24">
        <v>3.9524999999999998E-2</v>
      </c>
      <c r="F591" s="24">
        <v>4.02E-2</v>
      </c>
      <c r="G591" s="24">
        <v>4.1100000000000005E-2</v>
      </c>
      <c r="H591" s="24">
        <v>4.1604000000000002E-2</v>
      </c>
      <c r="I591" s="24">
        <v>3.9E-2</v>
      </c>
      <c r="J591" s="24">
        <v>3.8600000000000002E-2</v>
      </c>
      <c r="K591" s="24">
        <v>3.6299999999999999E-2</v>
      </c>
      <c r="L591" s="24">
        <v>3.9800000000000002E-2</v>
      </c>
      <c r="M591" s="24">
        <v>3.7999999999999999E-2</v>
      </c>
      <c r="N591" s="24">
        <v>3.9199999999999999E-2</v>
      </c>
      <c r="O591" s="24">
        <v>3.7699999999999997E-2</v>
      </c>
      <c r="P591" s="24">
        <v>3.73E-2</v>
      </c>
      <c r="Q591" s="24">
        <v>3.8699999999999998E-2</v>
      </c>
      <c r="R591" s="24">
        <v>3.9323145133333341E-2</v>
      </c>
      <c r="S591" s="212">
        <v>4.2599999999999999E-2</v>
      </c>
      <c r="T591" s="24">
        <v>3.61E-2</v>
      </c>
      <c r="U591" s="24">
        <v>3.6699999999999997E-2</v>
      </c>
      <c r="V591" s="24">
        <v>3.9599999999999996E-2</v>
      </c>
      <c r="W591" s="24">
        <v>3.7699999999999997E-2</v>
      </c>
      <c r="X591" s="24">
        <v>3.8800000000000001E-2</v>
      </c>
      <c r="Y591" s="24">
        <v>4.0733000000000005E-2</v>
      </c>
      <c r="Z591" s="24">
        <v>4.2099999999999999E-2</v>
      </c>
      <c r="AA591" s="24">
        <v>3.9600000000000003E-2</v>
      </c>
      <c r="AB591" s="204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7">
        <v>16</v>
      </c>
    </row>
    <row r="592" spans="1:65">
      <c r="A592" s="30"/>
      <c r="B592" s="19">
        <v>1</v>
      </c>
      <c r="C592" s="9">
        <v>4</v>
      </c>
      <c r="D592" s="24">
        <v>4.2099999999999999E-2</v>
      </c>
      <c r="E592" s="24">
        <v>3.9505999999999999E-2</v>
      </c>
      <c r="F592" s="24">
        <v>4.0599999999999997E-2</v>
      </c>
      <c r="G592" s="24">
        <v>4.07E-2</v>
      </c>
      <c r="H592" s="24">
        <v>4.1581E-2</v>
      </c>
      <c r="I592" s="24">
        <v>3.8300000000000001E-2</v>
      </c>
      <c r="J592" s="24">
        <v>3.95E-2</v>
      </c>
      <c r="K592" s="24">
        <v>3.6799999999999999E-2</v>
      </c>
      <c r="L592" s="24">
        <v>3.9899999999999998E-2</v>
      </c>
      <c r="M592" s="24">
        <v>3.9300000000000002E-2</v>
      </c>
      <c r="N592" s="24">
        <v>3.78E-2</v>
      </c>
      <c r="O592" s="24">
        <v>3.78E-2</v>
      </c>
      <c r="P592" s="24">
        <v>3.8699999999999998E-2</v>
      </c>
      <c r="Q592" s="24">
        <v>3.9300000000000002E-2</v>
      </c>
      <c r="R592" s="24">
        <v>3.9037448148100749E-2</v>
      </c>
      <c r="S592" s="24">
        <v>3.7199999999999997E-2</v>
      </c>
      <c r="T592" s="24">
        <v>3.5900000000000001E-2</v>
      </c>
      <c r="U592" s="24">
        <v>3.6990000000000002E-2</v>
      </c>
      <c r="V592" s="24">
        <v>3.95E-2</v>
      </c>
      <c r="W592" s="24">
        <v>3.7599999999999995E-2</v>
      </c>
      <c r="X592" s="24">
        <v>3.8400000000000004E-2</v>
      </c>
      <c r="Y592" s="24">
        <v>4.0172000000000006E-2</v>
      </c>
      <c r="Z592" s="24">
        <v>4.4000000000000004E-2</v>
      </c>
      <c r="AA592" s="24">
        <v>3.7699999999999997E-2</v>
      </c>
      <c r="AB592" s="204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7">
        <v>3.9061263140385084E-2</v>
      </c>
    </row>
    <row r="593" spans="1:65">
      <c r="A593" s="30"/>
      <c r="B593" s="19">
        <v>1</v>
      </c>
      <c r="C593" s="9">
        <v>5</v>
      </c>
      <c r="D593" s="24">
        <v>4.2099999999999999E-2</v>
      </c>
      <c r="E593" s="24">
        <v>3.9545999999999998E-2</v>
      </c>
      <c r="F593" s="24">
        <v>4.0599999999999997E-2</v>
      </c>
      <c r="G593" s="24">
        <v>4.1700000000000001E-2</v>
      </c>
      <c r="H593" s="24">
        <v>4.1973999999999997E-2</v>
      </c>
      <c r="I593" s="24">
        <v>3.85E-2</v>
      </c>
      <c r="J593" s="24">
        <v>3.9E-2</v>
      </c>
      <c r="K593" s="24">
        <v>3.5400000000000001E-2</v>
      </c>
      <c r="L593" s="24">
        <v>4.02E-2</v>
      </c>
      <c r="M593" s="24">
        <v>3.85E-2</v>
      </c>
      <c r="N593" s="24">
        <v>3.7399999999999996E-2</v>
      </c>
      <c r="O593" s="24">
        <v>3.8200000000000005E-2</v>
      </c>
      <c r="P593" s="24">
        <v>3.9E-2</v>
      </c>
      <c r="Q593" s="24">
        <v>3.8900000000000004E-2</v>
      </c>
      <c r="R593" s="24">
        <v>3.9462727903420883E-2</v>
      </c>
      <c r="S593" s="24">
        <v>3.6400000000000002E-2</v>
      </c>
      <c r="T593" s="24">
        <v>3.6400000000000002E-2</v>
      </c>
      <c r="U593" s="24">
        <v>3.6799999999999999E-2</v>
      </c>
      <c r="V593" s="212">
        <v>3.8100000000000002E-2</v>
      </c>
      <c r="W593" s="24">
        <v>3.7399999999999996E-2</v>
      </c>
      <c r="X593" s="24">
        <v>3.85E-2</v>
      </c>
      <c r="Y593" s="24">
        <v>4.0391999999999997E-2</v>
      </c>
      <c r="Z593" s="24">
        <v>4.1500000000000002E-2</v>
      </c>
      <c r="AA593" s="24">
        <v>3.8300000000000001E-2</v>
      </c>
      <c r="AB593" s="204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7">
        <v>42</v>
      </c>
    </row>
    <row r="594" spans="1:65">
      <c r="A594" s="30"/>
      <c r="B594" s="19">
        <v>1</v>
      </c>
      <c r="C594" s="9">
        <v>6</v>
      </c>
      <c r="D594" s="24">
        <v>4.1399999999999999E-2</v>
      </c>
      <c r="E594" s="24">
        <v>3.9106000000000002E-2</v>
      </c>
      <c r="F594" s="24">
        <v>4.1599999999999998E-2</v>
      </c>
      <c r="G594" s="24">
        <v>4.3400000000000001E-2</v>
      </c>
      <c r="H594" s="24">
        <v>4.2158500000000002E-2</v>
      </c>
      <c r="I594" s="24">
        <v>4.0099999999999997E-2</v>
      </c>
      <c r="J594" s="24">
        <v>3.7699999999999997E-2</v>
      </c>
      <c r="K594" s="24">
        <v>3.6299999999999999E-2</v>
      </c>
      <c r="L594" s="24">
        <v>4.07E-2</v>
      </c>
      <c r="M594" s="24">
        <v>4.0099999999999997E-2</v>
      </c>
      <c r="N594" s="24">
        <v>3.9E-2</v>
      </c>
      <c r="O594" s="24">
        <v>3.8600000000000002E-2</v>
      </c>
      <c r="P594" s="24">
        <v>3.85E-2</v>
      </c>
      <c r="Q594" s="24">
        <v>3.8300000000000001E-2</v>
      </c>
      <c r="R594" s="24">
        <v>3.9620301663062671E-2</v>
      </c>
      <c r="S594" s="24">
        <v>3.7199999999999997E-2</v>
      </c>
      <c r="T594" s="24">
        <v>3.6200000000000003E-2</v>
      </c>
      <c r="U594" s="24">
        <v>3.6819999999999999E-2</v>
      </c>
      <c r="V594" s="24">
        <v>3.9300000000000002E-2</v>
      </c>
      <c r="W594" s="24">
        <v>3.7499999999999999E-2</v>
      </c>
      <c r="X594" s="24">
        <v>3.8400000000000004E-2</v>
      </c>
      <c r="Y594" s="24">
        <v>4.0227000000000006E-2</v>
      </c>
      <c r="Z594" s="24">
        <v>4.0599999999999997E-2</v>
      </c>
      <c r="AA594" s="24">
        <v>3.8199999999999998E-2</v>
      </c>
      <c r="AB594" s="204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30"/>
      <c r="B595" s="20" t="s">
        <v>272</v>
      </c>
      <c r="C595" s="12"/>
      <c r="D595" s="208">
        <v>4.1166666666666664E-2</v>
      </c>
      <c r="E595" s="208">
        <v>3.9453500000000002E-2</v>
      </c>
      <c r="F595" s="208">
        <v>4.0433333333333328E-2</v>
      </c>
      <c r="G595" s="208">
        <v>4.2000000000000003E-2</v>
      </c>
      <c r="H595" s="208">
        <v>4.2005916666666664E-2</v>
      </c>
      <c r="I595" s="208">
        <v>3.9216666666666671E-2</v>
      </c>
      <c r="J595" s="208">
        <v>3.875E-2</v>
      </c>
      <c r="K595" s="208">
        <v>3.6283333333333334E-2</v>
      </c>
      <c r="L595" s="208">
        <v>3.9800000000000002E-2</v>
      </c>
      <c r="M595" s="208">
        <v>3.8600000000000002E-2</v>
      </c>
      <c r="N595" s="208">
        <v>3.8333333333333337E-2</v>
      </c>
      <c r="O595" s="208">
        <v>3.8033333333333329E-2</v>
      </c>
      <c r="P595" s="208">
        <v>3.8350000000000002E-2</v>
      </c>
      <c r="Q595" s="208">
        <v>3.896666666666667E-2</v>
      </c>
      <c r="R595" s="208">
        <v>3.9373296035908702E-2</v>
      </c>
      <c r="S595" s="208">
        <v>3.808333333333333E-2</v>
      </c>
      <c r="T595" s="208">
        <v>3.635E-2</v>
      </c>
      <c r="U595" s="208">
        <v>3.6873333333333334E-2</v>
      </c>
      <c r="V595" s="208">
        <v>3.9216666666666664E-2</v>
      </c>
      <c r="W595" s="208">
        <v>3.7516666666666663E-2</v>
      </c>
      <c r="X595" s="208">
        <v>3.8450000000000005E-2</v>
      </c>
      <c r="Y595" s="208">
        <v>4.0300333333333334E-2</v>
      </c>
      <c r="Z595" s="208">
        <v>4.2050000000000004E-2</v>
      </c>
      <c r="AA595" s="208">
        <v>3.8550000000000001E-2</v>
      </c>
      <c r="AB595" s="204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3" t="s">
        <v>273</v>
      </c>
      <c r="C596" s="29"/>
      <c r="D596" s="24">
        <v>4.1349999999999998E-2</v>
      </c>
      <c r="E596" s="24">
        <v>3.9515499999999995E-2</v>
      </c>
      <c r="F596" s="24">
        <v>4.0399999999999998E-2</v>
      </c>
      <c r="G596" s="24">
        <v>4.1800000000000004E-2</v>
      </c>
      <c r="H596" s="24">
        <v>4.2066249999999999E-2</v>
      </c>
      <c r="I596" s="24">
        <v>3.9199999999999999E-2</v>
      </c>
      <c r="J596" s="24">
        <v>3.8800000000000001E-2</v>
      </c>
      <c r="K596" s="24">
        <v>3.6299999999999999E-2</v>
      </c>
      <c r="L596" s="24">
        <v>3.9849999999999997E-2</v>
      </c>
      <c r="M596" s="24">
        <v>3.8249999999999999E-2</v>
      </c>
      <c r="N596" s="24">
        <v>3.8300000000000001E-2</v>
      </c>
      <c r="O596" s="24">
        <v>3.8000000000000006E-2</v>
      </c>
      <c r="P596" s="24">
        <v>3.8599999999999995E-2</v>
      </c>
      <c r="Q596" s="24">
        <v>3.8800000000000001E-2</v>
      </c>
      <c r="R596" s="24">
        <v>3.9398007803154403E-2</v>
      </c>
      <c r="S596" s="24">
        <v>3.7199999999999997E-2</v>
      </c>
      <c r="T596" s="24">
        <v>3.6299999999999999E-2</v>
      </c>
      <c r="U596" s="24">
        <v>3.6844999999999996E-2</v>
      </c>
      <c r="V596" s="24">
        <v>3.9400000000000004E-2</v>
      </c>
      <c r="W596" s="24">
        <v>3.755E-2</v>
      </c>
      <c r="X596" s="24">
        <v>3.8400000000000004E-2</v>
      </c>
      <c r="Y596" s="24">
        <v>4.0293000000000009E-2</v>
      </c>
      <c r="Z596" s="24">
        <v>4.1999999999999996E-2</v>
      </c>
      <c r="AA596" s="24">
        <v>3.8400000000000004E-2</v>
      </c>
      <c r="AB596" s="204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274</v>
      </c>
      <c r="C597" s="29"/>
      <c r="D597" s="24">
        <v>9.5428856572143137E-4</v>
      </c>
      <c r="E597" s="24">
        <v>2.2348579373195098E-4</v>
      </c>
      <c r="F597" s="24">
        <v>6.8605150438335639E-4</v>
      </c>
      <c r="G597" s="24">
        <v>1.0954451150103307E-3</v>
      </c>
      <c r="H597" s="24">
        <v>3.5257884461020441E-4</v>
      </c>
      <c r="I597" s="24">
        <v>7.5210814825174273E-4</v>
      </c>
      <c r="J597" s="24">
        <v>8.018728078691788E-4</v>
      </c>
      <c r="K597" s="24">
        <v>5.1929439306299665E-4</v>
      </c>
      <c r="L597" s="24">
        <v>6.5421708935184495E-4</v>
      </c>
      <c r="M597" s="24">
        <v>9.2520268049763022E-4</v>
      </c>
      <c r="N597" s="24">
        <v>7.3120904443713423E-4</v>
      </c>
      <c r="O597" s="24">
        <v>3.9327683210007278E-4</v>
      </c>
      <c r="P597" s="24">
        <v>6.5954529791364589E-4</v>
      </c>
      <c r="Q597" s="24">
        <v>6.0553007081949844E-4</v>
      </c>
      <c r="R597" s="24">
        <v>1.9694778021088824E-4</v>
      </c>
      <c r="S597" s="24">
        <v>2.2631099546126048E-3</v>
      </c>
      <c r="T597" s="24">
        <v>3.6193922141707741E-4</v>
      </c>
      <c r="U597" s="24">
        <v>1.3170674495509811E-4</v>
      </c>
      <c r="V597" s="24">
        <v>5.7067211835402009E-4</v>
      </c>
      <c r="W597" s="24">
        <v>1.4719601443879634E-4</v>
      </c>
      <c r="X597" s="24">
        <v>1.9748417658131361E-4</v>
      </c>
      <c r="Y597" s="24">
        <v>2.7066855500162306E-4</v>
      </c>
      <c r="Z597" s="24">
        <v>1.118481112938437E-3</v>
      </c>
      <c r="AA597" s="24">
        <v>6.6558245169175134E-4</v>
      </c>
      <c r="AB597" s="204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87</v>
      </c>
      <c r="C598" s="29"/>
      <c r="D598" s="13">
        <v>2.3181098762463923E-2</v>
      </c>
      <c r="E598" s="13">
        <v>5.6645365742443877E-3</v>
      </c>
      <c r="F598" s="13">
        <v>1.6967473315334457E-2</v>
      </c>
      <c r="G598" s="13">
        <v>2.6082026547865015E-2</v>
      </c>
      <c r="H598" s="13">
        <v>8.3935519705010866E-3</v>
      </c>
      <c r="I598" s="13">
        <v>1.9178278323461351E-2</v>
      </c>
      <c r="J598" s="13">
        <v>2.0693491815978807E-2</v>
      </c>
      <c r="K598" s="13">
        <v>1.4312201921809738E-2</v>
      </c>
      <c r="L598" s="13">
        <v>1.6437615310347861E-2</v>
      </c>
      <c r="M598" s="13">
        <v>2.3968981360042232E-2</v>
      </c>
      <c r="N598" s="13">
        <v>1.9075018550533934E-2</v>
      </c>
      <c r="O598" s="13">
        <v>1.0340319862403318E-2</v>
      </c>
      <c r="P598" s="13">
        <v>1.7198052096835614E-2</v>
      </c>
      <c r="Q598" s="13">
        <v>1.5539693861920403E-2</v>
      </c>
      <c r="R598" s="13">
        <v>5.0020648520578666E-3</v>
      </c>
      <c r="S598" s="13">
        <v>5.9425206685670154E-2</v>
      </c>
      <c r="T598" s="13">
        <v>9.9570624874024041E-3</v>
      </c>
      <c r="U598" s="13">
        <v>3.5718697782073255E-3</v>
      </c>
      <c r="V598" s="13">
        <v>1.4551775223646922E-2</v>
      </c>
      <c r="W598" s="13">
        <v>3.9234832813539681E-3</v>
      </c>
      <c r="X598" s="13">
        <v>5.1361294299431363E-3</v>
      </c>
      <c r="Y598" s="13">
        <v>6.7162857627717648E-3</v>
      </c>
      <c r="Z598" s="13">
        <v>2.6598837406383753E-2</v>
      </c>
      <c r="AA598" s="13">
        <v>1.7265433247516247E-2</v>
      </c>
      <c r="AB598" s="15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275</v>
      </c>
      <c r="C599" s="29"/>
      <c r="D599" s="13">
        <v>5.3900036942349239E-2</v>
      </c>
      <c r="E599" s="13">
        <v>1.0041581558825508E-2</v>
      </c>
      <c r="F599" s="13">
        <v>3.5126109158760688E-2</v>
      </c>
      <c r="G599" s="13">
        <v>7.5234045787336168E-2</v>
      </c>
      <c r="H599" s="13">
        <v>7.5385517250135425E-2</v>
      </c>
      <c r="I599" s="13">
        <v>3.9784562450801975E-3</v>
      </c>
      <c r="J599" s="13">
        <v>-7.9685887081125673E-3</v>
      </c>
      <c r="K599" s="13">
        <v>-7.1117254889273562E-2</v>
      </c>
      <c r="L599" s="13">
        <v>1.8912262436570959E-2</v>
      </c>
      <c r="M599" s="13">
        <v>-1.1808710300210135E-2</v>
      </c>
      <c r="N599" s="13">
        <v>-1.863559313060581E-2</v>
      </c>
      <c r="O599" s="13">
        <v>-2.6315836314801277E-2</v>
      </c>
      <c r="P599" s="13">
        <v>-1.8208912953706191E-2</v>
      </c>
      <c r="Q599" s="13">
        <v>-2.4217464084158591E-3</v>
      </c>
      <c r="R599" s="13">
        <v>7.9882950636331884E-3</v>
      </c>
      <c r="S599" s="13">
        <v>-2.5035795784102088E-2</v>
      </c>
      <c r="T599" s="13">
        <v>-6.9410534181674532E-2</v>
      </c>
      <c r="U599" s="13">
        <v>-5.6012776627022864E-2</v>
      </c>
      <c r="V599" s="13">
        <v>3.9784562450799754E-3</v>
      </c>
      <c r="W599" s="13">
        <v>-3.954292179869312E-2</v>
      </c>
      <c r="X599" s="13">
        <v>-1.5648831892307702E-2</v>
      </c>
      <c r="Y599" s="13">
        <v>3.172120134710088E-2</v>
      </c>
      <c r="Z599" s="13">
        <v>7.6514086318035357E-2</v>
      </c>
      <c r="AA599" s="13">
        <v>-1.3088750830909324E-2</v>
      </c>
      <c r="AB599" s="15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276</v>
      </c>
      <c r="C600" s="47"/>
      <c r="D600" s="45">
        <v>1.94</v>
      </c>
      <c r="E600" s="45">
        <v>0.5</v>
      </c>
      <c r="F600" s="45">
        <v>1.32</v>
      </c>
      <c r="G600" s="45">
        <v>2.64</v>
      </c>
      <c r="H600" s="45">
        <v>2.64</v>
      </c>
      <c r="I600" s="45">
        <v>0.3</v>
      </c>
      <c r="J600" s="45">
        <v>0.09</v>
      </c>
      <c r="K600" s="45">
        <v>2.16</v>
      </c>
      <c r="L600" s="45">
        <v>0.79</v>
      </c>
      <c r="M600" s="45">
        <v>0.22</v>
      </c>
      <c r="N600" s="45">
        <v>0.44</v>
      </c>
      <c r="O600" s="45">
        <v>0.69</v>
      </c>
      <c r="P600" s="45">
        <v>0.43</v>
      </c>
      <c r="Q600" s="45">
        <v>0.09</v>
      </c>
      <c r="R600" s="45">
        <v>0.43</v>
      </c>
      <c r="S600" s="45">
        <v>0.66</v>
      </c>
      <c r="T600" s="45">
        <v>2.11</v>
      </c>
      <c r="U600" s="45">
        <v>1.67</v>
      </c>
      <c r="V600" s="45">
        <v>0.3</v>
      </c>
      <c r="W600" s="45">
        <v>1.1299999999999999</v>
      </c>
      <c r="X600" s="45">
        <v>0.34</v>
      </c>
      <c r="Y600" s="45">
        <v>1.21</v>
      </c>
      <c r="Z600" s="45">
        <v>2.68</v>
      </c>
      <c r="AA600" s="45">
        <v>0.26</v>
      </c>
      <c r="AB600" s="15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BM601" s="55"/>
    </row>
    <row r="602" spans="1:65" ht="15">
      <c r="B602" s="8" t="s">
        <v>526</v>
      </c>
      <c r="BM602" s="28" t="s">
        <v>67</v>
      </c>
    </row>
    <row r="603" spans="1:65" ht="15">
      <c r="A603" s="25" t="s">
        <v>26</v>
      </c>
      <c r="B603" s="18" t="s">
        <v>111</v>
      </c>
      <c r="C603" s="15" t="s">
        <v>112</v>
      </c>
      <c r="D603" s="16" t="s">
        <v>232</v>
      </c>
      <c r="E603" s="17" t="s">
        <v>232</v>
      </c>
      <c r="F603" s="17" t="s">
        <v>232</v>
      </c>
      <c r="G603" s="17" t="s">
        <v>232</v>
      </c>
      <c r="H603" s="17" t="s">
        <v>232</v>
      </c>
      <c r="I603" s="17" t="s">
        <v>232</v>
      </c>
      <c r="J603" s="17" t="s">
        <v>232</v>
      </c>
      <c r="K603" s="17" t="s">
        <v>232</v>
      </c>
      <c r="L603" s="17" t="s">
        <v>232</v>
      </c>
      <c r="M603" s="17" t="s">
        <v>232</v>
      </c>
      <c r="N603" s="17" t="s">
        <v>232</v>
      </c>
      <c r="O603" s="17" t="s">
        <v>232</v>
      </c>
      <c r="P603" s="17" t="s">
        <v>232</v>
      </c>
      <c r="Q603" s="17" t="s">
        <v>232</v>
      </c>
      <c r="R603" s="17" t="s">
        <v>232</v>
      </c>
      <c r="S603" s="17" t="s">
        <v>232</v>
      </c>
      <c r="T603" s="17" t="s">
        <v>232</v>
      </c>
      <c r="U603" s="17" t="s">
        <v>232</v>
      </c>
      <c r="V603" s="17" t="s">
        <v>232</v>
      </c>
      <c r="W603" s="17" t="s">
        <v>232</v>
      </c>
      <c r="X603" s="17" t="s">
        <v>232</v>
      </c>
      <c r="Y603" s="17" t="s">
        <v>232</v>
      </c>
      <c r="Z603" s="17" t="s">
        <v>232</v>
      </c>
      <c r="AA603" s="17" t="s">
        <v>232</v>
      </c>
      <c r="AB603" s="17" t="s">
        <v>232</v>
      </c>
      <c r="AC603" s="15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233</v>
      </c>
      <c r="C604" s="9" t="s">
        <v>233</v>
      </c>
      <c r="D604" s="151" t="s">
        <v>235</v>
      </c>
      <c r="E604" s="152" t="s">
        <v>238</v>
      </c>
      <c r="F604" s="152" t="s">
        <v>239</v>
      </c>
      <c r="G604" s="152" t="s">
        <v>240</v>
      </c>
      <c r="H604" s="152" t="s">
        <v>241</v>
      </c>
      <c r="I604" s="152" t="s">
        <v>242</v>
      </c>
      <c r="J604" s="152" t="s">
        <v>243</v>
      </c>
      <c r="K604" s="152" t="s">
        <v>244</v>
      </c>
      <c r="L604" s="152" t="s">
        <v>245</v>
      </c>
      <c r="M604" s="152" t="s">
        <v>246</v>
      </c>
      <c r="N604" s="152" t="s">
        <v>247</v>
      </c>
      <c r="O604" s="152" t="s">
        <v>248</v>
      </c>
      <c r="P604" s="152" t="s">
        <v>249</v>
      </c>
      <c r="Q604" s="152" t="s">
        <v>250</v>
      </c>
      <c r="R604" s="152" t="s">
        <v>252</v>
      </c>
      <c r="S604" s="152" t="s">
        <v>253</v>
      </c>
      <c r="T604" s="152" t="s">
        <v>254</v>
      </c>
      <c r="U604" s="152" t="s">
        <v>258</v>
      </c>
      <c r="V604" s="152" t="s">
        <v>259</v>
      </c>
      <c r="W604" s="152" t="s">
        <v>260</v>
      </c>
      <c r="X604" s="152" t="s">
        <v>279</v>
      </c>
      <c r="Y604" s="152" t="s">
        <v>262</v>
      </c>
      <c r="Z604" s="152" t="s">
        <v>305</v>
      </c>
      <c r="AA604" s="152" t="s">
        <v>280</v>
      </c>
      <c r="AB604" s="152" t="s">
        <v>264</v>
      </c>
      <c r="AC604" s="15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301</v>
      </c>
      <c r="E605" s="11" t="s">
        <v>301</v>
      </c>
      <c r="F605" s="11" t="s">
        <v>302</v>
      </c>
      <c r="G605" s="11" t="s">
        <v>115</v>
      </c>
      <c r="H605" s="11" t="s">
        <v>115</v>
      </c>
      <c r="I605" s="11" t="s">
        <v>301</v>
      </c>
      <c r="J605" s="11" t="s">
        <v>301</v>
      </c>
      <c r="K605" s="11" t="s">
        <v>302</v>
      </c>
      <c r="L605" s="11" t="s">
        <v>302</v>
      </c>
      <c r="M605" s="11" t="s">
        <v>302</v>
      </c>
      <c r="N605" s="11" t="s">
        <v>302</v>
      </c>
      <c r="O605" s="11" t="s">
        <v>302</v>
      </c>
      <c r="P605" s="11" t="s">
        <v>301</v>
      </c>
      <c r="Q605" s="11" t="s">
        <v>301</v>
      </c>
      <c r="R605" s="11" t="s">
        <v>302</v>
      </c>
      <c r="S605" s="11" t="s">
        <v>301</v>
      </c>
      <c r="T605" s="11" t="s">
        <v>301</v>
      </c>
      <c r="U605" s="11" t="s">
        <v>115</v>
      </c>
      <c r="V605" s="11" t="s">
        <v>301</v>
      </c>
      <c r="W605" s="11" t="s">
        <v>302</v>
      </c>
      <c r="X605" s="11" t="s">
        <v>302</v>
      </c>
      <c r="Y605" s="11" t="s">
        <v>301</v>
      </c>
      <c r="Z605" s="11" t="s">
        <v>115</v>
      </c>
      <c r="AA605" s="11" t="s">
        <v>115</v>
      </c>
      <c r="AB605" s="11" t="s">
        <v>301</v>
      </c>
      <c r="AC605" s="15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15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8">
        <v>1</v>
      </c>
      <c r="C607" s="14">
        <v>1</v>
      </c>
      <c r="D607" s="22">
        <v>0.9</v>
      </c>
      <c r="E607" s="154">
        <v>1</v>
      </c>
      <c r="F607" s="154" t="s">
        <v>102</v>
      </c>
      <c r="G607" s="154" t="s">
        <v>103</v>
      </c>
      <c r="H607" s="22">
        <v>0.9</v>
      </c>
      <c r="I607" s="22">
        <v>0.83</v>
      </c>
      <c r="J607" s="147">
        <v>1.3</v>
      </c>
      <c r="K607" s="154">
        <v>2.9</v>
      </c>
      <c r="L607" s="22">
        <v>0.89</v>
      </c>
      <c r="M607" s="22">
        <v>0.85</v>
      </c>
      <c r="N607" s="22">
        <v>0.96</v>
      </c>
      <c r="O607" s="22">
        <v>0.86</v>
      </c>
      <c r="P607" s="22">
        <v>0.9</v>
      </c>
      <c r="Q607" s="22">
        <v>0.96801190851805219</v>
      </c>
      <c r="R607" s="147">
        <v>1.1000000000000001</v>
      </c>
      <c r="S607" s="154">
        <v>1.3440000000000001</v>
      </c>
      <c r="T607" s="22">
        <v>0.94</v>
      </c>
      <c r="U607" s="154" t="s">
        <v>102</v>
      </c>
      <c r="V607" s="22">
        <v>0.94</v>
      </c>
      <c r="W607" s="22">
        <v>1</v>
      </c>
      <c r="X607" s="22">
        <v>0.84</v>
      </c>
      <c r="Y607" s="154">
        <v>0.73340000000000005</v>
      </c>
      <c r="Z607" s="154" t="s">
        <v>104</v>
      </c>
      <c r="AA607" s="154">
        <v>2.5133000000000001</v>
      </c>
      <c r="AB607" s="22">
        <v>0.87246999999999997</v>
      </c>
      <c r="AC607" s="15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0.8</v>
      </c>
      <c r="E608" s="148">
        <v>1</v>
      </c>
      <c r="F608" s="148" t="s">
        <v>102</v>
      </c>
      <c r="G608" s="148" t="s">
        <v>103</v>
      </c>
      <c r="H608" s="11">
        <v>0.9</v>
      </c>
      <c r="I608" s="11">
        <v>0.87</v>
      </c>
      <c r="J608" s="11">
        <v>0.9</v>
      </c>
      <c r="K608" s="148">
        <v>2.8</v>
      </c>
      <c r="L608" s="11">
        <v>0.92</v>
      </c>
      <c r="M608" s="11">
        <v>0.89</v>
      </c>
      <c r="N608" s="11">
        <v>0.91</v>
      </c>
      <c r="O608" s="11">
        <v>0.87</v>
      </c>
      <c r="P608" s="11">
        <v>0.85</v>
      </c>
      <c r="Q608" s="11">
        <v>0.94404892278998587</v>
      </c>
      <c r="R608" s="11">
        <v>0.97000000000000008</v>
      </c>
      <c r="S608" s="148">
        <v>1.4470000000000001</v>
      </c>
      <c r="T608" s="11">
        <v>0.93</v>
      </c>
      <c r="U608" s="148" t="s">
        <v>102</v>
      </c>
      <c r="V608" s="11">
        <v>0.93</v>
      </c>
      <c r="W608" s="11">
        <v>0.87</v>
      </c>
      <c r="X608" s="149">
        <v>0.82</v>
      </c>
      <c r="Y608" s="148">
        <v>0.73450000000000004</v>
      </c>
      <c r="Z608" s="148" t="s">
        <v>104</v>
      </c>
      <c r="AA608" s="148">
        <v>2.9582999999999999</v>
      </c>
      <c r="AB608" s="11">
        <v>0.91315000000000002</v>
      </c>
      <c r="AC608" s="15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31</v>
      </c>
    </row>
    <row r="609" spans="1:65">
      <c r="A609" s="30"/>
      <c r="B609" s="19">
        <v>1</v>
      </c>
      <c r="C609" s="9">
        <v>3</v>
      </c>
      <c r="D609" s="11">
        <v>1</v>
      </c>
      <c r="E609" s="148">
        <v>1</v>
      </c>
      <c r="F609" s="148" t="s">
        <v>102</v>
      </c>
      <c r="G609" s="148" t="s">
        <v>103</v>
      </c>
      <c r="H609" s="11">
        <v>0.9</v>
      </c>
      <c r="I609" s="11">
        <v>0.86</v>
      </c>
      <c r="J609" s="11">
        <v>0.9</v>
      </c>
      <c r="K609" s="148">
        <v>3.1</v>
      </c>
      <c r="L609" s="11">
        <v>0.86</v>
      </c>
      <c r="M609" s="11">
        <v>0.87</v>
      </c>
      <c r="N609" s="11">
        <v>0.92</v>
      </c>
      <c r="O609" s="11">
        <v>0.86</v>
      </c>
      <c r="P609" s="11">
        <v>0.88</v>
      </c>
      <c r="Q609" s="11">
        <v>0.95432766139676395</v>
      </c>
      <c r="R609" s="11">
        <v>0.94</v>
      </c>
      <c r="S609" s="148">
        <v>1.754</v>
      </c>
      <c r="T609" s="11">
        <v>0.87</v>
      </c>
      <c r="U609" s="148" t="s">
        <v>102</v>
      </c>
      <c r="V609" s="11">
        <v>0.86</v>
      </c>
      <c r="W609" s="11">
        <v>0.92</v>
      </c>
      <c r="X609" s="11">
        <v>0.86</v>
      </c>
      <c r="Y609" s="148">
        <v>0.72260000000000002</v>
      </c>
      <c r="Z609" s="148" t="s">
        <v>104</v>
      </c>
      <c r="AA609" s="148">
        <v>2.7913999999999999</v>
      </c>
      <c r="AB609" s="11">
        <v>0.89795000000000003</v>
      </c>
      <c r="AC609" s="15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0.9</v>
      </c>
      <c r="E610" s="148">
        <v>1</v>
      </c>
      <c r="F610" s="148" t="s">
        <v>102</v>
      </c>
      <c r="G610" s="148" t="s">
        <v>103</v>
      </c>
      <c r="H610" s="11">
        <v>0.9</v>
      </c>
      <c r="I610" s="11">
        <v>0.82</v>
      </c>
      <c r="J610" s="11">
        <v>0.9</v>
      </c>
      <c r="K610" s="148">
        <v>3</v>
      </c>
      <c r="L610" s="11">
        <v>0.86</v>
      </c>
      <c r="M610" s="149">
        <v>0.95</v>
      </c>
      <c r="N610" s="11">
        <v>0.95</v>
      </c>
      <c r="O610" s="11">
        <v>0.92</v>
      </c>
      <c r="P610" s="11">
        <v>0.95</v>
      </c>
      <c r="Q610" s="11">
        <v>0.95047661925627036</v>
      </c>
      <c r="R610" s="11">
        <v>0.96</v>
      </c>
      <c r="S610" s="148">
        <v>1.633</v>
      </c>
      <c r="T610" s="11">
        <v>0.97000000000000008</v>
      </c>
      <c r="U610" s="148" t="s">
        <v>102</v>
      </c>
      <c r="V610" s="11">
        <v>1.02</v>
      </c>
      <c r="W610" s="11">
        <v>0.87</v>
      </c>
      <c r="X610" s="11">
        <v>0.85</v>
      </c>
      <c r="Y610" s="148">
        <v>0.75390000000000001</v>
      </c>
      <c r="Z610" s="148" t="s">
        <v>104</v>
      </c>
      <c r="AA610" s="148">
        <v>2.2351999999999999</v>
      </c>
      <c r="AB610" s="11">
        <v>0.92710999999999999</v>
      </c>
      <c r="AC610" s="15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0.90148736214198977</v>
      </c>
    </row>
    <row r="611" spans="1:65">
      <c r="A611" s="30"/>
      <c r="B611" s="19">
        <v>1</v>
      </c>
      <c r="C611" s="9">
        <v>5</v>
      </c>
      <c r="D611" s="11">
        <v>0.9</v>
      </c>
      <c r="E611" s="148">
        <v>1</v>
      </c>
      <c r="F611" s="148" t="s">
        <v>102</v>
      </c>
      <c r="G611" s="148" t="s">
        <v>103</v>
      </c>
      <c r="H611" s="11">
        <v>0.9</v>
      </c>
      <c r="I611" s="11">
        <v>0.83</v>
      </c>
      <c r="J611" s="11">
        <v>0.7</v>
      </c>
      <c r="K611" s="148">
        <v>2.9</v>
      </c>
      <c r="L611" s="11">
        <v>0.82</v>
      </c>
      <c r="M611" s="11">
        <v>0.87</v>
      </c>
      <c r="N611" s="11">
        <v>0.89</v>
      </c>
      <c r="O611" s="11">
        <v>0.93</v>
      </c>
      <c r="P611" s="11">
        <v>0.91</v>
      </c>
      <c r="Q611" s="11">
        <v>0.96901730878737269</v>
      </c>
      <c r="R611" s="11">
        <v>0.9</v>
      </c>
      <c r="S611" s="148">
        <v>1.5669999999999999</v>
      </c>
      <c r="T611" s="11">
        <v>0.93</v>
      </c>
      <c r="U611" s="148" t="s">
        <v>102</v>
      </c>
      <c r="V611" s="11">
        <v>0.92</v>
      </c>
      <c r="W611" s="11">
        <v>0.95</v>
      </c>
      <c r="X611" s="11">
        <v>0.85</v>
      </c>
      <c r="Y611" s="149">
        <v>0.66859999999999997</v>
      </c>
      <c r="Z611" s="148" t="s">
        <v>104</v>
      </c>
      <c r="AA611" s="148">
        <v>2.5411999999999999</v>
      </c>
      <c r="AB611" s="11">
        <v>0.85346999999999995</v>
      </c>
      <c r="AC611" s="15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43</v>
      </c>
    </row>
    <row r="612" spans="1:65">
      <c r="A612" s="30"/>
      <c r="B612" s="19">
        <v>1</v>
      </c>
      <c r="C612" s="9">
        <v>6</v>
      </c>
      <c r="D612" s="11">
        <v>1</v>
      </c>
      <c r="E612" s="148">
        <v>1</v>
      </c>
      <c r="F612" s="148" t="s">
        <v>102</v>
      </c>
      <c r="G612" s="148" t="s">
        <v>103</v>
      </c>
      <c r="H612" s="11">
        <v>0.9</v>
      </c>
      <c r="I612" s="11">
        <v>0.89</v>
      </c>
      <c r="J612" s="11">
        <v>1.1000000000000001</v>
      </c>
      <c r="K612" s="148">
        <v>2.8</v>
      </c>
      <c r="L612" s="11">
        <v>0.84</v>
      </c>
      <c r="M612" s="11">
        <v>0.87</v>
      </c>
      <c r="N612" s="11">
        <v>0.97000000000000008</v>
      </c>
      <c r="O612" s="11">
        <v>0.89</v>
      </c>
      <c r="P612" s="11">
        <v>0.9</v>
      </c>
      <c r="Q612" s="11">
        <v>0.94698434488257999</v>
      </c>
      <c r="R612" s="11">
        <v>0.94</v>
      </c>
      <c r="S612" s="148">
        <v>1.2849999999999999</v>
      </c>
      <c r="T612" s="11">
        <v>0.9</v>
      </c>
      <c r="U612" s="148" t="s">
        <v>102</v>
      </c>
      <c r="V612" s="11">
        <v>0.77</v>
      </c>
      <c r="W612" s="11">
        <v>0.96</v>
      </c>
      <c r="X612" s="11">
        <v>0.85</v>
      </c>
      <c r="Y612" s="148">
        <v>0.73660000000000003</v>
      </c>
      <c r="Z612" s="148" t="s">
        <v>104</v>
      </c>
      <c r="AA612" s="148">
        <v>2.8748999999999998</v>
      </c>
      <c r="AB612" s="11">
        <v>0.91376999999999997</v>
      </c>
      <c r="AC612" s="15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272</v>
      </c>
      <c r="C613" s="12"/>
      <c r="D613" s="23">
        <v>0.91666666666666663</v>
      </c>
      <c r="E613" s="23">
        <v>1</v>
      </c>
      <c r="F613" s="23" t="s">
        <v>693</v>
      </c>
      <c r="G613" s="23" t="s">
        <v>693</v>
      </c>
      <c r="H613" s="23">
        <v>0.9</v>
      </c>
      <c r="I613" s="23">
        <v>0.85</v>
      </c>
      <c r="J613" s="23">
        <v>0.96666666666666679</v>
      </c>
      <c r="K613" s="23">
        <v>2.9166666666666665</v>
      </c>
      <c r="L613" s="23">
        <v>0.86499999999999988</v>
      </c>
      <c r="M613" s="23">
        <v>0.8833333333333333</v>
      </c>
      <c r="N613" s="23">
        <v>0.93333333333333324</v>
      </c>
      <c r="O613" s="23">
        <v>0.8883333333333332</v>
      </c>
      <c r="P613" s="23">
        <v>0.89833333333333343</v>
      </c>
      <c r="Q613" s="23">
        <v>0.95547779427183743</v>
      </c>
      <c r="R613" s="23">
        <v>0.96833333333333338</v>
      </c>
      <c r="S613" s="23">
        <v>1.5049999999999999</v>
      </c>
      <c r="T613" s="23">
        <v>0.92333333333333345</v>
      </c>
      <c r="U613" s="23" t="s">
        <v>693</v>
      </c>
      <c r="V613" s="23">
        <v>0.90666666666666662</v>
      </c>
      <c r="W613" s="23">
        <v>0.92833333333333334</v>
      </c>
      <c r="X613" s="23">
        <v>0.84499999999999986</v>
      </c>
      <c r="Y613" s="23">
        <v>0.72493333333333332</v>
      </c>
      <c r="Z613" s="23" t="s">
        <v>693</v>
      </c>
      <c r="AA613" s="23">
        <v>2.6523833333333333</v>
      </c>
      <c r="AB613" s="23">
        <v>0.89631999999999989</v>
      </c>
      <c r="AC613" s="15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273</v>
      </c>
      <c r="C614" s="29"/>
      <c r="D614" s="11">
        <v>0.9</v>
      </c>
      <c r="E614" s="11">
        <v>1</v>
      </c>
      <c r="F614" s="11" t="s">
        <v>693</v>
      </c>
      <c r="G614" s="11" t="s">
        <v>693</v>
      </c>
      <c r="H614" s="11">
        <v>0.9</v>
      </c>
      <c r="I614" s="11">
        <v>0.84499999999999997</v>
      </c>
      <c r="J614" s="11">
        <v>0.9</v>
      </c>
      <c r="K614" s="11">
        <v>2.9</v>
      </c>
      <c r="L614" s="11">
        <v>0.86</v>
      </c>
      <c r="M614" s="11">
        <v>0.87</v>
      </c>
      <c r="N614" s="11">
        <v>0.93500000000000005</v>
      </c>
      <c r="O614" s="11">
        <v>0.88</v>
      </c>
      <c r="P614" s="11">
        <v>0.9</v>
      </c>
      <c r="Q614" s="11">
        <v>0.95240214032651715</v>
      </c>
      <c r="R614" s="11">
        <v>0.95</v>
      </c>
      <c r="S614" s="11">
        <v>1.5070000000000001</v>
      </c>
      <c r="T614" s="11">
        <v>0.93</v>
      </c>
      <c r="U614" s="11" t="s">
        <v>693</v>
      </c>
      <c r="V614" s="11">
        <v>0.92500000000000004</v>
      </c>
      <c r="W614" s="11">
        <v>0.93500000000000005</v>
      </c>
      <c r="X614" s="11">
        <v>0.85</v>
      </c>
      <c r="Y614" s="11">
        <v>0.7339500000000001</v>
      </c>
      <c r="Z614" s="11" t="s">
        <v>693</v>
      </c>
      <c r="AA614" s="11">
        <v>2.6662999999999997</v>
      </c>
      <c r="AB614" s="11">
        <v>0.90555000000000008</v>
      </c>
      <c r="AC614" s="15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274</v>
      </c>
      <c r="C615" s="29"/>
      <c r="D615" s="24">
        <v>7.5277265270908097E-2</v>
      </c>
      <c r="E615" s="24">
        <v>0</v>
      </c>
      <c r="F615" s="24" t="s">
        <v>693</v>
      </c>
      <c r="G615" s="24" t="s">
        <v>693</v>
      </c>
      <c r="H615" s="24">
        <v>0</v>
      </c>
      <c r="I615" s="24">
        <v>2.7568097504180468E-2</v>
      </c>
      <c r="J615" s="24">
        <v>0.20655911179772826</v>
      </c>
      <c r="K615" s="24">
        <v>0.11690451944500133</v>
      </c>
      <c r="L615" s="24">
        <v>3.5637059362410954E-2</v>
      </c>
      <c r="M615" s="24">
        <v>3.5023801430836513E-2</v>
      </c>
      <c r="N615" s="24">
        <v>3.1411250638372655E-2</v>
      </c>
      <c r="O615" s="24">
        <v>3.0605010483034774E-2</v>
      </c>
      <c r="P615" s="24">
        <v>3.3115957885386106E-2</v>
      </c>
      <c r="Q615" s="24">
        <v>1.0672533122897941E-2</v>
      </c>
      <c r="R615" s="24">
        <v>6.8823445617512288E-2</v>
      </c>
      <c r="S615" s="24">
        <v>0.17883735627659034</v>
      </c>
      <c r="T615" s="24">
        <v>3.4448028487370184E-2</v>
      </c>
      <c r="U615" s="24" t="s">
        <v>693</v>
      </c>
      <c r="V615" s="24">
        <v>8.4301047838485771E-2</v>
      </c>
      <c r="W615" s="24">
        <v>5.1929439306299716E-2</v>
      </c>
      <c r="X615" s="24">
        <v>1.3784048752090234E-2</v>
      </c>
      <c r="Y615" s="24">
        <v>2.9384599140819801E-2</v>
      </c>
      <c r="Z615" s="24" t="s">
        <v>693</v>
      </c>
      <c r="AA615" s="24">
        <v>0.27135664662334452</v>
      </c>
      <c r="AB615" s="24">
        <v>2.8083366607299792E-2</v>
      </c>
      <c r="AC615" s="204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5"/>
      <c r="AT615" s="205"/>
      <c r="AU615" s="205"/>
      <c r="AV615" s="205"/>
      <c r="AW615" s="205"/>
      <c r="AX615" s="205"/>
      <c r="AY615" s="205"/>
      <c r="AZ615" s="205"/>
      <c r="BA615" s="205"/>
      <c r="BB615" s="205"/>
      <c r="BC615" s="205"/>
      <c r="BD615" s="205"/>
      <c r="BE615" s="205"/>
      <c r="BF615" s="205"/>
      <c r="BG615" s="205"/>
      <c r="BH615" s="205"/>
      <c r="BI615" s="205"/>
      <c r="BJ615" s="205"/>
      <c r="BK615" s="205"/>
      <c r="BL615" s="205"/>
      <c r="BM615" s="56"/>
    </row>
    <row r="616" spans="1:65">
      <c r="A616" s="30"/>
      <c r="B616" s="3" t="s">
        <v>87</v>
      </c>
      <c r="C616" s="29"/>
      <c r="D616" s="13">
        <v>8.212065302280884E-2</v>
      </c>
      <c r="E616" s="13">
        <v>0</v>
      </c>
      <c r="F616" s="13" t="s">
        <v>693</v>
      </c>
      <c r="G616" s="13" t="s">
        <v>693</v>
      </c>
      <c r="H616" s="13">
        <v>0</v>
      </c>
      <c r="I616" s="13">
        <v>3.2433055887271141E-2</v>
      </c>
      <c r="J616" s="13">
        <v>0.21368183979075334</v>
      </c>
      <c r="K616" s="13">
        <v>4.0081549524000455E-2</v>
      </c>
      <c r="L616" s="13">
        <v>4.1198912557700529E-2</v>
      </c>
      <c r="M616" s="13">
        <v>3.9649586525475296E-2</v>
      </c>
      <c r="N616" s="13">
        <v>3.3654911398256417E-2</v>
      </c>
      <c r="O616" s="13">
        <v>3.4452169399288683E-2</v>
      </c>
      <c r="P616" s="13">
        <v>3.6863775011561524E-2</v>
      </c>
      <c r="Q616" s="13">
        <v>1.1169838992471197E-2</v>
      </c>
      <c r="R616" s="13">
        <v>7.1074126283145217E-2</v>
      </c>
      <c r="S616" s="13">
        <v>0.11882880815720288</v>
      </c>
      <c r="T616" s="13">
        <v>3.7308334101844962E-2</v>
      </c>
      <c r="U616" s="13" t="s">
        <v>693</v>
      </c>
      <c r="V616" s="13">
        <v>9.2979096880682843E-2</v>
      </c>
      <c r="W616" s="13">
        <v>5.5938354728509568E-2</v>
      </c>
      <c r="X616" s="13">
        <v>1.6312483730284304E-2</v>
      </c>
      <c r="Y616" s="13">
        <v>4.0534208857117622E-2</v>
      </c>
      <c r="Z616" s="13" t="s">
        <v>693</v>
      </c>
      <c r="AA616" s="13">
        <v>0.10230672286811654</v>
      </c>
      <c r="AB616" s="13">
        <v>3.1331853140953894E-2</v>
      </c>
      <c r="AC616" s="15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275</v>
      </c>
      <c r="C617" s="29"/>
      <c r="D617" s="13">
        <v>1.6838066912673977E-2</v>
      </c>
      <c r="E617" s="13">
        <v>0.10927789117746256</v>
      </c>
      <c r="F617" s="13" t="s">
        <v>693</v>
      </c>
      <c r="G617" s="13" t="s">
        <v>693</v>
      </c>
      <c r="H617" s="13">
        <v>-1.6498979402835845E-3</v>
      </c>
      <c r="I617" s="13">
        <v>-5.7113792499156713E-2</v>
      </c>
      <c r="J617" s="13">
        <v>7.2301961471547438E-2</v>
      </c>
      <c r="K617" s="13">
        <v>2.2353938492675991</v>
      </c>
      <c r="L617" s="13">
        <v>-4.0474624131494941E-2</v>
      </c>
      <c r="M617" s="13">
        <v>-2.0137862793241368E-2</v>
      </c>
      <c r="N617" s="13">
        <v>3.5326031765631649E-2</v>
      </c>
      <c r="O617" s="13">
        <v>-1.4591473337354111E-2</v>
      </c>
      <c r="P617" s="13">
        <v>-3.4986944255792629E-3</v>
      </c>
      <c r="Q617" s="13">
        <v>5.9890392696757333E-2</v>
      </c>
      <c r="R617" s="13">
        <v>7.4150757956843005E-2</v>
      </c>
      <c r="S617" s="13">
        <v>0.66946322622208121</v>
      </c>
      <c r="T617" s="13">
        <v>2.4233252853857357E-2</v>
      </c>
      <c r="U617" s="13" t="s">
        <v>693</v>
      </c>
      <c r="V617" s="13">
        <v>5.7452880008994622E-3</v>
      </c>
      <c r="W617" s="13">
        <v>2.9779642309744503E-2</v>
      </c>
      <c r="X617" s="13">
        <v>-6.2660181955044192E-2</v>
      </c>
      <c r="Y617" s="13">
        <v>-0.19584748075575142</v>
      </c>
      <c r="Z617" s="13" t="s">
        <v>693</v>
      </c>
      <c r="AA617" s="13">
        <v>1.9422301905942492</v>
      </c>
      <c r="AB617" s="13">
        <v>-5.7320405798167995E-3</v>
      </c>
      <c r="AC617" s="15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276</v>
      </c>
      <c r="C618" s="47"/>
      <c r="D618" s="45">
        <v>7.0000000000000007E-2</v>
      </c>
      <c r="E618" s="45" t="s">
        <v>277</v>
      </c>
      <c r="F618" s="45">
        <v>5.46</v>
      </c>
      <c r="G618" s="45">
        <v>1.17</v>
      </c>
      <c r="H618" s="45">
        <v>0.15</v>
      </c>
      <c r="I618" s="45">
        <v>0.82</v>
      </c>
      <c r="J618" s="45">
        <v>0.73</v>
      </c>
      <c r="K618" s="45">
        <v>26.6</v>
      </c>
      <c r="L618" s="45">
        <v>0.62</v>
      </c>
      <c r="M618" s="45">
        <v>0.38</v>
      </c>
      <c r="N618" s="45">
        <v>0.28999999999999998</v>
      </c>
      <c r="O618" s="45">
        <v>0.31</v>
      </c>
      <c r="P618" s="45">
        <v>0.18</v>
      </c>
      <c r="Q618" s="45">
        <v>0.57999999999999996</v>
      </c>
      <c r="R618" s="45">
        <v>0.75</v>
      </c>
      <c r="S618" s="45">
        <v>7.87</v>
      </c>
      <c r="T618" s="45">
        <v>0.15</v>
      </c>
      <c r="U618" s="45">
        <v>5.46</v>
      </c>
      <c r="V618" s="45">
        <v>7.0000000000000007E-2</v>
      </c>
      <c r="W618" s="45">
        <v>0.22</v>
      </c>
      <c r="X618" s="45">
        <v>0.88</v>
      </c>
      <c r="Y618" s="45">
        <v>2.48</v>
      </c>
      <c r="Z618" s="45">
        <v>21.07</v>
      </c>
      <c r="AA618" s="45">
        <v>23.09</v>
      </c>
      <c r="AB618" s="45">
        <v>0.2</v>
      </c>
      <c r="AC618" s="15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314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BM619" s="55"/>
    </row>
    <row r="620" spans="1:65">
      <c r="BM620" s="55"/>
    </row>
    <row r="621" spans="1:65" ht="15">
      <c r="B621" s="8" t="s">
        <v>527</v>
      </c>
      <c r="BM621" s="28" t="s">
        <v>67</v>
      </c>
    </row>
    <row r="622" spans="1:65" ht="15">
      <c r="A622" s="25" t="s">
        <v>57</v>
      </c>
      <c r="B622" s="18" t="s">
        <v>111</v>
      </c>
      <c r="C622" s="15" t="s">
        <v>112</v>
      </c>
      <c r="D622" s="16" t="s">
        <v>232</v>
      </c>
      <c r="E622" s="17" t="s">
        <v>232</v>
      </c>
      <c r="F622" s="17" t="s">
        <v>232</v>
      </c>
      <c r="G622" s="17" t="s">
        <v>232</v>
      </c>
      <c r="H622" s="17" t="s">
        <v>232</v>
      </c>
      <c r="I622" s="17" t="s">
        <v>232</v>
      </c>
      <c r="J622" s="17" t="s">
        <v>232</v>
      </c>
      <c r="K622" s="17" t="s">
        <v>232</v>
      </c>
      <c r="L622" s="17" t="s">
        <v>232</v>
      </c>
      <c r="M622" s="17" t="s">
        <v>232</v>
      </c>
      <c r="N622" s="17" t="s">
        <v>232</v>
      </c>
      <c r="O622" s="17" t="s">
        <v>232</v>
      </c>
      <c r="P622" s="17" t="s">
        <v>232</v>
      </c>
      <c r="Q622" s="17" t="s">
        <v>232</v>
      </c>
      <c r="R622" s="17" t="s">
        <v>232</v>
      </c>
      <c r="S622" s="17" t="s">
        <v>232</v>
      </c>
      <c r="T622" s="17" t="s">
        <v>232</v>
      </c>
      <c r="U622" s="17" t="s">
        <v>232</v>
      </c>
      <c r="V622" s="17" t="s">
        <v>232</v>
      </c>
      <c r="W622" s="17" t="s">
        <v>232</v>
      </c>
      <c r="X622" s="17" t="s">
        <v>232</v>
      </c>
      <c r="Y622" s="17" t="s">
        <v>232</v>
      </c>
      <c r="Z622" s="17" t="s">
        <v>232</v>
      </c>
      <c r="AA622" s="15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233</v>
      </c>
      <c r="C623" s="9" t="s">
        <v>233</v>
      </c>
      <c r="D623" s="151" t="s">
        <v>235</v>
      </c>
      <c r="E623" s="152" t="s">
        <v>237</v>
      </c>
      <c r="F623" s="152" t="s">
        <v>238</v>
      </c>
      <c r="G623" s="152" t="s">
        <v>239</v>
      </c>
      <c r="H623" s="152" t="s">
        <v>240</v>
      </c>
      <c r="I623" s="152" t="s">
        <v>241</v>
      </c>
      <c r="J623" s="152" t="s">
        <v>242</v>
      </c>
      <c r="K623" s="152" t="s">
        <v>243</v>
      </c>
      <c r="L623" s="152" t="s">
        <v>244</v>
      </c>
      <c r="M623" s="152" t="s">
        <v>245</v>
      </c>
      <c r="N623" s="152" t="s">
        <v>246</v>
      </c>
      <c r="O623" s="152" t="s">
        <v>247</v>
      </c>
      <c r="P623" s="152" t="s">
        <v>248</v>
      </c>
      <c r="Q623" s="152" t="s">
        <v>249</v>
      </c>
      <c r="R623" s="152" t="s">
        <v>250</v>
      </c>
      <c r="S623" s="152" t="s">
        <v>252</v>
      </c>
      <c r="T623" s="152" t="s">
        <v>254</v>
      </c>
      <c r="U623" s="152" t="s">
        <v>258</v>
      </c>
      <c r="V623" s="152" t="s">
        <v>259</v>
      </c>
      <c r="W623" s="152" t="s">
        <v>260</v>
      </c>
      <c r="X623" s="152" t="s">
        <v>279</v>
      </c>
      <c r="Y623" s="152" t="s">
        <v>262</v>
      </c>
      <c r="Z623" s="152" t="s">
        <v>280</v>
      </c>
      <c r="AA623" s="15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1</v>
      </c>
    </row>
    <row r="624" spans="1:65">
      <c r="A624" s="30"/>
      <c r="B624" s="19"/>
      <c r="C624" s="9"/>
      <c r="D624" s="10" t="s">
        <v>301</v>
      </c>
      <c r="E624" s="11" t="s">
        <v>115</v>
      </c>
      <c r="F624" s="11" t="s">
        <v>115</v>
      </c>
      <c r="G624" s="11" t="s">
        <v>302</v>
      </c>
      <c r="H624" s="11" t="s">
        <v>115</v>
      </c>
      <c r="I624" s="11" t="s">
        <v>115</v>
      </c>
      <c r="J624" s="11" t="s">
        <v>302</v>
      </c>
      <c r="K624" s="11" t="s">
        <v>115</v>
      </c>
      <c r="L624" s="11" t="s">
        <v>302</v>
      </c>
      <c r="M624" s="11" t="s">
        <v>302</v>
      </c>
      <c r="N624" s="11" t="s">
        <v>302</v>
      </c>
      <c r="O624" s="11" t="s">
        <v>302</v>
      </c>
      <c r="P624" s="11" t="s">
        <v>302</v>
      </c>
      <c r="Q624" s="11" t="s">
        <v>301</v>
      </c>
      <c r="R624" s="11" t="s">
        <v>115</v>
      </c>
      <c r="S624" s="11" t="s">
        <v>302</v>
      </c>
      <c r="T624" s="11" t="s">
        <v>302</v>
      </c>
      <c r="U624" s="11" t="s">
        <v>115</v>
      </c>
      <c r="V624" s="11" t="s">
        <v>115</v>
      </c>
      <c r="W624" s="11" t="s">
        <v>302</v>
      </c>
      <c r="X624" s="11" t="s">
        <v>302</v>
      </c>
      <c r="Y624" s="11" t="s">
        <v>115</v>
      </c>
      <c r="Z624" s="11" t="s">
        <v>115</v>
      </c>
      <c r="AA624" s="15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3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15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</v>
      </c>
    </row>
    <row r="626" spans="1:65">
      <c r="A626" s="30"/>
      <c r="B626" s="18">
        <v>1</v>
      </c>
      <c r="C626" s="14">
        <v>1</v>
      </c>
      <c r="D626" s="206">
        <v>0.68610000000000004</v>
      </c>
      <c r="E626" s="209">
        <v>0.71409999999999996</v>
      </c>
      <c r="F626" s="206">
        <v>0.70000000000000007</v>
      </c>
      <c r="G626" s="209">
        <v>0.76</v>
      </c>
      <c r="H626" s="209">
        <v>0.73500000000000021</v>
      </c>
      <c r="I626" s="206">
        <v>0.66400000000000003</v>
      </c>
      <c r="J626" s="206">
        <v>0.66</v>
      </c>
      <c r="K626" s="206">
        <v>0.68799999999999994</v>
      </c>
      <c r="L626" s="206">
        <v>0.67</v>
      </c>
      <c r="M626" s="206">
        <v>0.67</v>
      </c>
      <c r="N626" s="206">
        <v>0.66</v>
      </c>
      <c r="O626" s="206">
        <v>0.68</v>
      </c>
      <c r="P626" s="206">
        <v>0.69</v>
      </c>
      <c r="Q626" s="206">
        <v>0.69199999999999995</v>
      </c>
      <c r="R626" s="206">
        <v>0.64838579115312867</v>
      </c>
      <c r="S626" s="206">
        <v>0.67500000000000004</v>
      </c>
      <c r="T626" s="206">
        <v>0.67</v>
      </c>
      <c r="U626" s="206">
        <v>0.71</v>
      </c>
      <c r="V626" s="206">
        <v>0.67</v>
      </c>
      <c r="W626" s="206">
        <v>0.66</v>
      </c>
      <c r="X626" s="206">
        <v>0.67</v>
      </c>
      <c r="Y626" s="206">
        <v>0.67169200000000007</v>
      </c>
      <c r="Z626" s="206">
        <v>0.71340000000000003</v>
      </c>
      <c r="AA626" s="204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207">
        <v>1</v>
      </c>
    </row>
    <row r="627" spans="1:65">
      <c r="A627" s="30"/>
      <c r="B627" s="19">
        <v>1</v>
      </c>
      <c r="C627" s="9">
        <v>2</v>
      </c>
      <c r="D627" s="24">
        <v>0.68009999999999993</v>
      </c>
      <c r="E627" s="211">
        <v>0.72256000000000009</v>
      </c>
      <c r="F627" s="24">
        <v>0.69</v>
      </c>
      <c r="G627" s="211">
        <v>0.76</v>
      </c>
      <c r="H627" s="211">
        <v>0.73038888888888909</v>
      </c>
      <c r="I627" s="24">
        <v>0.68600000000000005</v>
      </c>
      <c r="J627" s="24">
        <v>0.66</v>
      </c>
      <c r="K627" s="24">
        <v>0.70400000000000007</v>
      </c>
      <c r="L627" s="24">
        <v>0.68</v>
      </c>
      <c r="M627" s="24">
        <v>0.66</v>
      </c>
      <c r="N627" s="24">
        <v>0.68</v>
      </c>
      <c r="O627" s="24">
        <v>0.66</v>
      </c>
      <c r="P627" s="24">
        <v>0.68</v>
      </c>
      <c r="Q627" s="24">
        <v>0.66400000000000003</v>
      </c>
      <c r="R627" s="24">
        <v>0.64061939810961255</v>
      </c>
      <c r="S627" s="24">
        <v>0.68200000000000005</v>
      </c>
      <c r="T627" s="24">
        <v>0.69</v>
      </c>
      <c r="U627" s="24">
        <v>0.7</v>
      </c>
      <c r="V627" s="24">
        <v>0.68</v>
      </c>
      <c r="W627" s="24">
        <v>0.66</v>
      </c>
      <c r="X627" s="24">
        <v>0.66700000000000004</v>
      </c>
      <c r="Y627" s="24">
        <v>0.65983400000000003</v>
      </c>
      <c r="Z627" s="24">
        <v>0.70620000000000005</v>
      </c>
      <c r="AA627" s="204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5"/>
      <c r="AT627" s="205"/>
      <c r="AU627" s="205"/>
      <c r="AV627" s="205"/>
      <c r="AW627" s="205"/>
      <c r="AX627" s="205"/>
      <c r="AY627" s="205"/>
      <c r="AZ627" s="205"/>
      <c r="BA627" s="205"/>
      <c r="BB627" s="205"/>
      <c r="BC627" s="205"/>
      <c r="BD627" s="205"/>
      <c r="BE627" s="205"/>
      <c r="BF627" s="205"/>
      <c r="BG627" s="205"/>
      <c r="BH627" s="205"/>
      <c r="BI627" s="205"/>
      <c r="BJ627" s="205"/>
      <c r="BK627" s="205"/>
      <c r="BL627" s="205"/>
      <c r="BM627" s="207" t="e">
        <v>#N/A</v>
      </c>
    </row>
    <row r="628" spans="1:65">
      <c r="A628" s="30"/>
      <c r="B628" s="19">
        <v>1</v>
      </c>
      <c r="C628" s="9">
        <v>3</v>
      </c>
      <c r="D628" s="24">
        <v>0.68459999999999999</v>
      </c>
      <c r="E628" s="211">
        <v>0.72096000000000005</v>
      </c>
      <c r="F628" s="24">
        <v>0.69</v>
      </c>
      <c r="G628" s="211">
        <v>0.78</v>
      </c>
      <c r="H628" s="211">
        <v>0.72033333333333338</v>
      </c>
      <c r="I628" s="24">
        <v>0.65500000000000003</v>
      </c>
      <c r="J628" s="24">
        <v>0.66</v>
      </c>
      <c r="K628" s="24">
        <v>0.69100000000000006</v>
      </c>
      <c r="L628" s="24">
        <v>0.66</v>
      </c>
      <c r="M628" s="24">
        <v>0.67</v>
      </c>
      <c r="N628" s="24">
        <v>0.68</v>
      </c>
      <c r="O628" s="24">
        <v>0.67</v>
      </c>
      <c r="P628" s="24">
        <v>0.67</v>
      </c>
      <c r="Q628" s="24">
        <v>0.66899999999999993</v>
      </c>
      <c r="R628" s="24">
        <v>0.65230379999999999</v>
      </c>
      <c r="S628" s="212">
        <v>0.77200000000000002</v>
      </c>
      <c r="T628" s="24">
        <v>0.65</v>
      </c>
      <c r="U628" s="24">
        <v>0.7</v>
      </c>
      <c r="V628" s="24">
        <v>0.68</v>
      </c>
      <c r="W628" s="24">
        <v>0.66</v>
      </c>
      <c r="X628" s="24">
        <v>0.67</v>
      </c>
      <c r="Y628" s="24">
        <v>0.68158999999999992</v>
      </c>
      <c r="Z628" s="24">
        <v>0.72660000000000002</v>
      </c>
      <c r="AA628" s="204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5"/>
      <c r="AT628" s="205"/>
      <c r="AU628" s="205"/>
      <c r="AV628" s="205"/>
      <c r="AW628" s="205"/>
      <c r="AX628" s="205"/>
      <c r="AY628" s="205"/>
      <c r="AZ628" s="205"/>
      <c r="BA628" s="205"/>
      <c r="BB628" s="205"/>
      <c r="BC628" s="205"/>
      <c r="BD628" s="205"/>
      <c r="BE628" s="205"/>
      <c r="BF628" s="205"/>
      <c r="BG628" s="205"/>
      <c r="BH628" s="205"/>
      <c r="BI628" s="205"/>
      <c r="BJ628" s="205"/>
      <c r="BK628" s="205"/>
      <c r="BL628" s="205"/>
      <c r="BM628" s="207">
        <v>16</v>
      </c>
    </row>
    <row r="629" spans="1:65">
      <c r="A629" s="30"/>
      <c r="B629" s="19">
        <v>1</v>
      </c>
      <c r="C629" s="9">
        <v>4</v>
      </c>
      <c r="D629" s="24">
        <v>0.69599999999999995</v>
      </c>
      <c r="E629" s="211">
        <v>0.72394000000000003</v>
      </c>
      <c r="F629" s="24">
        <v>0.70000000000000007</v>
      </c>
      <c r="G629" s="211">
        <v>0.74</v>
      </c>
      <c r="H629" s="211">
        <v>0.72050000000000014</v>
      </c>
      <c r="I629" s="24">
        <v>0.67200000000000004</v>
      </c>
      <c r="J629" s="212">
        <v>0.7</v>
      </c>
      <c r="K629" s="24">
        <v>0.70600000000000007</v>
      </c>
      <c r="L629" s="24">
        <v>0.65</v>
      </c>
      <c r="M629" s="24">
        <v>0.69</v>
      </c>
      <c r="N629" s="24">
        <v>0.66</v>
      </c>
      <c r="O629" s="24">
        <v>0.67</v>
      </c>
      <c r="P629" s="24">
        <v>0.68</v>
      </c>
      <c r="Q629" s="24">
        <v>0.67200000000000004</v>
      </c>
      <c r="R629" s="24">
        <v>0.65562621915303876</v>
      </c>
      <c r="S629" s="24">
        <v>0.66800000000000004</v>
      </c>
      <c r="T629" s="24">
        <v>0.68</v>
      </c>
      <c r="U629" s="24">
        <v>0.7</v>
      </c>
      <c r="V629" s="24">
        <v>0.68</v>
      </c>
      <c r="W629" s="24">
        <v>0.66</v>
      </c>
      <c r="X629" s="24">
        <v>0.67400000000000004</v>
      </c>
      <c r="Y629" s="24">
        <v>0.67218199999999995</v>
      </c>
      <c r="Z629" s="24">
        <v>0.69159999999999999</v>
      </c>
      <c r="AA629" s="204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5"/>
      <c r="AT629" s="205"/>
      <c r="AU629" s="205"/>
      <c r="AV629" s="205"/>
      <c r="AW629" s="205"/>
      <c r="AX629" s="205"/>
      <c r="AY629" s="205"/>
      <c r="AZ629" s="205"/>
      <c r="BA629" s="205"/>
      <c r="BB629" s="205"/>
      <c r="BC629" s="205"/>
      <c r="BD629" s="205"/>
      <c r="BE629" s="205"/>
      <c r="BF629" s="205"/>
      <c r="BG629" s="205"/>
      <c r="BH629" s="205"/>
      <c r="BI629" s="205"/>
      <c r="BJ629" s="205"/>
      <c r="BK629" s="205"/>
      <c r="BL629" s="205"/>
      <c r="BM629" s="207">
        <v>0.67586625742450057</v>
      </c>
    </row>
    <row r="630" spans="1:65">
      <c r="A630" s="30"/>
      <c r="B630" s="19">
        <v>1</v>
      </c>
      <c r="C630" s="9">
        <v>5</v>
      </c>
      <c r="D630" s="24">
        <v>0.69300000000000006</v>
      </c>
      <c r="E630" s="211">
        <v>0.71621000000000001</v>
      </c>
      <c r="F630" s="24">
        <v>0.70000000000000007</v>
      </c>
      <c r="G630" s="211">
        <v>0.78</v>
      </c>
      <c r="H630" s="211">
        <v>0.72050000000000014</v>
      </c>
      <c r="I630" s="24">
        <v>0.65300000000000002</v>
      </c>
      <c r="J630" s="24">
        <v>0.69</v>
      </c>
      <c r="K630" s="24">
        <v>0.67900000000000005</v>
      </c>
      <c r="L630" s="24">
        <v>0.66</v>
      </c>
      <c r="M630" s="24">
        <v>0.67</v>
      </c>
      <c r="N630" s="24">
        <v>0.66</v>
      </c>
      <c r="O630" s="24">
        <v>0.66</v>
      </c>
      <c r="P630" s="24">
        <v>0.7</v>
      </c>
      <c r="Q630" s="24">
        <v>0.67200000000000004</v>
      </c>
      <c r="R630" s="24">
        <v>0.66203830428681032</v>
      </c>
      <c r="S630" s="24">
        <v>0.65300000000000002</v>
      </c>
      <c r="T630" s="24">
        <v>0.66</v>
      </c>
      <c r="U630" s="24">
        <v>0.7</v>
      </c>
      <c r="V630" s="24">
        <v>0.66</v>
      </c>
      <c r="W630" s="24">
        <v>0.66</v>
      </c>
      <c r="X630" s="24">
        <v>0.66200000000000003</v>
      </c>
      <c r="Y630" s="24">
        <v>0.67375000000000007</v>
      </c>
      <c r="Z630" s="24">
        <v>0.69430000000000003</v>
      </c>
      <c r="AA630" s="204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5"/>
      <c r="AT630" s="205"/>
      <c r="AU630" s="205"/>
      <c r="AV630" s="205"/>
      <c r="AW630" s="205"/>
      <c r="AX630" s="205"/>
      <c r="AY630" s="205"/>
      <c r="AZ630" s="205"/>
      <c r="BA630" s="205"/>
      <c r="BB630" s="205"/>
      <c r="BC630" s="205"/>
      <c r="BD630" s="205"/>
      <c r="BE630" s="205"/>
      <c r="BF630" s="205"/>
      <c r="BG630" s="205"/>
      <c r="BH630" s="205"/>
      <c r="BI630" s="205"/>
      <c r="BJ630" s="205"/>
      <c r="BK630" s="205"/>
      <c r="BL630" s="205"/>
      <c r="BM630" s="207">
        <v>44</v>
      </c>
    </row>
    <row r="631" spans="1:65">
      <c r="A631" s="30"/>
      <c r="B631" s="19">
        <v>1</v>
      </c>
      <c r="C631" s="9">
        <v>6</v>
      </c>
      <c r="D631" s="24">
        <v>0.69159999999999999</v>
      </c>
      <c r="E631" s="211">
        <v>0.71972999999999998</v>
      </c>
      <c r="F631" s="24">
        <v>0.70000000000000007</v>
      </c>
      <c r="G631" s="211">
        <v>0.76</v>
      </c>
      <c r="H631" s="211">
        <v>0.72600000000000009</v>
      </c>
      <c r="I631" s="24">
        <v>0.68500000000000005</v>
      </c>
      <c r="J631" s="24">
        <v>0.66</v>
      </c>
      <c r="K631" s="24">
        <v>0.69699999999999995</v>
      </c>
      <c r="L631" s="24">
        <v>0.65</v>
      </c>
      <c r="M631" s="24">
        <v>0.69</v>
      </c>
      <c r="N631" s="24">
        <v>0.69</v>
      </c>
      <c r="O631" s="24">
        <v>0.68</v>
      </c>
      <c r="P631" s="24">
        <v>0.69</v>
      </c>
      <c r="Q631" s="24">
        <v>0.64900000000000002</v>
      </c>
      <c r="R631" s="24">
        <v>0.65149058298524143</v>
      </c>
      <c r="S631" s="24">
        <v>0.66800000000000004</v>
      </c>
      <c r="T631" s="24">
        <v>0.65</v>
      </c>
      <c r="U631" s="24">
        <v>0.71</v>
      </c>
      <c r="V631" s="24">
        <v>0.68</v>
      </c>
      <c r="W631" s="24">
        <v>0.66</v>
      </c>
      <c r="X631" s="24">
        <v>0.66800000000000004</v>
      </c>
      <c r="Y631" s="24">
        <v>0.66140199999999993</v>
      </c>
      <c r="Z631" s="24">
        <v>0.69969999999999999</v>
      </c>
      <c r="AA631" s="204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05"/>
      <c r="AT631" s="205"/>
      <c r="AU631" s="205"/>
      <c r="AV631" s="205"/>
      <c r="AW631" s="205"/>
      <c r="AX631" s="205"/>
      <c r="AY631" s="205"/>
      <c r="AZ631" s="205"/>
      <c r="BA631" s="205"/>
      <c r="BB631" s="205"/>
      <c r="BC631" s="205"/>
      <c r="BD631" s="205"/>
      <c r="BE631" s="205"/>
      <c r="BF631" s="205"/>
      <c r="BG631" s="205"/>
      <c r="BH631" s="205"/>
      <c r="BI631" s="205"/>
      <c r="BJ631" s="205"/>
      <c r="BK631" s="205"/>
      <c r="BL631" s="205"/>
      <c r="BM631" s="56"/>
    </row>
    <row r="632" spans="1:65">
      <c r="A632" s="30"/>
      <c r="B632" s="20" t="s">
        <v>272</v>
      </c>
      <c r="C632" s="12"/>
      <c r="D632" s="208">
        <v>0.68856666666666666</v>
      </c>
      <c r="E632" s="208">
        <v>0.71958333333333346</v>
      </c>
      <c r="F632" s="208">
        <v>0.69666666666666677</v>
      </c>
      <c r="G632" s="208">
        <v>0.76333333333333331</v>
      </c>
      <c r="H632" s="208">
        <v>0.72545370370370377</v>
      </c>
      <c r="I632" s="208">
        <v>0.6691666666666668</v>
      </c>
      <c r="J632" s="208">
        <v>0.67166666666666652</v>
      </c>
      <c r="K632" s="208">
        <v>0.69416666666666671</v>
      </c>
      <c r="L632" s="208">
        <v>0.66166666666666674</v>
      </c>
      <c r="M632" s="208">
        <v>0.67499999999999993</v>
      </c>
      <c r="N632" s="208">
        <v>0.67166666666666675</v>
      </c>
      <c r="O632" s="208">
        <v>0.67</v>
      </c>
      <c r="P632" s="208">
        <v>0.68499999999999994</v>
      </c>
      <c r="Q632" s="208">
        <v>0.66966666666666674</v>
      </c>
      <c r="R632" s="208">
        <v>0.65174401594797193</v>
      </c>
      <c r="S632" s="208">
        <v>0.68633333333333335</v>
      </c>
      <c r="T632" s="208">
        <v>0.66666666666666663</v>
      </c>
      <c r="U632" s="208">
        <v>0.70333333333333325</v>
      </c>
      <c r="V632" s="208">
        <v>0.67500000000000016</v>
      </c>
      <c r="W632" s="208">
        <v>0.66</v>
      </c>
      <c r="X632" s="208">
        <v>0.66849999999999998</v>
      </c>
      <c r="Y632" s="208">
        <v>0.67007500000000009</v>
      </c>
      <c r="Z632" s="208">
        <v>0.70529999999999993</v>
      </c>
      <c r="AA632" s="204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05"/>
      <c r="AT632" s="205"/>
      <c r="AU632" s="205"/>
      <c r="AV632" s="205"/>
      <c r="AW632" s="205"/>
      <c r="AX632" s="205"/>
      <c r="AY632" s="205"/>
      <c r="AZ632" s="205"/>
      <c r="BA632" s="205"/>
      <c r="BB632" s="205"/>
      <c r="BC632" s="205"/>
      <c r="BD632" s="205"/>
      <c r="BE632" s="205"/>
      <c r="BF632" s="205"/>
      <c r="BG632" s="205"/>
      <c r="BH632" s="205"/>
      <c r="BI632" s="205"/>
      <c r="BJ632" s="205"/>
      <c r="BK632" s="205"/>
      <c r="BL632" s="205"/>
      <c r="BM632" s="56"/>
    </row>
    <row r="633" spans="1:65">
      <c r="A633" s="30"/>
      <c r="B633" s="3" t="s">
        <v>273</v>
      </c>
      <c r="C633" s="29"/>
      <c r="D633" s="24">
        <v>0.68884999999999996</v>
      </c>
      <c r="E633" s="24">
        <v>0.72034500000000001</v>
      </c>
      <c r="F633" s="24">
        <v>0.70000000000000007</v>
      </c>
      <c r="G633" s="24">
        <v>0.76</v>
      </c>
      <c r="H633" s="24">
        <v>0.72325000000000017</v>
      </c>
      <c r="I633" s="24">
        <v>0.66800000000000004</v>
      </c>
      <c r="J633" s="24">
        <v>0.66</v>
      </c>
      <c r="K633" s="24">
        <v>0.69399999999999995</v>
      </c>
      <c r="L633" s="24">
        <v>0.66</v>
      </c>
      <c r="M633" s="24">
        <v>0.67</v>
      </c>
      <c r="N633" s="24">
        <v>0.67</v>
      </c>
      <c r="O633" s="24">
        <v>0.67</v>
      </c>
      <c r="P633" s="24">
        <v>0.68500000000000005</v>
      </c>
      <c r="Q633" s="24">
        <v>0.67049999999999998</v>
      </c>
      <c r="R633" s="24">
        <v>0.65189719149262071</v>
      </c>
      <c r="S633" s="24">
        <v>0.67149999999999999</v>
      </c>
      <c r="T633" s="24">
        <v>0.66500000000000004</v>
      </c>
      <c r="U633" s="24">
        <v>0.7</v>
      </c>
      <c r="V633" s="24">
        <v>0.68</v>
      </c>
      <c r="W633" s="24">
        <v>0.66</v>
      </c>
      <c r="X633" s="24">
        <v>0.66900000000000004</v>
      </c>
      <c r="Y633" s="24">
        <v>0.67193700000000001</v>
      </c>
      <c r="Z633" s="24">
        <v>0.70294999999999996</v>
      </c>
      <c r="AA633" s="204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05"/>
      <c r="AT633" s="205"/>
      <c r="AU633" s="205"/>
      <c r="AV633" s="205"/>
      <c r="AW633" s="205"/>
      <c r="AX633" s="205"/>
      <c r="AY633" s="205"/>
      <c r="AZ633" s="205"/>
      <c r="BA633" s="205"/>
      <c r="BB633" s="205"/>
      <c r="BC633" s="205"/>
      <c r="BD633" s="205"/>
      <c r="BE633" s="205"/>
      <c r="BF633" s="205"/>
      <c r="BG633" s="205"/>
      <c r="BH633" s="205"/>
      <c r="BI633" s="205"/>
      <c r="BJ633" s="205"/>
      <c r="BK633" s="205"/>
      <c r="BL633" s="205"/>
      <c r="BM633" s="56"/>
    </row>
    <row r="634" spans="1:65">
      <c r="A634" s="30"/>
      <c r="B634" s="3" t="s">
        <v>274</v>
      </c>
      <c r="C634" s="29"/>
      <c r="D634" s="24">
        <v>5.9600894847868556E-3</v>
      </c>
      <c r="E634" s="24">
        <v>3.7737019843473232E-3</v>
      </c>
      <c r="F634" s="24">
        <v>5.1639777949432841E-3</v>
      </c>
      <c r="G634" s="24">
        <v>1.5055453054181633E-2</v>
      </c>
      <c r="H634" s="24">
        <v>6.1819546897408408E-3</v>
      </c>
      <c r="I634" s="24">
        <v>1.435850502895991E-2</v>
      </c>
      <c r="J634" s="24">
        <v>1.8348478592697139E-2</v>
      </c>
      <c r="K634" s="24">
        <v>1.0225784403490375E-2</v>
      </c>
      <c r="L634" s="24">
        <v>1.1690451944500132E-2</v>
      </c>
      <c r="M634" s="24">
        <v>1.2247448713915848E-2</v>
      </c>
      <c r="N634" s="24">
        <v>1.3291601358251238E-2</v>
      </c>
      <c r="O634" s="24">
        <v>8.9442719099991665E-3</v>
      </c>
      <c r="P634" s="24">
        <v>1.0488088481701472E-2</v>
      </c>
      <c r="Q634" s="24">
        <v>1.3923601066773856E-2</v>
      </c>
      <c r="R634" s="24">
        <v>7.1617910665185197E-3</v>
      </c>
      <c r="S634" s="24">
        <v>4.3056551959796623E-2</v>
      </c>
      <c r="T634" s="24">
        <v>1.6329931618554502E-2</v>
      </c>
      <c r="U634" s="24">
        <v>5.1639777949432268E-3</v>
      </c>
      <c r="V634" s="24">
        <v>8.3666002653407633E-3</v>
      </c>
      <c r="W634" s="24">
        <v>0</v>
      </c>
      <c r="X634" s="24">
        <v>3.9874804074753805E-3</v>
      </c>
      <c r="Y634" s="24">
        <v>8.1639940960292114E-3</v>
      </c>
      <c r="Z634" s="24">
        <v>1.3116096980428295E-2</v>
      </c>
      <c r="AA634" s="204"/>
      <c r="AB634" s="205"/>
      <c r="AC634" s="205"/>
      <c r="AD634" s="205"/>
      <c r="AE634" s="205"/>
      <c r="AF634" s="205"/>
      <c r="AG634" s="205"/>
      <c r="AH634" s="205"/>
      <c r="AI634" s="205"/>
      <c r="AJ634" s="205"/>
      <c r="AK634" s="205"/>
      <c r="AL634" s="205"/>
      <c r="AM634" s="205"/>
      <c r="AN634" s="205"/>
      <c r="AO634" s="205"/>
      <c r="AP634" s="205"/>
      <c r="AQ634" s="205"/>
      <c r="AR634" s="205"/>
      <c r="AS634" s="205"/>
      <c r="AT634" s="205"/>
      <c r="AU634" s="205"/>
      <c r="AV634" s="205"/>
      <c r="AW634" s="205"/>
      <c r="AX634" s="205"/>
      <c r="AY634" s="205"/>
      <c r="AZ634" s="205"/>
      <c r="BA634" s="205"/>
      <c r="BB634" s="205"/>
      <c r="BC634" s="205"/>
      <c r="BD634" s="205"/>
      <c r="BE634" s="205"/>
      <c r="BF634" s="205"/>
      <c r="BG634" s="205"/>
      <c r="BH634" s="205"/>
      <c r="BI634" s="205"/>
      <c r="BJ634" s="205"/>
      <c r="BK634" s="205"/>
      <c r="BL634" s="205"/>
      <c r="BM634" s="56"/>
    </row>
    <row r="635" spans="1:65">
      <c r="A635" s="30"/>
      <c r="B635" s="3" t="s">
        <v>87</v>
      </c>
      <c r="C635" s="29"/>
      <c r="D635" s="13">
        <v>8.6557914771557189E-3</v>
      </c>
      <c r="E635" s="13">
        <v>5.2442876447212359E-3</v>
      </c>
      <c r="F635" s="13">
        <v>7.4124083181004068E-3</v>
      </c>
      <c r="G635" s="13">
        <v>1.9723300944342752E-2</v>
      </c>
      <c r="H635" s="13">
        <v>8.5215013145287215E-3</v>
      </c>
      <c r="I635" s="13">
        <v>2.1457292695830497E-2</v>
      </c>
      <c r="J635" s="13">
        <v>2.7317834133047857E-2</v>
      </c>
      <c r="K635" s="13">
        <v>1.4731021949806061E-2</v>
      </c>
      <c r="L635" s="13">
        <v>1.7668189336776018E-2</v>
      </c>
      <c r="M635" s="13">
        <v>1.8144368465060515E-2</v>
      </c>
      <c r="N635" s="13">
        <v>1.978898465248323E-2</v>
      </c>
      <c r="O635" s="13">
        <v>1.3349659567162935E-2</v>
      </c>
      <c r="P635" s="13">
        <v>1.5311078075476603E-2</v>
      </c>
      <c r="Q635" s="13">
        <v>2.0791838327686194E-2</v>
      </c>
      <c r="R635" s="13">
        <v>1.098865642226355E-2</v>
      </c>
      <c r="S635" s="13">
        <v>6.2734169926852781E-2</v>
      </c>
      <c r="T635" s="13">
        <v>2.4494897427831754E-2</v>
      </c>
      <c r="U635" s="13">
        <v>7.3421485236159628E-3</v>
      </c>
      <c r="V635" s="13">
        <v>1.2394963356060388E-2</v>
      </c>
      <c r="W635" s="13">
        <v>0</v>
      </c>
      <c r="X635" s="13">
        <v>5.9648173634635464E-3</v>
      </c>
      <c r="Y635" s="13">
        <v>1.2183701967733777E-2</v>
      </c>
      <c r="Z635" s="13">
        <v>1.8596479484514809E-2</v>
      </c>
      <c r="AA635" s="15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275</v>
      </c>
      <c r="C636" s="29"/>
      <c r="D636" s="13">
        <v>1.8791305384238344E-2</v>
      </c>
      <c r="E636" s="13">
        <v>6.4683027786331504E-2</v>
      </c>
      <c r="F636" s="13">
        <v>3.0775924990588566E-2</v>
      </c>
      <c r="G636" s="13">
        <v>0.12941476948729536</v>
      </c>
      <c r="H636" s="13">
        <v>7.3368726037847054E-2</v>
      </c>
      <c r="I636" s="13">
        <v>-9.9125983643031379E-3</v>
      </c>
      <c r="J636" s="13">
        <v>-6.2136416956770635E-3</v>
      </c>
      <c r="K636" s="13">
        <v>2.7076968321961825E-2</v>
      </c>
      <c r="L636" s="13">
        <v>-2.1009468370182693E-2</v>
      </c>
      <c r="M636" s="13">
        <v>-1.2816994708415574E-3</v>
      </c>
      <c r="N636" s="13">
        <v>-6.2136416956767304E-3</v>
      </c>
      <c r="O636" s="13">
        <v>-8.6796128080943724E-3</v>
      </c>
      <c r="P636" s="13">
        <v>1.3514127203664517E-2</v>
      </c>
      <c r="Q636" s="13">
        <v>-9.1728070305778786E-3</v>
      </c>
      <c r="R636" s="13">
        <v>-3.5690850388729878E-2</v>
      </c>
      <c r="S636" s="13">
        <v>1.5486904093598763E-2</v>
      </c>
      <c r="T636" s="13">
        <v>-1.3611555032929878E-2</v>
      </c>
      <c r="U636" s="13">
        <v>4.0639809440258912E-2</v>
      </c>
      <c r="V636" s="13">
        <v>-1.2816994708412244E-3</v>
      </c>
      <c r="W636" s="13">
        <v>-2.3475439482600446E-2</v>
      </c>
      <c r="X636" s="13">
        <v>-1.0898986809270372E-2</v>
      </c>
      <c r="Y636" s="13">
        <v>-8.5686441080355946E-3</v>
      </c>
      <c r="Z636" s="13">
        <v>4.3549655352911776E-2</v>
      </c>
      <c r="AA636" s="15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276</v>
      </c>
      <c r="C637" s="47"/>
      <c r="D637" s="45">
        <v>0.82</v>
      </c>
      <c r="E637" s="45">
        <v>2.68</v>
      </c>
      <c r="F637" s="45">
        <v>1.3</v>
      </c>
      <c r="G637" s="45">
        <v>5.32</v>
      </c>
      <c r="H637" s="45">
        <v>3.04</v>
      </c>
      <c r="I637" s="45">
        <v>0.35</v>
      </c>
      <c r="J637" s="45">
        <v>0.2</v>
      </c>
      <c r="K637" s="45">
        <v>1.1499999999999999</v>
      </c>
      <c r="L637" s="45">
        <v>0.8</v>
      </c>
      <c r="M637" s="45">
        <v>0</v>
      </c>
      <c r="N637" s="45">
        <v>0.2</v>
      </c>
      <c r="O637" s="45">
        <v>0.3</v>
      </c>
      <c r="P637" s="45">
        <v>0.6</v>
      </c>
      <c r="Q637" s="45">
        <v>0.32</v>
      </c>
      <c r="R637" s="45">
        <v>1.4</v>
      </c>
      <c r="S637" s="45">
        <v>0.67</v>
      </c>
      <c r="T637" s="45">
        <v>0.5</v>
      </c>
      <c r="U637" s="45">
        <v>1.71</v>
      </c>
      <c r="V637" s="45">
        <v>0</v>
      </c>
      <c r="W637" s="45">
        <v>0.9</v>
      </c>
      <c r="X637" s="45">
        <v>0.39</v>
      </c>
      <c r="Y637" s="45">
        <v>0.3</v>
      </c>
      <c r="Z637" s="45">
        <v>1.82</v>
      </c>
      <c r="AA637" s="15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BM638" s="55"/>
    </row>
    <row r="639" spans="1:65" ht="15">
      <c r="B639" s="8" t="s">
        <v>528</v>
      </c>
      <c r="BM639" s="28" t="s">
        <v>67</v>
      </c>
    </row>
    <row r="640" spans="1:65" ht="15">
      <c r="A640" s="25" t="s">
        <v>29</v>
      </c>
      <c r="B640" s="18" t="s">
        <v>111</v>
      </c>
      <c r="C640" s="15" t="s">
        <v>112</v>
      </c>
      <c r="D640" s="16" t="s">
        <v>232</v>
      </c>
      <c r="E640" s="17" t="s">
        <v>232</v>
      </c>
      <c r="F640" s="17" t="s">
        <v>232</v>
      </c>
      <c r="G640" s="17" t="s">
        <v>232</v>
      </c>
      <c r="H640" s="17" t="s">
        <v>232</v>
      </c>
      <c r="I640" s="17" t="s">
        <v>232</v>
      </c>
      <c r="J640" s="17" t="s">
        <v>232</v>
      </c>
      <c r="K640" s="17" t="s">
        <v>232</v>
      </c>
      <c r="L640" s="17" t="s">
        <v>232</v>
      </c>
      <c r="M640" s="17" t="s">
        <v>232</v>
      </c>
      <c r="N640" s="17" t="s">
        <v>232</v>
      </c>
      <c r="O640" s="17" t="s">
        <v>232</v>
      </c>
      <c r="P640" s="17" t="s">
        <v>232</v>
      </c>
      <c r="Q640" s="17" t="s">
        <v>232</v>
      </c>
      <c r="R640" s="17" t="s">
        <v>232</v>
      </c>
      <c r="S640" s="17" t="s">
        <v>232</v>
      </c>
      <c r="T640" s="17" t="s">
        <v>232</v>
      </c>
      <c r="U640" s="17" t="s">
        <v>232</v>
      </c>
      <c r="V640" s="17" t="s">
        <v>232</v>
      </c>
      <c r="W640" s="17" t="s">
        <v>232</v>
      </c>
      <c r="X640" s="17" t="s">
        <v>232</v>
      </c>
      <c r="Y640" s="15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233</v>
      </c>
      <c r="C641" s="9" t="s">
        <v>233</v>
      </c>
      <c r="D641" s="151" t="s">
        <v>235</v>
      </c>
      <c r="E641" s="152" t="s">
        <v>237</v>
      </c>
      <c r="F641" s="152" t="s">
        <v>239</v>
      </c>
      <c r="G641" s="152" t="s">
        <v>240</v>
      </c>
      <c r="H641" s="152" t="s">
        <v>241</v>
      </c>
      <c r="I641" s="152" t="s">
        <v>242</v>
      </c>
      <c r="J641" s="152" t="s">
        <v>243</v>
      </c>
      <c r="K641" s="152" t="s">
        <v>244</v>
      </c>
      <c r="L641" s="152" t="s">
        <v>245</v>
      </c>
      <c r="M641" s="152" t="s">
        <v>246</v>
      </c>
      <c r="N641" s="152" t="s">
        <v>247</v>
      </c>
      <c r="O641" s="152" t="s">
        <v>248</v>
      </c>
      <c r="P641" s="152" t="s">
        <v>249</v>
      </c>
      <c r="Q641" s="152" t="s">
        <v>250</v>
      </c>
      <c r="R641" s="152" t="s">
        <v>252</v>
      </c>
      <c r="S641" s="152" t="s">
        <v>254</v>
      </c>
      <c r="T641" s="152" t="s">
        <v>259</v>
      </c>
      <c r="U641" s="152" t="s">
        <v>260</v>
      </c>
      <c r="V641" s="152" t="s">
        <v>279</v>
      </c>
      <c r="W641" s="152" t="s">
        <v>262</v>
      </c>
      <c r="X641" s="152" t="s">
        <v>264</v>
      </c>
      <c r="Y641" s="15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301</v>
      </c>
      <c r="E642" s="11" t="s">
        <v>301</v>
      </c>
      <c r="F642" s="11" t="s">
        <v>302</v>
      </c>
      <c r="G642" s="11" t="s">
        <v>115</v>
      </c>
      <c r="H642" s="11" t="s">
        <v>115</v>
      </c>
      <c r="I642" s="11" t="s">
        <v>302</v>
      </c>
      <c r="J642" s="11" t="s">
        <v>301</v>
      </c>
      <c r="K642" s="11" t="s">
        <v>302</v>
      </c>
      <c r="L642" s="11" t="s">
        <v>302</v>
      </c>
      <c r="M642" s="11" t="s">
        <v>302</v>
      </c>
      <c r="N642" s="11" t="s">
        <v>302</v>
      </c>
      <c r="O642" s="11" t="s">
        <v>302</v>
      </c>
      <c r="P642" s="11" t="s">
        <v>301</v>
      </c>
      <c r="Q642" s="11" t="s">
        <v>301</v>
      </c>
      <c r="R642" s="11" t="s">
        <v>302</v>
      </c>
      <c r="S642" s="11" t="s">
        <v>301</v>
      </c>
      <c r="T642" s="11" t="s">
        <v>301</v>
      </c>
      <c r="U642" s="11" t="s">
        <v>302</v>
      </c>
      <c r="V642" s="11" t="s">
        <v>302</v>
      </c>
      <c r="W642" s="11" t="s">
        <v>301</v>
      </c>
      <c r="X642" s="11" t="s">
        <v>301</v>
      </c>
      <c r="Y642" s="15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15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24">
        <v>15.79</v>
      </c>
      <c r="E644" s="224">
        <v>12.98086750669</v>
      </c>
      <c r="F644" s="232">
        <v>1</v>
      </c>
      <c r="G644" s="224">
        <v>14.62</v>
      </c>
      <c r="H644" s="224">
        <v>14</v>
      </c>
      <c r="I644" s="232">
        <v>10</v>
      </c>
      <c r="J644" s="224">
        <v>12.5</v>
      </c>
      <c r="K644" s="224">
        <v>13.4</v>
      </c>
      <c r="L644" s="224">
        <v>15.1</v>
      </c>
      <c r="M644" s="224">
        <v>14.9</v>
      </c>
      <c r="N644" s="224">
        <v>14.8</v>
      </c>
      <c r="O644" s="224">
        <v>13.9</v>
      </c>
      <c r="P644" s="224">
        <v>14.35</v>
      </c>
      <c r="Q644" s="224">
        <v>14.831038586033282</v>
      </c>
      <c r="R644" s="231">
        <v>15.8</v>
      </c>
      <c r="S644" s="224">
        <v>12.7</v>
      </c>
      <c r="T644" s="224">
        <v>15.45</v>
      </c>
      <c r="U644" s="224">
        <v>14.8</v>
      </c>
      <c r="V644" s="224">
        <v>11.81</v>
      </c>
      <c r="W644" s="232">
        <v>10.103670000000001</v>
      </c>
      <c r="X644" s="224">
        <v>15.29754</v>
      </c>
      <c r="Y644" s="225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7">
        <v>1</v>
      </c>
    </row>
    <row r="645" spans="1:65">
      <c r="A645" s="30"/>
      <c r="B645" s="19">
        <v>1</v>
      </c>
      <c r="C645" s="9">
        <v>2</v>
      </c>
      <c r="D645" s="228">
        <v>15.45</v>
      </c>
      <c r="E645" s="228">
        <v>12.9519922392341</v>
      </c>
      <c r="F645" s="233">
        <v>1.8</v>
      </c>
      <c r="G645" s="228">
        <v>15.759999999999998</v>
      </c>
      <c r="H645" s="228">
        <v>13.9</v>
      </c>
      <c r="I645" s="233">
        <v>9</v>
      </c>
      <c r="J645" s="228">
        <v>13.8</v>
      </c>
      <c r="K645" s="228">
        <v>13.8</v>
      </c>
      <c r="L645" s="228">
        <v>15.1</v>
      </c>
      <c r="M645" s="228">
        <v>14.9</v>
      </c>
      <c r="N645" s="228">
        <v>14.6</v>
      </c>
      <c r="O645" s="228">
        <v>14</v>
      </c>
      <c r="P645" s="228">
        <v>14.42</v>
      </c>
      <c r="Q645" s="228">
        <v>14.949789309558914</v>
      </c>
      <c r="R645" s="228">
        <v>14.8</v>
      </c>
      <c r="S645" s="228">
        <v>13.7</v>
      </c>
      <c r="T645" s="228">
        <v>15.08</v>
      </c>
      <c r="U645" s="228">
        <v>13.6</v>
      </c>
      <c r="V645" s="228">
        <v>12.22</v>
      </c>
      <c r="W645" s="233">
        <v>10.246634999999999</v>
      </c>
      <c r="X645" s="228">
        <v>15.765129999999997</v>
      </c>
      <c r="Y645" s="225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32</v>
      </c>
    </row>
    <row r="646" spans="1:65">
      <c r="A646" s="30"/>
      <c r="B646" s="19">
        <v>1</v>
      </c>
      <c r="C646" s="9">
        <v>3</v>
      </c>
      <c r="D646" s="228">
        <v>16.059999999999999</v>
      </c>
      <c r="E646" s="228">
        <v>12.961412851323152</v>
      </c>
      <c r="F646" s="233">
        <v>0.2</v>
      </c>
      <c r="G646" s="228">
        <v>14.65</v>
      </c>
      <c r="H646" s="228">
        <v>15.7</v>
      </c>
      <c r="I646" s="233">
        <v>10</v>
      </c>
      <c r="J646" s="228">
        <v>13.1</v>
      </c>
      <c r="K646" s="228">
        <v>13.9</v>
      </c>
      <c r="L646" s="228">
        <v>14.2</v>
      </c>
      <c r="M646" s="234">
        <v>15.7</v>
      </c>
      <c r="N646" s="228">
        <v>14</v>
      </c>
      <c r="O646" s="228">
        <v>14.2</v>
      </c>
      <c r="P646" s="228">
        <v>14.56</v>
      </c>
      <c r="Q646" s="228">
        <v>14.951344760346885</v>
      </c>
      <c r="R646" s="228">
        <v>15.1</v>
      </c>
      <c r="S646" s="228">
        <v>12.7</v>
      </c>
      <c r="T646" s="228">
        <v>15.299999999999999</v>
      </c>
      <c r="U646" s="228">
        <v>13.5</v>
      </c>
      <c r="V646" s="228">
        <v>11.95</v>
      </c>
      <c r="W646" s="233">
        <v>10.326824999999999</v>
      </c>
      <c r="X646" s="228">
        <v>15.381840000000002</v>
      </c>
      <c r="Y646" s="225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16</v>
      </c>
    </row>
    <row r="647" spans="1:65">
      <c r="A647" s="30"/>
      <c r="B647" s="19">
        <v>1</v>
      </c>
      <c r="C647" s="9">
        <v>4</v>
      </c>
      <c r="D647" s="228">
        <v>15.53</v>
      </c>
      <c r="E647" s="228">
        <v>13.093160278772499</v>
      </c>
      <c r="F647" s="233">
        <v>0.5</v>
      </c>
      <c r="G647" s="228">
        <v>14.97</v>
      </c>
      <c r="H647" s="228">
        <v>14.4</v>
      </c>
      <c r="I647" s="233">
        <v>9</v>
      </c>
      <c r="J647" s="228">
        <v>13.9</v>
      </c>
      <c r="K647" s="228">
        <v>14.1</v>
      </c>
      <c r="L647" s="228">
        <v>15.1</v>
      </c>
      <c r="M647" s="228">
        <v>14.8</v>
      </c>
      <c r="N647" s="228">
        <v>15</v>
      </c>
      <c r="O647" s="228">
        <v>14.1</v>
      </c>
      <c r="P647" s="228">
        <v>14.41</v>
      </c>
      <c r="Q647" s="228">
        <v>15.184225778858083</v>
      </c>
      <c r="R647" s="228">
        <v>14.8</v>
      </c>
      <c r="S647" s="228">
        <v>12.3</v>
      </c>
      <c r="T647" s="228">
        <v>15.420000000000002</v>
      </c>
      <c r="U647" s="228">
        <v>13.1</v>
      </c>
      <c r="V647" s="228">
        <v>12.35</v>
      </c>
      <c r="W647" s="233">
        <v>10.290375000000001</v>
      </c>
      <c r="X647" s="228">
        <v>15.410279999999998</v>
      </c>
      <c r="Y647" s="225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14.305093102332437</v>
      </c>
    </row>
    <row r="648" spans="1:65">
      <c r="A648" s="30"/>
      <c r="B648" s="19">
        <v>1</v>
      </c>
      <c r="C648" s="9">
        <v>5</v>
      </c>
      <c r="D648" s="228">
        <v>14.64</v>
      </c>
      <c r="E648" s="228">
        <v>13.02593066077052</v>
      </c>
      <c r="F648" s="233">
        <v>0.9</v>
      </c>
      <c r="G648" s="228">
        <v>16.059999999999999</v>
      </c>
      <c r="H648" s="228">
        <v>15.400000000000002</v>
      </c>
      <c r="I648" s="233">
        <v>10</v>
      </c>
      <c r="J648" s="228">
        <v>11.6</v>
      </c>
      <c r="K648" s="228">
        <v>14.5</v>
      </c>
      <c r="L648" s="228">
        <v>14.5</v>
      </c>
      <c r="M648" s="228">
        <v>14.5</v>
      </c>
      <c r="N648" s="228">
        <v>14.2</v>
      </c>
      <c r="O648" s="228">
        <v>14.3</v>
      </c>
      <c r="P648" s="228">
        <v>15.03</v>
      </c>
      <c r="Q648" s="228">
        <v>14.899311082212449</v>
      </c>
      <c r="R648" s="228">
        <v>14.8</v>
      </c>
      <c r="S648" s="228">
        <v>13.4</v>
      </c>
      <c r="T648" s="228">
        <v>15.22</v>
      </c>
      <c r="U648" s="228">
        <v>14.4</v>
      </c>
      <c r="V648" s="228">
        <v>12.43</v>
      </c>
      <c r="W648" s="233">
        <v>10.15038</v>
      </c>
      <c r="X648" s="228">
        <v>15.232430000000001</v>
      </c>
      <c r="Y648" s="225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45</v>
      </c>
    </row>
    <row r="649" spans="1:65">
      <c r="A649" s="30"/>
      <c r="B649" s="19">
        <v>1</v>
      </c>
      <c r="C649" s="9">
        <v>6</v>
      </c>
      <c r="D649" s="228">
        <v>15.45</v>
      </c>
      <c r="E649" s="228">
        <v>12.9547805625698</v>
      </c>
      <c r="F649" s="233">
        <v>2</v>
      </c>
      <c r="G649" s="228">
        <v>15.26</v>
      </c>
      <c r="H649" s="228">
        <v>13.6</v>
      </c>
      <c r="I649" s="233">
        <v>10</v>
      </c>
      <c r="J649" s="228">
        <v>12.6</v>
      </c>
      <c r="K649" s="228">
        <v>14.3</v>
      </c>
      <c r="L649" s="228">
        <v>14.8</v>
      </c>
      <c r="M649" s="228">
        <v>15</v>
      </c>
      <c r="N649" s="228">
        <v>14.8</v>
      </c>
      <c r="O649" s="228">
        <v>14.3</v>
      </c>
      <c r="P649" s="228">
        <v>14.83</v>
      </c>
      <c r="Q649" s="228">
        <v>14.495801435533766</v>
      </c>
      <c r="R649" s="228">
        <v>14.8</v>
      </c>
      <c r="S649" s="228">
        <v>12.9</v>
      </c>
      <c r="T649" s="228">
        <v>14.73</v>
      </c>
      <c r="U649" s="228">
        <v>14.1</v>
      </c>
      <c r="V649" s="228">
        <v>12.32</v>
      </c>
      <c r="W649" s="233">
        <v>9.9183149999999998</v>
      </c>
      <c r="X649" s="228">
        <v>15.683180000000002</v>
      </c>
      <c r="Y649" s="225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9"/>
    </row>
    <row r="650" spans="1:65">
      <c r="A650" s="30"/>
      <c r="B650" s="20" t="s">
        <v>272</v>
      </c>
      <c r="C650" s="12"/>
      <c r="D650" s="230">
        <v>15.486666666666666</v>
      </c>
      <c r="E650" s="230">
        <v>12.994690683226679</v>
      </c>
      <c r="F650" s="230">
        <v>1.0666666666666667</v>
      </c>
      <c r="G650" s="230">
        <v>15.219999999999999</v>
      </c>
      <c r="H650" s="230">
        <v>14.499999999999998</v>
      </c>
      <c r="I650" s="230">
        <v>9.6666666666666661</v>
      </c>
      <c r="J650" s="230">
        <v>12.916666666666664</v>
      </c>
      <c r="K650" s="230">
        <v>14</v>
      </c>
      <c r="L650" s="230">
        <v>14.799999999999999</v>
      </c>
      <c r="M650" s="230">
        <v>14.966666666666667</v>
      </c>
      <c r="N650" s="230">
        <v>14.566666666666665</v>
      </c>
      <c r="O650" s="230">
        <v>14.133333333333333</v>
      </c>
      <c r="P650" s="230">
        <v>14.6</v>
      </c>
      <c r="Q650" s="230">
        <v>14.885251825423898</v>
      </c>
      <c r="R650" s="230">
        <v>15.016666666666666</v>
      </c>
      <c r="S650" s="230">
        <v>12.950000000000001</v>
      </c>
      <c r="T650" s="230">
        <v>15.200000000000001</v>
      </c>
      <c r="U650" s="230">
        <v>13.916666666666666</v>
      </c>
      <c r="V650" s="230">
        <v>12.180000000000001</v>
      </c>
      <c r="W650" s="230">
        <v>10.172700000000001</v>
      </c>
      <c r="X650" s="230">
        <v>15.461733333333335</v>
      </c>
      <c r="Y650" s="225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9"/>
    </row>
    <row r="651" spans="1:65">
      <c r="A651" s="30"/>
      <c r="B651" s="3" t="s">
        <v>273</v>
      </c>
      <c r="C651" s="29"/>
      <c r="D651" s="228">
        <v>15.489999999999998</v>
      </c>
      <c r="E651" s="228">
        <v>12.971140179006575</v>
      </c>
      <c r="F651" s="228">
        <v>0.95</v>
      </c>
      <c r="G651" s="228">
        <v>15.115</v>
      </c>
      <c r="H651" s="228">
        <v>14.2</v>
      </c>
      <c r="I651" s="228">
        <v>10</v>
      </c>
      <c r="J651" s="228">
        <v>12.85</v>
      </c>
      <c r="K651" s="228">
        <v>14</v>
      </c>
      <c r="L651" s="228">
        <v>14.95</v>
      </c>
      <c r="M651" s="228">
        <v>14.9</v>
      </c>
      <c r="N651" s="228">
        <v>14.7</v>
      </c>
      <c r="O651" s="228">
        <v>14.149999999999999</v>
      </c>
      <c r="P651" s="228">
        <v>14.49</v>
      </c>
      <c r="Q651" s="228">
        <v>14.924550195885683</v>
      </c>
      <c r="R651" s="228">
        <v>14.8</v>
      </c>
      <c r="S651" s="228">
        <v>12.8</v>
      </c>
      <c r="T651" s="228">
        <v>15.26</v>
      </c>
      <c r="U651" s="228">
        <v>13.85</v>
      </c>
      <c r="V651" s="228">
        <v>12.27</v>
      </c>
      <c r="W651" s="228">
        <v>10.1985075</v>
      </c>
      <c r="X651" s="228">
        <v>15.39606</v>
      </c>
      <c r="Y651" s="225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9"/>
    </row>
    <row r="652" spans="1:65">
      <c r="A652" s="30"/>
      <c r="B652" s="3" t="s">
        <v>274</v>
      </c>
      <c r="C652" s="29"/>
      <c r="D652" s="24">
        <v>0.47794002413134018</v>
      </c>
      <c r="E652" s="24">
        <v>5.5473717380205935E-2</v>
      </c>
      <c r="F652" s="24">
        <v>0.70898989179442207</v>
      </c>
      <c r="G652" s="24">
        <v>0.59096531201078051</v>
      </c>
      <c r="H652" s="24">
        <v>0.85790442358108887</v>
      </c>
      <c r="I652" s="24">
        <v>0.51639777949432231</v>
      </c>
      <c r="J652" s="24">
        <v>0.87044050150867136</v>
      </c>
      <c r="K652" s="24">
        <v>0.38987177379235849</v>
      </c>
      <c r="L652" s="24">
        <v>0.37947331922020555</v>
      </c>
      <c r="M652" s="24">
        <v>0.3983298465677238</v>
      </c>
      <c r="N652" s="24">
        <v>0.38815804341359061</v>
      </c>
      <c r="O652" s="24">
        <v>0.16329931618554536</v>
      </c>
      <c r="P652" s="24">
        <v>0.27217641337926385</v>
      </c>
      <c r="Q652" s="24">
        <v>0.22482310021415725</v>
      </c>
      <c r="R652" s="24">
        <v>0.40207793606049386</v>
      </c>
      <c r="S652" s="24">
        <v>0.51283525619832326</v>
      </c>
      <c r="T652" s="24">
        <v>0.26705804612480777</v>
      </c>
      <c r="U652" s="24">
        <v>0.63060817205826569</v>
      </c>
      <c r="V652" s="24">
        <v>0.24592681838303029</v>
      </c>
      <c r="W652" s="24">
        <v>0.15036180166518354</v>
      </c>
      <c r="X652" s="24">
        <v>0.21431659904605249</v>
      </c>
      <c r="Y652" s="15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87</v>
      </c>
      <c r="C653" s="29"/>
      <c r="D653" s="13">
        <v>3.0861387696814908E-2</v>
      </c>
      <c r="E653" s="13">
        <v>4.2689525077969298E-3</v>
      </c>
      <c r="F653" s="13">
        <v>0.66467802355727068</v>
      </c>
      <c r="G653" s="13">
        <v>3.8828207096634725E-2</v>
      </c>
      <c r="H653" s="13">
        <v>5.9165822315937172E-2</v>
      </c>
      <c r="I653" s="13">
        <v>5.3420459947688514E-2</v>
      </c>
      <c r="J653" s="13">
        <v>6.7388942052284254E-2</v>
      </c>
      <c r="K653" s="13">
        <v>2.7847983842311321E-2</v>
      </c>
      <c r="L653" s="13">
        <v>2.5640089136500378E-2</v>
      </c>
      <c r="M653" s="13">
        <v>2.6614466363099585E-2</v>
      </c>
      <c r="N653" s="13">
        <v>2.6647005268667551E-2</v>
      </c>
      <c r="O653" s="13">
        <v>1.1554196899920663E-2</v>
      </c>
      <c r="P653" s="13">
        <v>1.8642220094470127E-2</v>
      </c>
      <c r="Q653" s="13">
        <v>1.5103748519065098E-2</v>
      </c>
      <c r="R653" s="13">
        <v>2.6775445242652202E-2</v>
      </c>
      <c r="S653" s="13">
        <v>3.9601178084812602E-2</v>
      </c>
      <c r="T653" s="13">
        <v>1.7569608297684721E-2</v>
      </c>
      <c r="U653" s="13">
        <v>4.5313162064066999E-2</v>
      </c>
      <c r="V653" s="13">
        <v>2.0191035992038611E-2</v>
      </c>
      <c r="W653" s="13">
        <v>1.4780913785443739E-2</v>
      </c>
      <c r="X653" s="13">
        <v>1.3861097874713431E-2</v>
      </c>
      <c r="Y653" s="15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275</v>
      </c>
      <c r="C654" s="29"/>
      <c r="D654" s="13">
        <v>8.2598103757994812E-2</v>
      </c>
      <c r="E654" s="13">
        <v>-9.1603907065246459E-2</v>
      </c>
      <c r="F654" s="13">
        <v>-0.92543448273728834</v>
      </c>
      <c r="G654" s="13">
        <v>6.3956724442316704E-2</v>
      </c>
      <c r="H654" s="13">
        <v>1.3625000289986255E-2</v>
      </c>
      <c r="I654" s="13">
        <v>-0.32424999980667568</v>
      </c>
      <c r="J654" s="13">
        <v>-9.7058189396851291E-2</v>
      </c>
      <c r="K654" s="13">
        <v>-2.1327585926909642E-2</v>
      </c>
      <c r="L654" s="13">
        <v>3.4596552020124127E-2</v>
      </c>
      <c r="M654" s="13">
        <v>4.6247414092422723E-2</v>
      </c>
      <c r="N654" s="13">
        <v>1.8285345118905783E-2</v>
      </c>
      <c r="O654" s="13">
        <v>-1.2006896269070699E-2</v>
      </c>
      <c r="P654" s="13">
        <v>2.0615517533365768E-2</v>
      </c>
      <c r="Q654" s="13">
        <v>4.0556095576677276E-2</v>
      </c>
      <c r="R654" s="13">
        <v>4.9742672714112368E-2</v>
      </c>
      <c r="S654" s="13">
        <v>-9.4728016982391305E-2</v>
      </c>
      <c r="T654" s="13">
        <v>6.2558620993641068E-2</v>
      </c>
      <c r="U654" s="13">
        <v>-2.7153016963059051E-2</v>
      </c>
      <c r="V654" s="13">
        <v>-0.14855499975641129</v>
      </c>
      <c r="W654" s="13">
        <v>-0.28887565238276236</v>
      </c>
      <c r="X654" s="13">
        <v>8.0855134791979033E-2</v>
      </c>
      <c r="Y654" s="15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276</v>
      </c>
      <c r="C655" s="47"/>
      <c r="D655" s="45">
        <v>1</v>
      </c>
      <c r="E655" s="45">
        <v>1.62</v>
      </c>
      <c r="F655" s="45">
        <v>14.15</v>
      </c>
      <c r="G655" s="45">
        <v>0.72</v>
      </c>
      <c r="H655" s="45">
        <v>0.04</v>
      </c>
      <c r="I655" s="45" t="s">
        <v>277</v>
      </c>
      <c r="J655" s="45">
        <v>1.7</v>
      </c>
      <c r="K655" s="45">
        <v>0.56000000000000005</v>
      </c>
      <c r="L655" s="45">
        <v>0.28000000000000003</v>
      </c>
      <c r="M655" s="45">
        <v>0.46</v>
      </c>
      <c r="N655" s="45">
        <v>0.04</v>
      </c>
      <c r="O655" s="45">
        <v>0.42</v>
      </c>
      <c r="P655" s="45">
        <v>7.0000000000000007E-2</v>
      </c>
      <c r="Q655" s="45">
        <v>0.37</v>
      </c>
      <c r="R655" s="45">
        <v>0.51</v>
      </c>
      <c r="S655" s="45">
        <v>1.66</v>
      </c>
      <c r="T655" s="45">
        <v>0.7</v>
      </c>
      <c r="U655" s="45">
        <v>0.65</v>
      </c>
      <c r="V655" s="45">
        <v>2.4700000000000002</v>
      </c>
      <c r="W655" s="45">
        <v>4.58</v>
      </c>
      <c r="X655" s="45">
        <v>0.98</v>
      </c>
      <c r="Y655" s="15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 t="s">
        <v>315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BM656" s="55"/>
    </row>
    <row r="657" spans="1:65">
      <c r="BM657" s="55"/>
    </row>
    <row r="658" spans="1:65" ht="15">
      <c r="B658" s="8" t="s">
        <v>529</v>
      </c>
      <c r="BM658" s="28" t="s">
        <v>67</v>
      </c>
    </row>
    <row r="659" spans="1:65" ht="15">
      <c r="A659" s="25" t="s">
        <v>31</v>
      </c>
      <c r="B659" s="18" t="s">
        <v>111</v>
      </c>
      <c r="C659" s="15" t="s">
        <v>112</v>
      </c>
      <c r="D659" s="16" t="s">
        <v>232</v>
      </c>
      <c r="E659" s="17" t="s">
        <v>232</v>
      </c>
      <c r="F659" s="17" t="s">
        <v>232</v>
      </c>
      <c r="G659" s="17" t="s">
        <v>232</v>
      </c>
      <c r="H659" s="17" t="s">
        <v>232</v>
      </c>
      <c r="I659" s="17" t="s">
        <v>232</v>
      </c>
      <c r="J659" s="17" t="s">
        <v>232</v>
      </c>
      <c r="K659" s="17" t="s">
        <v>232</v>
      </c>
      <c r="L659" s="17" t="s">
        <v>232</v>
      </c>
      <c r="M659" s="17" t="s">
        <v>232</v>
      </c>
      <c r="N659" s="15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233</v>
      </c>
      <c r="C660" s="9" t="s">
        <v>233</v>
      </c>
      <c r="D660" s="151" t="s">
        <v>237</v>
      </c>
      <c r="E660" s="152" t="s">
        <v>238</v>
      </c>
      <c r="F660" s="152" t="s">
        <v>239</v>
      </c>
      <c r="G660" s="152" t="s">
        <v>249</v>
      </c>
      <c r="H660" s="152" t="s">
        <v>252</v>
      </c>
      <c r="I660" s="152" t="s">
        <v>253</v>
      </c>
      <c r="J660" s="152" t="s">
        <v>259</v>
      </c>
      <c r="K660" s="152" t="s">
        <v>279</v>
      </c>
      <c r="L660" s="152" t="s">
        <v>262</v>
      </c>
      <c r="M660" s="152" t="s">
        <v>264</v>
      </c>
      <c r="N660" s="15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3</v>
      </c>
    </row>
    <row r="661" spans="1:65">
      <c r="A661" s="30"/>
      <c r="B661" s="19"/>
      <c r="C661" s="9"/>
      <c r="D661" s="10" t="s">
        <v>301</v>
      </c>
      <c r="E661" s="11" t="s">
        <v>301</v>
      </c>
      <c r="F661" s="11" t="s">
        <v>302</v>
      </c>
      <c r="G661" s="11" t="s">
        <v>301</v>
      </c>
      <c r="H661" s="11" t="s">
        <v>302</v>
      </c>
      <c r="I661" s="11" t="s">
        <v>301</v>
      </c>
      <c r="J661" s="11" t="s">
        <v>301</v>
      </c>
      <c r="K661" s="11" t="s">
        <v>302</v>
      </c>
      <c r="L661" s="11" t="s">
        <v>301</v>
      </c>
      <c r="M661" s="11" t="s">
        <v>301</v>
      </c>
      <c r="N661" s="15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15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8">
        <v>1</v>
      </c>
      <c r="C663" s="14">
        <v>1</v>
      </c>
      <c r="D663" s="224">
        <v>33.243132285276381</v>
      </c>
      <c r="E663" s="224">
        <v>35</v>
      </c>
      <c r="F663" s="224">
        <v>35</v>
      </c>
      <c r="G663" s="224">
        <v>34.6</v>
      </c>
      <c r="H663" s="224">
        <v>36.4</v>
      </c>
      <c r="I663" s="224">
        <v>33.11</v>
      </c>
      <c r="J663" s="224">
        <v>34.21</v>
      </c>
      <c r="K663" s="224">
        <v>33.5</v>
      </c>
      <c r="L663" s="232">
        <v>29.87</v>
      </c>
      <c r="M663" s="231">
        <v>32.84151</v>
      </c>
      <c r="N663" s="225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26"/>
      <c r="Z663" s="226"/>
      <c r="AA663" s="226"/>
      <c r="AB663" s="226"/>
      <c r="AC663" s="226"/>
      <c r="AD663" s="226"/>
      <c r="AE663" s="226"/>
      <c r="AF663" s="226"/>
      <c r="AG663" s="226"/>
      <c r="AH663" s="226"/>
      <c r="AI663" s="226"/>
      <c r="AJ663" s="226"/>
      <c r="AK663" s="226"/>
      <c r="AL663" s="226"/>
      <c r="AM663" s="226"/>
      <c r="AN663" s="226"/>
      <c r="AO663" s="226"/>
      <c r="AP663" s="226"/>
      <c r="AQ663" s="226"/>
      <c r="AR663" s="226"/>
      <c r="AS663" s="226"/>
      <c r="AT663" s="226"/>
      <c r="AU663" s="226"/>
      <c r="AV663" s="226"/>
      <c r="AW663" s="226"/>
      <c r="AX663" s="226"/>
      <c r="AY663" s="226"/>
      <c r="AZ663" s="226"/>
      <c r="BA663" s="226"/>
      <c r="BB663" s="226"/>
      <c r="BC663" s="226"/>
      <c r="BD663" s="226"/>
      <c r="BE663" s="226"/>
      <c r="BF663" s="226"/>
      <c r="BG663" s="226"/>
      <c r="BH663" s="226"/>
      <c r="BI663" s="226"/>
      <c r="BJ663" s="226"/>
      <c r="BK663" s="226"/>
      <c r="BL663" s="226"/>
      <c r="BM663" s="227">
        <v>1</v>
      </c>
    </row>
    <row r="664" spans="1:65">
      <c r="A664" s="30"/>
      <c r="B664" s="19">
        <v>1</v>
      </c>
      <c r="C664" s="9">
        <v>2</v>
      </c>
      <c r="D664" s="228">
        <v>32.832840202050903</v>
      </c>
      <c r="E664" s="228">
        <v>35.200000000000003</v>
      </c>
      <c r="F664" s="228">
        <v>37</v>
      </c>
      <c r="G664" s="228">
        <v>29.3</v>
      </c>
      <c r="H664" s="228">
        <v>35.200000000000003</v>
      </c>
      <c r="I664" s="228">
        <v>32.979999999999997</v>
      </c>
      <c r="J664" s="228">
        <v>34.75</v>
      </c>
      <c r="K664" s="228">
        <v>34.200000000000003</v>
      </c>
      <c r="L664" s="233">
        <v>29.27</v>
      </c>
      <c r="M664" s="228">
        <v>30.739660000000004</v>
      </c>
      <c r="N664" s="225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7">
        <v>9</v>
      </c>
    </row>
    <row r="665" spans="1:65">
      <c r="A665" s="30"/>
      <c r="B665" s="19">
        <v>1</v>
      </c>
      <c r="C665" s="9">
        <v>3</v>
      </c>
      <c r="D665" s="228">
        <v>33.589467455864302</v>
      </c>
      <c r="E665" s="228">
        <v>34.200000000000003</v>
      </c>
      <c r="F665" s="228">
        <v>36.5</v>
      </c>
      <c r="G665" s="228">
        <v>39.299999999999997</v>
      </c>
      <c r="H665" s="228">
        <v>35.299999999999997</v>
      </c>
      <c r="I665" s="228">
        <v>34.11</v>
      </c>
      <c r="J665" s="228">
        <v>35.409999999999997</v>
      </c>
      <c r="K665" s="228">
        <v>34.4</v>
      </c>
      <c r="L665" s="233">
        <v>29.92</v>
      </c>
      <c r="M665" s="228">
        <v>31.354420000000001</v>
      </c>
      <c r="N665" s="225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26"/>
      <c r="Z665" s="226"/>
      <c r="AA665" s="226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27">
        <v>16</v>
      </c>
    </row>
    <row r="666" spans="1:65">
      <c r="A666" s="30"/>
      <c r="B666" s="19">
        <v>1</v>
      </c>
      <c r="C666" s="9">
        <v>4</v>
      </c>
      <c r="D666" s="228">
        <v>34.017949416139601</v>
      </c>
      <c r="E666" s="228">
        <v>35.5</v>
      </c>
      <c r="F666" s="228">
        <v>35.9</v>
      </c>
      <c r="G666" s="228">
        <v>31</v>
      </c>
      <c r="H666" s="228">
        <v>34.4</v>
      </c>
      <c r="I666" s="228">
        <v>33.22</v>
      </c>
      <c r="J666" s="228">
        <v>34.6</v>
      </c>
      <c r="K666" s="228">
        <v>34.5</v>
      </c>
      <c r="L666" s="233">
        <v>29.77</v>
      </c>
      <c r="M666" s="228">
        <v>31.4163</v>
      </c>
      <c r="N666" s="225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27">
        <v>34.111179635285332</v>
      </c>
    </row>
    <row r="667" spans="1:65">
      <c r="A667" s="30"/>
      <c r="B667" s="19">
        <v>1</v>
      </c>
      <c r="C667" s="9">
        <v>5</v>
      </c>
      <c r="D667" s="228">
        <v>33.849873285480797</v>
      </c>
      <c r="E667" s="228">
        <v>35.200000000000003</v>
      </c>
      <c r="F667" s="228">
        <v>36.6</v>
      </c>
      <c r="G667" s="228">
        <v>34.9</v>
      </c>
      <c r="H667" s="228">
        <v>34</v>
      </c>
      <c r="I667" s="228">
        <v>33.770000000000003</v>
      </c>
      <c r="J667" s="228">
        <v>33.86</v>
      </c>
      <c r="K667" s="228">
        <v>33.299999999999997</v>
      </c>
      <c r="L667" s="233">
        <v>29.77</v>
      </c>
      <c r="M667" s="228">
        <v>31.014389999999999</v>
      </c>
      <c r="N667" s="225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27">
        <v>46</v>
      </c>
    </row>
    <row r="668" spans="1:65">
      <c r="A668" s="30"/>
      <c r="B668" s="19">
        <v>1</v>
      </c>
      <c r="C668" s="9">
        <v>6</v>
      </c>
      <c r="D668" s="228">
        <v>34.036225660596351</v>
      </c>
      <c r="E668" s="228">
        <v>36.6</v>
      </c>
      <c r="F668" s="228">
        <v>36.200000000000003</v>
      </c>
      <c r="G668" s="228">
        <v>34.5</v>
      </c>
      <c r="H668" s="228">
        <v>34.200000000000003</v>
      </c>
      <c r="I668" s="228">
        <v>34.22</v>
      </c>
      <c r="J668" s="228">
        <v>34.06</v>
      </c>
      <c r="K668" s="228">
        <v>33</v>
      </c>
      <c r="L668" s="233">
        <v>29.11</v>
      </c>
      <c r="M668" s="228">
        <v>31.503739999999997</v>
      </c>
      <c r="N668" s="225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29"/>
    </row>
    <row r="669" spans="1:65">
      <c r="A669" s="30"/>
      <c r="B669" s="20" t="s">
        <v>272</v>
      </c>
      <c r="C669" s="12"/>
      <c r="D669" s="230">
        <v>33.594914717568059</v>
      </c>
      <c r="E669" s="230">
        <v>35.283333333333339</v>
      </c>
      <c r="F669" s="230">
        <v>36.199999999999996</v>
      </c>
      <c r="G669" s="230">
        <v>33.93333333333333</v>
      </c>
      <c r="H669" s="230">
        <v>34.916666666666664</v>
      </c>
      <c r="I669" s="230">
        <v>33.568333333333335</v>
      </c>
      <c r="J669" s="230">
        <v>34.481666666666662</v>
      </c>
      <c r="K669" s="230">
        <v>33.816666666666663</v>
      </c>
      <c r="L669" s="230">
        <v>29.618333333333329</v>
      </c>
      <c r="M669" s="230">
        <v>31.478336666666664</v>
      </c>
      <c r="N669" s="225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26"/>
      <c r="Z669" s="226"/>
      <c r="AA669" s="226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  <c r="AP669" s="226"/>
      <c r="AQ669" s="226"/>
      <c r="AR669" s="226"/>
      <c r="AS669" s="226"/>
      <c r="AT669" s="226"/>
      <c r="AU669" s="226"/>
      <c r="AV669" s="226"/>
      <c r="AW669" s="226"/>
      <c r="AX669" s="226"/>
      <c r="AY669" s="226"/>
      <c r="AZ669" s="226"/>
      <c r="BA669" s="226"/>
      <c r="BB669" s="226"/>
      <c r="BC669" s="226"/>
      <c r="BD669" s="226"/>
      <c r="BE669" s="226"/>
      <c r="BF669" s="226"/>
      <c r="BG669" s="226"/>
      <c r="BH669" s="226"/>
      <c r="BI669" s="226"/>
      <c r="BJ669" s="226"/>
      <c r="BK669" s="226"/>
      <c r="BL669" s="226"/>
      <c r="BM669" s="229"/>
    </row>
    <row r="670" spans="1:65">
      <c r="A670" s="30"/>
      <c r="B670" s="3" t="s">
        <v>273</v>
      </c>
      <c r="C670" s="29"/>
      <c r="D670" s="228">
        <v>33.719670370672546</v>
      </c>
      <c r="E670" s="228">
        <v>35.200000000000003</v>
      </c>
      <c r="F670" s="228">
        <v>36.35</v>
      </c>
      <c r="G670" s="228">
        <v>34.549999999999997</v>
      </c>
      <c r="H670" s="228">
        <v>34.799999999999997</v>
      </c>
      <c r="I670" s="228">
        <v>33.495000000000005</v>
      </c>
      <c r="J670" s="228">
        <v>34.405000000000001</v>
      </c>
      <c r="K670" s="228">
        <v>33.85</v>
      </c>
      <c r="L670" s="228">
        <v>29.77</v>
      </c>
      <c r="M670" s="228">
        <v>31.385359999999999</v>
      </c>
      <c r="N670" s="225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26"/>
      <c r="Z670" s="226"/>
      <c r="AA670" s="226"/>
      <c r="AB670" s="226"/>
      <c r="AC670" s="226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  <c r="AP670" s="226"/>
      <c r="AQ670" s="226"/>
      <c r="AR670" s="226"/>
      <c r="AS670" s="226"/>
      <c r="AT670" s="226"/>
      <c r="AU670" s="226"/>
      <c r="AV670" s="226"/>
      <c r="AW670" s="226"/>
      <c r="AX670" s="226"/>
      <c r="AY670" s="226"/>
      <c r="AZ670" s="226"/>
      <c r="BA670" s="226"/>
      <c r="BB670" s="226"/>
      <c r="BC670" s="226"/>
      <c r="BD670" s="226"/>
      <c r="BE670" s="226"/>
      <c r="BF670" s="226"/>
      <c r="BG670" s="226"/>
      <c r="BH670" s="226"/>
      <c r="BI670" s="226"/>
      <c r="BJ670" s="226"/>
      <c r="BK670" s="226"/>
      <c r="BL670" s="226"/>
      <c r="BM670" s="229"/>
    </row>
    <row r="671" spans="1:65">
      <c r="A671" s="30"/>
      <c r="B671" s="3" t="s">
        <v>274</v>
      </c>
      <c r="C671" s="29"/>
      <c r="D671" s="24">
        <v>0.478174799736242</v>
      </c>
      <c r="E671" s="24">
        <v>0.78081154363051397</v>
      </c>
      <c r="F671" s="24">
        <v>0.69570108523704366</v>
      </c>
      <c r="G671" s="24">
        <v>3.4806129728349084</v>
      </c>
      <c r="H671" s="24">
        <v>0.89981479575891909</v>
      </c>
      <c r="I671" s="24">
        <v>0.53596330720177798</v>
      </c>
      <c r="J671" s="24">
        <v>0.56318439845814716</v>
      </c>
      <c r="K671" s="24">
        <v>0.6306081720582658</v>
      </c>
      <c r="L671" s="24">
        <v>0.34061219394887654</v>
      </c>
      <c r="M671" s="24">
        <v>0.72649576485115541</v>
      </c>
      <c r="N671" s="15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87</v>
      </c>
      <c r="C672" s="29"/>
      <c r="D672" s="13">
        <v>1.4233547063781835E-2</v>
      </c>
      <c r="E672" s="13">
        <v>2.2129755605966382E-2</v>
      </c>
      <c r="F672" s="13">
        <v>1.9218262023122754E-2</v>
      </c>
      <c r="G672" s="13">
        <v>0.10257209153737452</v>
      </c>
      <c r="H672" s="13">
        <v>2.5770352145840166E-2</v>
      </c>
      <c r="I672" s="13">
        <v>1.5966336543422211E-2</v>
      </c>
      <c r="J672" s="13">
        <v>1.6332864762670422E-2</v>
      </c>
      <c r="K672" s="13">
        <v>1.8647851317642166E-2</v>
      </c>
      <c r="L672" s="13">
        <v>1.1500045938288558E-2</v>
      </c>
      <c r="M672" s="13">
        <v>2.3079229774566303E-2</v>
      </c>
      <c r="N672" s="15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275</v>
      </c>
      <c r="C673" s="29"/>
      <c r="D673" s="13">
        <v>-1.5134771744546693E-2</v>
      </c>
      <c r="E673" s="13">
        <v>3.4362742965227344E-2</v>
      </c>
      <c r="F673" s="13">
        <v>6.1235653150908398E-2</v>
      </c>
      <c r="G673" s="13">
        <v>-5.2137247627763728E-3</v>
      </c>
      <c r="H673" s="13">
        <v>2.3613578890954612E-2</v>
      </c>
      <c r="I673" s="13">
        <v>-1.5914029000347552E-2</v>
      </c>
      <c r="J673" s="13">
        <v>1.0861161511931172E-2</v>
      </c>
      <c r="K673" s="13">
        <v>-8.6339133318631411E-3</v>
      </c>
      <c r="L673" s="13">
        <v>-0.13171184198228392</v>
      </c>
      <c r="M673" s="13">
        <v>-7.7184166504027929E-2</v>
      </c>
      <c r="N673" s="15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276</v>
      </c>
      <c r="C674" s="47"/>
      <c r="D674" s="45">
        <v>0.23</v>
      </c>
      <c r="E674" s="45">
        <v>1.1499999999999999</v>
      </c>
      <c r="F674" s="45">
        <v>1.9</v>
      </c>
      <c r="G674" s="45">
        <v>0.05</v>
      </c>
      <c r="H674" s="45">
        <v>0.85</v>
      </c>
      <c r="I674" s="45">
        <v>0.25</v>
      </c>
      <c r="J674" s="45">
        <v>0.5</v>
      </c>
      <c r="K674" s="45">
        <v>0.05</v>
      </c>
      <c r="L674" s="45">
        <v>3.48</v>
      </c>
      <c r="M674" s="45">
        <v>1.96</v>
      </c>
      <c r="N674" s="15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BM675" s="55"/>
    </row>
    <row r="676" spans="1:65" ht="15">
      <c r="B676" s="8" t="s">
        <v>530</v>
      </c>
      <c r="BM676" s="28" t="s">
        <v>67</v>
      </c>
    </row>
    <row r="677" spans="1:65" ht="15">
      <c r="A677" s="25" t="s">
        <v>34</v>
      </c>
      <c r="B677" s="18" t="s">
        <v>111</v>
      </c>
      <c r="C677" s="15" t="s">
        <v>112</v>
      </c>
      <c r="D677" s="16" t="s">
        <v>232</v>
      </c>
      <c r="E677" s="17" t="s">
        <v>232</v>
      </c>
      <c r="F677" s="17" t="s">
        <v>232</v>
      </c>
      <c r="G677" s="17" t="s">
        <v>232</v>
      </c>
      <c r="H677" s="17" t="s">
        <v>232</v>
      </c>
      <c r="I677" s="17" t="s">
        <v>232</v>
      </c>
      <c r="J677" s="17" t="s">
        <v>232</v>
      </c>
      <c r="K677" s="17" t="s">
        <v>232</v>
      </c>
      <c r="L677" s="17" t="s">
        <v>232</v>
      </c>
      <c r="M677" s="17" t="s">
        <v>232</v>
      </c>
      <c r="N677" s="17" t="s">
        <v>232</v>
      </c>
      <c r="O677" s="17" t="s">
        <v>232</v>
      </c>
      <c r="P677" s="17" t="s">
        <v>232</v>
      </c>
      <c r="Q677" s="17" t="s">
        <v>232</v>
      </c>
      <c r="R677" s="17" t="s">
        <v>232</v>
      </c>
      <c r="S677" s="17" t="s">
        <v>232</v>
      </c>
      <c r="T677" s="17" t="s">
        <v>232</v>
      </c>
      <c r="U677" s="17" t="s">
        <v>232</v>
      </c>
      <c r="V677" s="17" t="s">
        <v>232</v>
      </c>
      <c r="W677" s="17" t="s">
        <v>232</v>
      </c>
      <c r="X677" s="17" t="s">
        <v>232</v>
      </c>
      <c r="Y677" s="17" t="s">
        <v>232</v>
      </c>
      <c r="Z677" s="17" t="s">
        <v>232</v>
      </c>
      <c r="AA677" s="17" t="s">
        <v>232</v>
      </c>
      <c r="AB677" s="17" t="s">
        <v>232</v>
      </c>
      <c r="AC677" s="17" t="s">
        <v>232</v>
      </c>
      <c r="AD677" s="15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233</v>
      </c>
      <c r="C678" s="9" t="s">
        <v>233</v>
      </c>
      <c r="D678" s="151" t="s">
        <v>235</v>
      </c>
      <c r="E678" s="152" t="s">
        <v>237</v>
      </c>
      <c r="F678" s="152" t="s">
        <v>238</v>
      </c>
      <c r="G678" s="152" t="s">
        <v>239</v>
      </c>
      <c r="H678" s="152" t="s">
        <v>240</v>
      </c>
      <c r="I678" s="152" t="s">
        <v>241</v>
      </c>
      <c r="J678" s="152" t="s">
        <v>242</v>
      </c>
      <c r="K678" s="152" t="s">
        <v>243</v>
      </c>
      <c r="L678" s="152" t="s">
        <v>244</v>
      </c>
      <c r="M678" s="152" t="s">
        <v>245</v>
      </c>
      <c r="N678" s="152" t="s">
        <v>246</v>
      </c>
      <c r="O678" s="152" t="s">
        <v>247</v>
      </c>
      <c r="P678" s="152" t="s">
        <v>248</v>
      </c>
      <c r="Q678" s="152" t="s">
        <v>249</v>
      </c>
      <c r="R678" s="152" t="s">
        <v>250</v>
      </c>
      <c r="S678" s="152" t="s">
        <v>252</v>
      </c>
      <c r="T678" s="152" t="s">
        <v>253</v>
      </c>
      <c r="U678" s="152" t="s">
        <v>254</v>
      </c>
      <c r="V678" s="152" t="s">
        <v>258</v>
      </c>
      <c r="W678" s="152" t="s">
        <v>259</v>
      </c>
      <c r="X678" s="152" t="s">
        <v>260</v>
      </c>
      <c r="Y678" s="152" t="s">
        <v>279</v>
      </c>
      <c r="Z678" s="152" t="s">
        <v>262</v>
      </c>
      <c r="AA678" s="152" t="s">
        <v>305</v>
      </c>
      <c r="AB678" s="152" t="s">
        <v>280</v>
      </c>
      <c r="AC678" s="152" t="s">
        <v>264</v>
      </c>
      <c r="AD678" s="15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301</v>
      </c>
      <c r="E679" s="11" t="s">
        <v>115</v>
      </c>
      <c r="F679" s="11" t="s">
        <v>115</v>
      </c>
      <c r="G679" s="11" t="s">
        <v>302</v>
      </c>
      <c r="H679" s="11" t="s">
        <v>115</v>
      </c>
      <c r="I679" s="11" t="s">
        <v>115</v>
      </c>
      <c r="J679" s="11" t="s">
        <v>301</v>
      </c>
      <c r="K679" s="11" t="s">
        <v>115</v>
      </c>
      <c r="L679" s="11" t="s">
        <v>302</v>
      </c>
      <c r="M679" s="11" t="s">
        <v>302</v>
      </c>
      <c r="N679" s="11" t="s">
        <v>302</v>
      </c>
      <c r="O679" s="11" t="s">
        <v>302</v>
      </c>
      <c r="P679" s="11" t="s">
        <v>302</v>
      </c>
      <c r="Q679" s="11" t="s">
        <v>301</v>
      </c>
      <c r="R679" s="11" t="s">
        <v>115</v>
      </c>
      <c r="S679" s="11" t="s">
        <v>302</v>
      </c>
      <c r="T679" s="11" t="s">
        <v>301</v>
      </c>
      <c r="U679" s="11" t="s">
        <v>302</v>
      </c>
      <c r="V679" s="11" t="s">
        <v>115</v>
      </c>
      <c r="W679" s="11" t="s">
        <v>301</v>
      </c>
      <c r="X679" s="11" t="s">
        <v>302</v>
      </c>
      <c r="Y679" s="11" t="s">
        <v>302</v>
      </c>
      <c r="Z679" s="11" t="s">
        <v>115</v>
      </c>
      <c r="AA679" s="11" t="s">
        <v>115</v>
      </c>
      <c r="AB679" s="11" t="s">
        <v>115</v>
      </c>
      <c r="AC679" s="11" t="s">
        <v>301</v>
      </c>
      <c r="AD679" s="15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0</v>
      </c>
    </row>
    <row r="680" spans="1:65">
      <c r="A680" s="30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15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8">
        <v>1</v>
      </c>
      <c r="C681" s="14">
        <v>1</v>
      </c>
      <c r="D681" s="213">
        <v>65.2</v>
      </c>
      <c r="E681" s="213">
        <v>60.68</v>
      </c>
      <c r="F681" s="213">
        <v>70</v>
      </c>
      <c r="G681" s="213">
        <v>67</v>
      </c>
      <c r="H681" s="213">
        <v>62.533333333333339</v>
      </c>
      <c r="I681" s="213">
        <v>65</v>
      </c>
      <c r="J681" s="214">
        <v>74.599999999999994</v>
      </c>
      <c r="K681" s="213">
        <v>63</v>
      </c>
      <c r="L681" s="213">
        <v>68.3</v>
      </c>
      <c r="M681" s="213">
        <v>66.7</v>
      </c>
      <c r="N681" s="213">
        <v>68.2</v>
      </c>
      <c r="O681" s="213">
        <v>67.8</v>
      </c>
      <c r="P681" s="213">
        <v>63.6</v>
      </c>
      <c r="Q681" s="213">
        <v>64.3</v>
      </c>
      <c r="R681" s="213">
        <v>67.776239221847945</v>
      </c>
      <c r="S681" s="213">
        <v>68</v>
      </c>
      <c r="T681" s="214">
        <v>49.74</v>
      </c>
      <c r="U681" s="213">
        <v>68</v>
      </c>
      <c r="V681" s="213">
        <v>58.63</v>
      </c>
      <c r="W681" s="213">
        <v>64.099999999999994</v>
      </c>
      <c r="X681" s="213">
        <v>67.400000000000006</v>
      </c>
      <c r="Y681" s="213">
        <v>68.3</v>
      </c>
      <c r="Z681" s="213">
        <v>64.240000000000009</v>
      </c>
      <c r="AA681" s="213">
        <v>66</v>
      </c>
      <c r="AB681" s="213">
        <v>63.043899999999994</v>
      </c>
      <c r="AC681" s="213">
        <v>63.630510000000008</v>
      </c>
      <c r="AD681" s="216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18">
        <v>1</v>
      </c>
    </row>
    <row r="682" spans="1:65">
      <c r="A682" s="30"/>
      <c r="B682" s="19">
        <v>1</v>
      </c>
      <c r="C682" s="9">
        <v>2</v>
      </c>
      <c r="D682" s="219">
        <v>64.5</v>
      </c>
      <c r="E682" s="219">
        <v>61.42</v>
      </c>
      <c r="F682" s="219">
        <v>70</v>
      </c>
      <c r="G682" s="219">
        <v>67</v>
      </c>
      <c r="H682" s="219">
        <v>63.945000000000014</v>
      </c>
      <c r="I682" s="219">
        <v>65</v>
      </c>
      <c r="J682" s="220">
        <v>81.2</v>
      </c>
      <c r="K682" s="219">
        <v>63</v>
      </c>
      <c r="L682" s="219">
        <v>69.099999999999994</v>
      </c>
      <c r="M682" s="219">
        <v>66.5</v>
      </c>
      <c r="N682" s="219">
        <v>72</v>
      </c>
      <c r="O682" s="219">
        <v>68.7</v>
      </c>
      <c r="P682" s="219">
        <v>64.400000000000006</v>
      </c>
      <c r="Q682" s="219">
        <v>62.4</v>
      </c>
      <c r="R682" s="219">
        <v>68.878067233333311</v>
      </c>
      <c r="S682" s="219">
        <v>66.900000000000006</v>
      </c>
      <c r="T682" s="220">
        <v>50.5</v>
      </c>
      <c r="U682" s="219">
        <v>66</v>
      </c>
      <c r="V682" s="219">
        <v>60.45</v>
      </c>
      <c r="W682" s="219">
        <v>63</v>
      </c>
      <c r="X682" s="219">
        <v>61.8</v>
      </c>
      <c r="Y682" s="219">
        <v>67.900000000000006</v>
      </c>
      <c r="Z682" s="219">
        <v>63.250000000000007</v>
      </c>
      <c r="AA682" s="219">
        <v>69</v>
      </c>
      <c r="AB682" s="219">
        <v>61.15890000000001</v>
      </c>
      <c r="AC682" s="219">
        <v>63.114770000000007</v>
      </c>
      <c r="AD682" s="216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18">
        <v>34</v>
      </c>
    </row>
    <row r="683" spans="1:65">
      <c r="A683" s="30"/>
      <c r="B683" s="19">
        <v>1</v>
      </c>
      <c r="C683" s="9">
        <v>3</v>
      </c>
      <c r="D683" s="219">
        <v>66.099999999999994</v>
      </c>
      <c r="E683" s="219">
        <v>61.3</v>
      </c>
      <c r="F683" s="219">
        <v>70</v>
      </c>
      <c r="G683" s="219">
        <v>68</v>
      </c>
      <c r="H683" s="219">
        <v>62.185000000000002</v>
      </c>
      <c r="I683" s="219">
        <v>66</v>
      </c>
      <c r="J683" s="220">
        <v>71.400000000000006</v>
      </c>
      <c r="K683" s="219">
        <v>65</v>
      </c>
      <c r="L683" s="219">
        <v>65.5</v>
      </c>
      <c r="M683" s="219">
        <v>64.3</v>
      </c>
      <c r="N683" s="219">
        <v>71.099999999999994</v>
      </c>
      <c r="O683" s="219">
        <v>66.3</v>
      </c>
      <c r="P683" s="219">
        <v>64.099999999999994</v>
      </c>
      <c r="Q683" s="219">
        <v>63.7</v>
      </c>
      <c r="R683" s="219">
        <v>67.568641697783463</v>
      </c>
      <c r="S683" s="219">
        <v>67.400000000000006</v>
      </c>
      <c r="T683" s="220">
        <v>54.69</v>
      </c>
      <c r="U683" s="219">
        <v>66</v>
      </c>
      <c r="V683" s="219">
        <v>60.78</v>
      </c>
      <c r="W683" s="221">
        <v>76.7</v>
      </c>
      <c r="X683" s="219">
        <v>61.9</v>
      </c>
      <c r="Y683" s="219">
        <v>66.8</v>
      </c>
      <c r="Z683" s="219">
        <v>64.240000000000009</v>
      </c>
      <c r="AA683" s="219">
        <v>70</v>
      </c>
      <c r="AB683" s="219">
        <v>61.758699999999997</v>
      </c>
      <c r="AC683" s="219">
        <v>64.742490000000004</v>
      </c>
      <c r="AD683" s="216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18">
        <v>16</v>
      </c>
    </row>
    <row r="684" spans="1:65">
      <c r="A684" s="30"/>
      <c r="B684" s="19">
        <v>1</v>
      </c>
      <c r="C684" s="9">
        <v>4</v>
      </c>
      <c r="D684" s="219">
        <v>66.3</v>
      </c>
      <c r="E684" s="219">
        <v>61.489999999999995</v>
      </c>
      <c r="F684" s="219">
        <v>70</v>
      </c>
      <c r="G684" s="219">
        <v>67</v>
      </c>
      <c r="H684" s="219">
        <v>63.564999999999991</v>
      </c>
      <c r="I684" s="219">
        <v>65</v>
      </c>
      <c r="J684" s="220">
        <v>79.7</v>
      </c>
      <c r="K684" s="219">
        <v>64</v>
      </c>
      <c r="L684" s="219">
        <v>67.5</v>
      </c>
      <c r="M684" s="219">
        <v>65.400000000000006</v>
      </c>
      <c r="N684" s="219">
        <v>70.599999999999994</v>
      </c>
      <c r="O684" s="219">
        <v>68.2</v>
      </c>
      <c r="P684" s="219">
        <v>64.099999999999994</v>
      </c>
      <c r="Q684" s="219">
        <v>64</v>
      </c>
      <c r="R684" s="219">
        <v>67.662854980626506</v>
      </c>
      <c r="S684" s="219">
        <v>66.8</v>
      </c>
      <c r="T684" s="220">
        <v>55.27</v>
      </c>
      <c r="U684" s="219">
        <v>66</v>
      </c>
      <c r="V684" s="219">
        <v>60.78</v>
      </c>
      <c r="W684" s="219">
        <v>64.099999999999994</v>
      </c>
      <c r="X684" s="219">
        <v>58.3</v>
      </c>
      <c r="Y684" s="219">
        <v>68.7</v>
      </c>
      <c r="Z684" s="219">
        <v>63.690000000000012</v>
      </c>
      <c r="AA684" s="219">
        <v>71</v>
      </c>
      <c r="AB684" s="219">
        <v>56.189500000000002</v>
      </c>
      <c r="AC684" s="219">
        <v>64.056039999999996</v>
      </c>
      <c r="AD684" s="216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18">
        <v>65.222064987197854</v>
      </c>
    </row>
    <row r="685" spans="1:65">
      <c r="A685" s="30"/>
      <c r="B685" s="19">
        <v>1</v>
      </c>
      <c r="C685" s="9">
        <v>5</v>
      </c>
      <c r="D685" s="219">
        <v>66.5</v>
      </c>
      <c r="E685" s="219">
        <v>61.27</v>
      </c>
      <c r="F685" s="219">
        <v>70</v>
      </c>
      <c r="G685" s="219">
        <v>67</v>
      </c>
      <c r="H685" s="219">
        <v>62.61999999999999</v>
      </c>
      <c r="I685" s="219">
        <v>66</v>
      </c>
      <c r="J685" s="220">
        <v>72.3</v>
      </c>
      <c r="K685" s="219">
        <v>62</v>
      </c>
      <c r="L685" s="219">
        <v>65.599999999999994</v>
      </c>
      <c r="M685" s="219">
        <v>65</v>
      </c>
      <c r="N685" s="219">
        <v>68</v>
      </c>
      <c r="O685" s="219">
        <v>66.400000000000006</v>
      </c>
      <c r="P685" s="219">
        <v>65.5</v>
      </c>
      <c r="Q685" s="219">
        <v>63.7</v>
      </c>
      <c r="R685" s="219">
        <v>69.573519500000003</v>
      </c>
      <c r="S685" s="219">
        <v>65.3</v>
      </c>
      <c r="T685" s="220">
        <v>58.46</v>
      </c>
      <c r="U685" s="219">
        <v>66</v>
      </c>
      <c r="V685" s="219">
        <v>60.2</v>
      </c>
      <c r="W685" s="219">
        <v>63</v>
      </c>
      <c r="X685" s="219">
        <v>65.2</v>
      </c>
      <c r="Y685" s="219">
        <v>67.8</v>
      </c>
      <c r="Z685" s="219">
        <v>63.800000000000004</v>
      </c>
      <c r="AA685" s="219">
        <v>69</v>
      </c>
      <c r="AB685" s="219">
        <v>56.575000000000003</v>
      </c>
      <c r="AC685" s="219">
        <v>63.869219999999999</v>
      </c>
      <c r="AD685" s="216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18">
        <v>47</v>
      </c>
    </row>
    <row r="686" spans="1:65">
      <c r="A686" s="30"/>
      <c r="B686" s="19">
        <v>1</v>
      </c>
      <c r="C686" s="9">
        <v>6</v>
      </c>
      <c r="D686" s="219">
        <v>66.5</v>
      </c>
      <c r="E686" s="219">
        <v>60.15</v>
      </c>
      <c r="F686" s="221">
        <v>75</v>
      </c>
      <c r="G686" s="219">
        <v>69</v>
      </c>
      <c r="H686" s="219">
        <v>62.06666666666667</v>
      </c>
      <c r="I686" s="219">
        <v>66</v>
      </c>
      <c r="J686" s="220">
        <v>71.400000000000006</v>
      </c>
      <c r="K686" s="219">
        <v>64</v>
      </c>
      <c r="L686" s="219">
        <v>66.3</v>
      </c>
      <c r="M686" s="219">
        <v>67</v>
      </c>
      <c r="N686" s="219">
        <v>65</v>
      </c>
      <c r="O686" s="219">
        <v>69.5</v>
      </c>
      <c r="P686" s="221">
        <v>66.8</v>
      </c>
      <c r="Q686" s="219">
        <v>63.2</v>
      </c>
      <c r="R686" s="219">
        <v>68.572975522899227</v>
      </c>
      <c r="S686" s="219">
        <v>67.2</v>
      </c>
      <c r="T686" s="220">
        <v>57.18</v>
      </c>
      <c r="U686" s="219">
        <v>66</v>
      </c>
      <c r="V686" s="219">
        <v>58.62</v>
      </c>
      <c r="W686" s="219">
        <v>61.70000000000001</v>
      </c>
      <c r="X686" s="219">
        <v>64</v>
      </c>
      <c r="Y686" s="219">
        <v>68.3</v>
      </c>
      <c r="Z686" s="219">
        <v>62.920000000000016</v>
      </c>
      <c r="AA686" s="219">
        <v>67</v>
      </c>
      <c r="AB686" s="219">
        <v>58.1601</v>
      </c>
      <c r="AC686" s="219">
        <v>63.300930000000001</v>
      </c>
      <c r="AD686" s="216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22"/>
    </row>
    <row r="687" spans="1:65">
      <c r="A687" s="30"/>
      <c r="B687" s="20" t="s">
        <v>272</v>
      </c>
      <c r="C687" s="12"/>
      <c r="D687" s="223">
        <v>65.849999999999994</v>
      </c>
      <c r="E687" s="223">
        <v>61.051666666666655</v>
      </c>
      <c r="F687" s="223">
        <v>70.833333333333329</v>
      </c>
      <c r="G687" s="223">
        <v>67.5</v>
      </c>
      <c r="H687" s="223">
        <v>62.819166666666668</v>
      </c>
      <c r="I687" s="223">
        <v>65.5</v>
      </c>
      <c r="J687" s="223">
        <v>75.100000000000009</v>
      </c>
      <c r="K687" s="223">
        <v>63.5</v>
      </c>
      <c r="L687" s="223">
        <v>67.05</v>
      </c>
      <c r="M687" s="223">
        <v>65.816666666666663</v>
      </c>
      <c r="N687" s="223">
        <v>69.149999999999991</v>
      </c>
      <c r="O687" s="223">
        <v>67.816666666666663</v>
      </c>
      <c r="P687" s="223">
        <v>64.75</v>
      </c>
      <c r="Q687" s="223">
        <v>63.54999999999999</v>
      </c>
      <c r="R687" s="223">
        <v>68.338716359415073</v>
      </c>
      <c r="S687" s="223">
        <v>66.933333333333337</v>
      </c>
      <c r="T687" s="223">
        <v>54.306666666666672</v>
      </c>
      <c r="U687" s="223">
        <v>66.333333333333329</v>
      </c>
      <c r="V687" s="223">
        <v>59.910000000000004</v>
      </c>
      <c r="W687" s="223">
        <v>65.433333333333323</v>
      </c>
      <c r="X687" s="223">
        <v>63.099999999999994</v>
      </c>
      <c r="Y687" s="223">
        <v>67.966666666666669</v>
      </c>
      <c r="Z687" s="223">
        <v>63.690000000000005</v>
      </c>
      <c r="AA687" s="223">
        <v>68.666666666666671</v>
      </c>
      <c r="AB687" s="223">
        <v>59.481016666666669</v>
      </c>
      <c r="AC687" s="223">
        <v>63.78566</v>
      </c>
      <c r="AD687" s="216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222"/>
    </row>
    <row r="688" spans="1:65">
      <c r="A688" s="30"/>
      <c r="B688" s="3" t="s">
        <v>273</v>
      </c>
      <c r="C688" s="29"/>
      <c r="D688" s="219">
        <v>66.199999999999989</v>
      </c>
      <c r="E688" s="219">
        <v>61.284999999999997</v>
      </c>
      <c r="F688" s="219">
        <v>70</v>
      </c>
      <c r="G688" s="219">
        <v>67</v>
      </c>
      <c r="H688" s="219">
        <v>62.576666666666668</v>
      </c>
      <c r="I688" s="219">
        <v>65.5</v>
      </c>
      <c r="J688" s="219">
        <v>73.449999999999989</v>
      </c>
      <c r="K688" s="219">
        <v>63.5</v>
      </c>
      <c r="L688" s="219">
        <v>66.900000000000006</v>
      </c>
      <c r="M688" s="219">
        <v>65.95</v>
      </c>
      <c r="N688" s="219">
        <v>69.400000000000006</v>
      </c>
      <c r="O688" s="219">
        <v>68</v>
      </c>
      <c r="P688" s="219">
        <v>64.25</v>
      </c>
      <c r="Q688" s="219">
        <v>63.7</v>
      </c>
      <c r="R688" s="219">
        <v>68.174607372373586</v>
      </c>
      <c r="S688" s="219">
        <v>67.050000000000011</v>
      </c>
      <c r="T688" s="219">
        <v>54.980000000000004</v>
      </c>
      <c r="U688" s="219">
        <v>66</v>
      </c>
      <c r="V688" s="219">
        <v>60.325000000000003</v>
      </c>
      <c r="W688" s="219">
        <v>63.55</v>
      </c>
      <c r="X688" s="219">
        <v>62.95</v>
      </c>
      <c r="Y688" s="219">
        <v>68.099999999999994</v>
      </c>
      <c r="Z688" s="219">
        <v>63.745000000000005</v>
      </c>
      <c r="AA688" s="219">
        <v>69</v>
      </c>
      <c r="AB688" s="219">
        <v>59.659500000000008</v>
      </c>
      <c r="AC688" s="219">
        <v>63.749865</v>
      </c>
      <c r="AD688" s="216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222"/>
    </row>
    <row r="689" spans="1:65">
      <c r="A689" s="30"/>
      <c r="B689" s="3" t="s">
        <v>274</v>
      </c>
      <c r="C689" s="29"/>
      <c r="D689" s="228">
        <v>0.81914589665089466</v>
      </c>
      <c r="E689" s="228">
        <v>0.52693136808000585</v>
      </c>
      <c r="F689" s="228">
        <v>2.0412414523193148</v>
      </c>
      <c r="G689" s="228">
        <v>0.83666002653407556</v>
      </c>
      <c r="H689" s="228">
        <v>0.76335571291793358</v>
      </c>
      <c r="I689" s="228">
        <v>0.54772255750516607</v>
      </c>
      <c r="J689" s="228">
        <v>4.3322049812999381</v>
      </c>
      <c r="K689" s="228">
        <v>1.0488088481701516</v>
      </c>
      <c r="L689" s="228">
        <v>1.4855975228843101</v>
      </c>
      <c r="M689" s="228">
        <v>1.0759491933482122</v>
      </c>
      <c r="N689" s="228">
        <v>2.5874698065871207</v>
      </c>
      <c r="O689" s="228">
        <v>1.2703018014104628</v>
      </c>
      <c r="P689" s="228">
        <v>1.1878552100319295</v>
      </c>
      <c r="Q689" s="228">
        <v>0.67156533561523246</v>
      </c>
      <c r="R689" s="228">
        <v>0.80457437629864936</v>
      </c>
      <c r="S689" s="228">
        <v>0.90700973901423465</v>
      </c>
      <c r="T689" s="228">
        <v>3.5192707577943847</v>
      </c>
      <c r="U689" s="228">
        <v>0.81649658092772603</v>
      </c>
      <c r="V689" s="228">
        <v>1.0190191362285606</v>
      </c>
      <c r="W689" s="228">
        <v>5.5905873275235285</v>
      </c>
      <c r="X689" s="228">
        <v>3.1584806473999523</v>
      </c>
      <c r="Y689" s="228">
        <v>0.65625198412398589</v>
      </c>
      <c r="Z689" s="228">
        <v>0.52983016146685913</v>
      </c>
      <c r="AA689" s="228">
        <v>1.8618986725025255</v>
      </c>
      <c r="AB689" s="228">
        <v>2.8886366046400949</v>
      </c>
      <c r="AC689" s="228">
        <v>0.58390741635981847</v>
      </c>
      <c r="AD689" s="225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  <c r="AP689" s="226"/>
      <c r="AQ689" s="226"/>
      <c r="AR689" s="226"/>
      <c r="AS689" s="226"/>
      <c r="AT689" s="226"/>
      <c r="AU689" s="226"/>
      <c r="AV689" s="226"/>
      <c r="AW689" s="226"/>
      <c r="AX689" s="226"/>
      <c r="AY689" s="226"/>
      <c r="AZ689" s="226"/>
      <c r="BA689" s="226"/>
      <c r="BB689" s="226"/>
      <c r="BC689" s="226"/>
      <c r="BD689" s="226"/>
      <c r="BE689" s="226"/>
      <c r="BF689" s="226"/>
      <c r="BG689" s="226"/>
      <c r="BH689" s="226"/>
      <c r="BI689" s="226"/>
      <c r="BJ689" s="226"/>
      <c r="BK689" s="226"/>
      <c r="BL689" s="226"/>
      <c r="BM689" s="229"/>
    </row>
    <row r="690" spans="1:65">
      <c r="A690" s="30"/>
      <c r="B690" s="3" t="s">
        <v>87</v>
      </c>
      <c r="C690" s="29"/>
      <c r="D690" s="13">
        <v>1.2439573221729609E-2</v>
      </c>
      <c r="E690" s="13">
        <v>8.6309088162486308E-3</v>
      </c>
      <c r="F690" s="13">
        <v>2.8817526385684446E-2</v>
      </c>
      <c r="G690" s="13">
        <v>1.2394963356060379E-2</v>
      </c>
      <c r="H690" s="13">
        <v>1.2151637046834435E-2</v>
      </c>
      <c r="I690" s="13">
        <v>8.3621764504605515E-3</v>
      </c>
      <c r="J690" s="13">
        <v>5.7685818659120341E-2</v>
      </c>
      <c r="K690" s="13">
        <v>1.6516674774333096E-2</v>
      </c>
      <c r="L690" s="13">
        <v>2.2156562608267118E-2</v>
      </c>
      <c r="M690" s="13">
        <v>1.6347670701669467E-2</v>
      </c>
      <c r="N690" s="13">
        <v>3.7418218461129735E-2</v>
      </c>
      <c r="O690" s="13">
        <v>1.873141019528822E-2</v>
      </c>
      <c r="P690" s="13">
        <v>1.8345254208987329E-2</v>
      </c>
      <c r="Q690" s="13">
        <v>1.056751118198635E-2</v>
      </c>
      <c r="R690" s="13">
        <v>1.1773331709468121E-2</v>
      </c>
      <c r="S690" s="13">
        <v>1.3550942315949719E-2</v>
      </c>
      <c r="T690" s="13">
        <v>6.4803659915192449E-2</v>
      </c>
      <c r="U690" s="13">
        <v>1.2308993682327529E-2</v>
      </c>
      <c r="V690" s="13">
        <v>1.7009166019505265E-2</v>
      </c>
      <c r="W690" s="13">
        <v>8.5439439544424803E-2</v>
      </c>
      <c r="X690" s="13">
        <v>5.005516081457928E-2</v>
      </c>
      <c r="Y690" s="13">
        <v>9.655497559450504E-3</v>
      </c>
      <c r="Z690" s="13">
        <v>8.3188909007200357E-3</v>
      </c>
      <c r="AA690" s="13">
        <v>2.7115029211201826E-2</v>
      </c>
      <c r="AB690" s="13">
        <v>4.8564008595012718E-2</v>
      </c>
      <c r="AC690" s="13">
        <v>9.1542114067616216E-3</v>
      </c>
      <c r="AD690" s="15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275</v>
      </c>
      <c r="C691" s="29"/>
      <c r="D691" s="13">
        <v>9.6276469155860411E-3</v>
      </c>
      <c r="E691" s="13">
        <v>-6.3941525331186466E-2</v>
      </c>
      <c r="F691" s="13">
        <v>8.6033282559159874E-2</v>
      </c>
      <c r="G691" s="13">
        <v>3.492583396814064E-2</v>
      </c>
      <c r="H691" s="13">
        <v>-3.6841800715798234E-2</v>
      </c>
      <c r="I691" s="13">
        <v>4.2613648135290116E-3</v>
      </c>
      <c r="J691" s="13">
        <v>0.15145081675566474</v>
      </c>
      <c r="K691" s="13">
        <v>-2.6403104341082617E-2</v>
      </c>
      <c r="L691" s="13">
        <v>2.8026328408352841E-2</v>
      </c>
      <c r="M691" s="13">
        <v>9.1165724296757844E-3</v>
      </c>
      <c r="N691" s="13">
        <v>6.0224021020695018E-2</v>
      </c>
      <c r="O691" s="13">
        <v>3.9781041584287413E-2</v>
      </c>
      <c r="P691" s="13">
        <v>-7.2378111194503214E-3</v>
      </c>
      <c r="Q691" s="13">
        <v>-2.5636492612217454E-2</v>
      </c>
      <c r="R691" s="13">
        <v>4.7785229934516282E-2</v>
      </c>
      <c r="S691" s="13">
        <v>2.6237567707667386E-2</v>
      </c>
      <c r="T691" s="13">
        <v>-0.16735744755511373</v>
      </c>
      <c r="U691" s="13">
        <v>1.7038226961283653E-2</v>
      </c>
      <c r="V691" s="13">
        <v>-8.1445826473610317E-2</v>
      </c>
      <c r="W691" s="13">
        <v>3.2392158417084982E-3</v>
      </c>
      <c r="X691" s="13">
        <v>-3.2535998172005032E-2</v>
      </c>
      <c r="Y691" s="13">
        <v>4.2080876770883346E-2</v>
      </c>
      <c r="Z691" s="13">
        <v>-2.3489979771394442E-2</v>
      </c>
      <c r="AA691" s="13">
        <v>5.2813440974997405E-2</v>
      </c>
      <c r="AB691" s="13">
        <v>-8.8023099570031516E-2</v>
      </c>
      <c r="AC691" s="13">
        <v>-2.2023298211729436E-2</v>
      </c>
      <c r="AD691" s="15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276</v>
      </c>
      <c r="C692" s="47"/>
      <c r="D692" s="45">
        <v>0.06</v>
      </c>
      <c r="E692" s="45">
        <v>1.44</v>
      </c>
      <c r="F692" s="45">
        <v>1.62</v>
      </c>
      <c r="G692" s="45">
        <v>0.57999999999999996</v>
      </c>
      <c r="H692" s="45">
        <v>0.89</v>
      </c>
      <c r="I692" s="45">
        <v>0.05</v>
      </c>
      <c r="J692" s="45">
        <v>2.95</v>
      </c>
      <c r="K692" s="45">
        <v>0.67</v>
      </c>
      <c r="L692" s="45">
        <v>0.43</v>
      </c>
      <c r="M692" s="45">
        <v>0.05</v>
      </c>
      <c r="N692" s="45">
        <v>1.0900000000000001</v>
      </c>
      <c r="O692" s="45">
        <v>0.67</v>
      </c>
      <c r="P692" s="45">
        <v>0.28000000000000003</v>
      </c>
      <c r="Q692" s="45">
        <v>0.66</v>
      </c>
      <c r="R692" s="45">
        <v>0.84</v>
      </c>
      <c r="S692" s="45">
        <v>0.4</v>
      </c>
      <c r="T692" s="45">
        <v>3.55</v>
      </c>
      <c r="U692" s="45">
        <v>0.21</v>
      </c>
      <c r="V692" s="45">
        <v>1.8</v>
      </c>
      <c r="W692" s="45">
        <v>7.0000000000000007E-2</v>
      </c>
      <c r="X692" s="45">
        <v>0.8</v>
      </c>
      <c r="Y692" s="45">
        <v>0.72</v>
      </c>
      <c r="Z692" s="45">
        <v>0.61</v>
      </c>
      <c r="AA692" s="45">
        <v>0.94</v>
      </c>
      <c r="AB692" s="45">
        <v>1.93</v>
      </c>
      <c r="AC692" s="45">
        <v>0.59</v>
      </c>
      <c r="AD692" s="15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BM693" s="55"/>
    </row>
    <row r="694" spans="1:65" ht="15">
      <c r="B694" s="8" t="s">
        <v>531</v>
      </c>
      <c r="BM694" s="28" t="s">
        <v>67</v>
      </c>
    </row>
    <row r="695" spans="1:65" ht="15">
      <c r="A695" s="25" t="s">
        <v>58</v>
      </c>
      <c r="B695" s="18" t="s">
        <v>111</v>
      </c>
      <c r="C695" s="15" t="s">
        <v>112</v>
      </c>
      <c r="D695" s="16" t="s">
        <v>232</v>
      </c>
      <c r="E695" s="17" t="s">
        <v>232</v>
      </c>
      <c r="F695" s="17" t="s">
        <v>232</v>
      </c>
      <c r="G695" s="17" t="s">
        <v>232</v>
      </c>
      <c r="H695" s="17" t="s">
        <v>232</v>
      </c>
      <c r="I695" s="17" t="s">
        <v>232</v>
      </c>
      <c r="J695" s="17" t="s">
        <v>232</v>
      </c>
      <c r="K695" s="17" t="s">
        <v>232</v>
      </c>
      <c r="L695" s="17" t="s">
        <v>232</v>
      </c>
      <c r="M695" s="17" t="s">
        <v>232</v>
      </c>
      <c r="N695" s="17" t="s">
        <v>232</v>
      </c>
      <c r="O695" s="17" t="s">
        <v>232</v>
      </c>
      <c r="P695" s="17" t="s">
        <v>232</v>
      </c>
      <c r="Q695" s="17" t="s">
        <v>232</v>
      </c>
      <c r="R695" s="17" t="s">
        <v>232</v>
      </c>
      <c r="S695" s="17" t="s">
        <v>232</v>
      </c>
      <c r="T695" s="17" t="s">
        <v>232</v>
      </c>
      <c r="U695" s="17" t="s">
        <v>232</v>
      </c>
      <c r="V695" s="17" t="s">
        <v>232</v>
      </c>
      <c r="W695" s="17" t="s">
        <v>232</v>
      </c>
      <c r="X695" s="17" t="s">
        <v>232</v>
      </c>
      <c r="Y695" s="17" t="s">
        <v>232</v>
      </c>
      <c r="Z695" s="17" t="s">
        <v>232</v>
      </c>
      <c r="AA695" s="17" t="s">
        <v>232</v>
      </c>
      <c r="AB695" s="15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233</v>
      </c>
      <c r="C696" s="9" t="s">
        <v>233</v>
      </c>
      <c r="D696" s="151" t="s">
        <v>235</v>
      </c>
      <c r="E696" s="152" t="s">
        <v>237</v>
      </c>
      <c r="F696" s="152" t="s">
        <v>238</v>
      </c>
      <c r="G696" s="152" t="s">
        <v>239</v>
      </c>
      <c r="H696" s="152" t="s">
        <v>240</v>
      </c>
      <c r="I696" s="152" t="s">
        <v>241</v>
      </c>
      <c r="J696" s="152" t="s">
        <v>242</v>
      </c>
      <c r="K696" s="152" t="s">
        <v>243</v>
      </c>
      <c r="L696" s="152" t="s">
        <v>244</v>
      </c>
      <c r="M696" s="152" t="s">
        <v>245</v>
      </c>
      <c r="N696" s="152" t="s">
        <v>246</v>
      </c>
      <c r="O696" s="152" t="s">
        <v>247</v>
      </c>
      <c r="P696" s="152" t="s">
        <v>248</v>
      </c>
      <c r="Q696" s="152" t="s">
        <v>249</v>
      </c>
      <c r="R696" s="152" t="s">
        <v>250</v>
      </c>
      <c r="S696" s="152" t="s">
        <v>252</v>
      </c>
      <c r="T696" s="152" t="s">
        <v>254</v>
      </c>
      <c r="U696" s="152" t="s">
        <v>258</v>
      </c>
      <c r="V696" s="152" t="s">
        <v>259</v>
      </c>
      <c r="W696" s="152" t="s">
        <v>260</v>
      </c>
      <c r="X696" s="152" t="s">
        <v>279</v>
      </c>
      <c r="Y696" s="152" t="s">
        <v>262</v>
      </c>
      <c r="Z696" s="152" t="s">
        <v>305</v>
      </c>
      <c r="AA696" s="152" t="s">
        <v>280</v>
      </c>
      <c r="AB696" s="15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1</v>
      </c>
    </row>
    <row r="697" spans="1:65">
      <c r="A697" s="30"/>
      <c r="B697" s="19"/>
      <c r="C697" s="9"/>
      <c r="D697" s="10" t="s">
        <v>301</v>
      </c>
      <c r="E697" s="11" t="s">
        <v>115</v>
      </c>
      <c r="F697" s="11" t="s">
        <v>115</v>
      </c>
      <c r="G697" s="11" t="s">
        <v>302</v>
      </c>
      <c r="H697" s="11" t="s">
        <v>115</v>
      </c>
      <c r="I697" s="11" t="s">
        <v>115</v>
      </c>
      <c r="J697" s="11" t="s">
        <v>302</v>
      </c>
      <c r="K697" s="11" t="s">
        <v>115</v>
      </c>
      <c r="L697" s="11" t="s">
        <v>302</v>
      </c>
      <c r="M697" s="11" t="s">
        <v>302</v>
      </c>
      <c r="N697" s="11" t="s">
        <v>302</v>
      </c>
      <c r="O697" s="11" t="s">
        <v>302</v>
      </c>
      <c r="P697" s="11" t="s">
        <v>302</v>
      </c>
      <c r="Q697" s="11" t="s">
        <v>301</v>
      </c>
      <c r="R697" s="11" t="s">
        <v>115</v>
      </c>
      <c r="S697" s="11" t="s">
        <v>302</v>
      </c>
      <c r="T697" s="11" t="s">
        <v>302</v>
      </c>
      <c r="U697" s="11" t="s">
        <v>115</v>
      </c>
      <c r="V697" s="11" t="s">
        <v>115</v>
      </c>
      <c r="W697" s="11" t="s">
        <v>302</v>
      </c>
      <c r="X697" s="11" t="s">
        <v>302</v>
      </c>
      <c r="Y697" s="11" t="s">
        <v>115</v>
      </c>
      <c r="Z697" s="11" t="s">
        <v>115</v>
      </c>
      <c r="AA697" s="11" t="s">
        <v>115</v>
      </c>
      <c r="AB697" s="15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15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06">
        <v>6.4600000000000005E-2</v>
      </c>
      <c r="E699" s="206">
        <v>6.2779459999999995E-2</v>
      </c>
      <c r="F699" s="206">
        <v>0.06</v>
      </c>
      <c r="G699" s="206">
        <v>6.2E-2</v>
      </c>
      <c r="H699" s="206">
        <v>6.2563264999999993E-2</v>
      </c>
      <c r="I699" s="206">
        <v>6.8000000000000005E-2</v>
      </c>
      <c r="J699" s="206">
        <v>6.3500000000000001E-2</v>
      </c>
      <c r="K699" s="206">
        <v>6.4000000000000001E-2</v>
      </c>
      <c r="L699" s="206">
        <v>6.6000000000000003E-2</v>
      </c>
      <c r="M699" s="206">
        <v>6.6000000000000003E-2</v>
      </c>
      <c r="N699" s="206">
        <v>6.6000000000000003E-2</v>
      </c>
      <c r="O699" s="206">
        <v>6.7000000000000004E-2</v>
      </c>
      <c r="P699" s="206">
        <v>6.5000000000000002E-2</v>
      </c>
      <c r="Q699" s="206">
        <v>6.8199999999999997E-2</v>
      </c>
      <c r="R699" s="206">
        <v>6.5170053202553452E-2</v>
      </c>
      <c r="S699" s="206">
        <v>6.9400000000000003E-2</v>
      </c>
      <c r="T699" s="206">
        <v>7.0000000000000007E-2</v>
      </c>
      <c r="U699" s="206">
        <v>7.0000000000000007E-2</v>
      </c>
      <c r="V699" s="206">
        <v>6.409999999999999E-2</v>
      </c>
      <c r="W699" s="206">
        <v>6.6500000000000004E-2</v>
      </c>
      <c r="X699" s="206">
        <v>6.4000000000000001E-2</v>
      </c>
      <c r="Y699" s="206">
        <v>6.3E-2</v>
      </c>
      <c r="Z699" s="206">
        <v>6.6500000000000004E-2</v>
      </c>
      <c r="AA699" s="209">
        <v>7.2900000000000006E-2</v>
      </c>
      <c r="AB699" s="204"/>
      <c r="AC699" s="205"/>
      <c r="AD699" s="205"/>
      <c r="AE699" s="205"/>
      <c r="AF699" s="205"/>
      <c r="AG699" s="205"/>
      <c r="AH699" s="205"/>
      <c r="AI699" s="205"/>
      <c r="AJ699" s="205"/>
      <c r="AK699" s="205"/>
      <c r="AL699" s="205"/>
      <c r="AM699" s="205"/>
      <c r="AN699" s="205"/>
      <c r="AO699" s="205"/>
      <c r="AP699" s="205"/>
      <c r="AQ699" s="205"/>
      <c r="AR699" s="205"/>
      <c r="AS699" s="205"/>
      <c r="AT699" s="205"/>
      <c r="AU699" s="205"/>
      <c r="AV699" s="205"/>
      <c r="AW699" s="205"/>
      <c r="AX699" s="205"/>
      <c r="AY699" s="205"/>
      <c r="AZ699" s="205"/>
      <c r="BA699" s="205"/>
      <c r="BB699" s="205"/>
      <c r="BC699" s="205"/>
      <c r="BD699" s="205"/>
      <c r="BE699" s="205"/>
      <c r="BF699" s="205"/>
      <c r="BG699" s="205"/>
      <c r="BH699" s="205"/>
      <c r="BI699" s="205"/>
      <c r="BJ699" s="205"/>
      <c r="BK699" s="205"/>
      <c r="BL699" s="205"/>
      <c r="BM699" s="207">
        <v>1</v>
      </c>
    </row>
    <row r="700" spans="1:65">
      <c r="A700" s="30"/>
      <c r="B700" s="19">
        <v>1</v>
      </c>
      <c r="C700" s="9">
        <v>2</v>
      </c>
      <c r="D700" s="24">
        <v>6.359999999999999E-2</v>
      </c>
      <c r="E700" s="24">
        <v>6.2855900000000006E-2</v>
      </c>
      <c r="F700" s="212">
        <v>5.5E-2</v>
      </c>
      <c r="G700" s="24">
        <v>6.3E-2</v>
      </c>
      <c r="H700" s="24">
        <v>6.2253999999999997E-2</v>
      </c>
      <c r="I700" s="24">
        <v>6.8000000000000005E-2</v>
      </c>
      <c r="J700" s="24">
        <v>6.3899999999999998E-2</v>
      </c>
      <c r="K700" s="24">
        <v>6.5000000000000002E-2</v>
      </c>
      <c r="L700" s="24">
        <v>6.6000000000000003E-2</v>
      </c>
      <c r="M700" s="24">
        <v>6.7000000000000004E-2</v>
      </c>
      <c r="N700" s="24">
        <v>6.8000000000000005E-2</v>
      </c>
      <c r="O700" s="24">
        <v>6.6000000000000003E-2</v>
      </c>
      <c r="P700" s="24">
        <v>6.6000000000000003E-2</v>
      </c>
      <c r="Q700" s="24">
        <v>6.5600000000000006E-2</v>
      </c>
      <c r="R700" s="24">
        <v>6.6046280433185528E-2</v>
      </c>
      <c r="S700" s="24">
        <v>7.0300000000000001E-2</v>
      </c>
      <c r="T700" s="24">
        <v>7.0000000000000007E-2</v>
      </c>
      <c r="U700" s="24">
        <v>7.0000000000000007E-2</v>
      </c>
      <c r="V700" s="24">
        <v>6.3699999999999993E-2</v>
      </c>
      <c r="W700" s="24">
        <v>6.7000000000000004E-2</v>
      </c>
      <c r="X700" s="24">
        <v>6.4000000000000001E-2</v>
      </c>
      <c r="Y700" s="24">
        <v>6.2899999999999998E-2</v>
      </c>
      <c r="Z700" s="24">
        <v>6.6400000000000001E-2</v>
      </c>
      <c r="AA700" s="211">
        <v>7.2800000000000004E-2</v>
      </c>
      <c r="AB700" s="204"/>
      <c r="AC700" s="205"/>
      <c r="AD700" s="205"/>
      <c r="AE700" s="205"/>
      <c r="AF700" s="205"/>
      <c r="AG700" s="205"/>
      <c r="AH700" s="205"/>
      <c r="AI700" s="205"/>
      <c r="AJ700" s="205"/>
      <c r="AK700" s="205"/>
      <c r="AL700" s="205"/>
      <c r="AM700" s="205"/>
      <c r="AN700" s="205"/>
      <c r="AO700" s="205"/>
      <c r="AP700" s="205"/>
      <c r="AQ700" s="205"/>
      <c r="AR700" s="205"/>
      <c r="AS700" s="205"/>
      <c r="AT700" s="205"/>
      <c r="AU700" s="205"/>
      <c r="AV700" s="205"/>
      <c r="AW700" s="205"/>
      <c r="AX700" s="205"/>
      <c r="AY700" s="205"/>
      <c r="AZ700" s="205"/>
      <c r="BA700" s="205"/>
      <c r="BB700" s="205"/>
      <c r="BC700" s="205"/>
      <c r="BD700" s="205"/>
      <c r="BE700" s="205"/>
      <c r="BF700" s="205"/>
      <c r="BG700" s="205"/>
      <c r="BH700" s="205"/>
      <c r="BI700" s="205"/>
      <c r="BJ700" s="205"/>
      <c r="BK700" s="205"/>
      <c r="BL700" s="205"/>
      <c r="BM700" s="207" t="e">
        <v>#N/A</v>
      </c>
    </row>
    <row r="701" spans="1:65">
      <c r="A701" s="30"/>
      <c r="B701" s="19">
        <v>1</v>
      </c>
      <c r="C701" s="9">
        <v>3</v>
      </c>
      <c r="D701" s="24">
        <v>6.3199999999999992E-2</v>
      </c>
      <c r="E701" s="24">
        <v>6.2711840000000005E-2</v>
      </c>
      <c r="F701" s="24">
        <v>6.5000000000000002E-2</v>
      </c>
      <c r="G701" s="24">
        <v>6.3E-2</v>
      </c>
      <c r="H701" s="24">
        <v>6.2499240000000011E-2</v>
      </c>
      <c r="I701" s="24">
        <v>6.8000000000000005E-2</v>
      </c>
      <c r="J701" s="24">
        <v>6.4600000000000005E-2</v>
      </c>
      <c r="K701" s="24">
        <v>6.5000000000000002E-2</v>
      </c>
      <c r="L701" s="24">
        <v>6.0999999999999999E-2</v>
      </c>
      <c r="M701" s="24">
        <v>6.7000000000000004E-2</v>
      </c>
      <c r="N701" s="212">
        <v>6.8999999999999992E-2</v>
      </c>
      <c r="O701" s="24">
        <v>6.7000000000000004E-2</v>
      </c>
      <c r="P701" s="24">
        <v>6.3E-2</v>
      </c>
      <c r="Q701" s="24">
        <v>6.6299999999999998E-2</v>
      </c>
      <c r="R701" s="24">
        <v>6.4759619761999176E-2</v>
      </c>
      <c r="S701" s="24">
        <v>7.2900000000000006E-2</v>
      </c>
      <c r="T701" s="24">
        <v>7.0000000000000007E-2</v>
      </c>
      <c r="U701" s="24">
        <v>7.0000000000000007E-2</v>
      </c>
      <c r="V701" s="24">
        <v>6.4399999999999999E-2</v>
      </c>
      <c r="W701" s="24">
        <v>6.7199999999999996E-2</v>
      </c>
      <c r="X701" s="24">
        <v>6.5000000000000002E-2</v>
      </c>
      <c r="Y701" s="24">
        <v>6.4500000000000002E-2</v>
      </c>
      <c r="Z701" s="24">
        <v>6.6100000000000006E-2</v>
      </c>
      <c r="AA701" s="211">
        <v>7.3899999999999993E-2</v>
      </c>
      <c r="AB701" s="204"/>
      <c r="AC701" s="205"/>
      <c r="AD701" s="205"/>
      <c r="AE701" s="205"/>
      <c r="AF701" s="205"/>
      <c r="AG701" s="205"/>
      <c r="AH701" s="205"/>
      <c r="AI701" s="205"/>
      <c r="AJ701" s="205"/>
      <c r="AK701" s="205"/>
      <c r="AL701" s="205"/>
      <c r="AM701" s="205"/>
      <c r="AN701" s="205"/>
      <c r="AO701" s="205"/>
      <c r="AP701" s="205"/>
      <c r="AQ701" s="205"/>
      <c r="AR701" s="205"/>
      <c r="AS701" s="205"/>
      <c r="AT701" s="205"/>
      <c r="AU701" s="205"/>
      <c r="AV701" s="205"/>
      <c r="AW701" s="205"/>
      <c r="AX701" s="205"/>
      <c r="AY701" s="205"/>
      <c r="AZ701" s="205"/>
      <c r="BA701" s="205"/>
      <c r="BB701" s="205"/>
      <c r="BC701" s="205"/>
      <c r="BD701" s="205"/>
      <c r="BE701" s="205"/>
      <c r="BF701" s="205"/>
      <c r="BG701" s="205"/>
      <c r="BH701" s="205"/>
      <c r="BI701" s="205"/>
      <c r="BJ701" s="205"/>
      <c r="BK701" s="205"/>
      <c r="BL701" s="205"/>
      <c r="BM701" s="207">
        <v>16</v>
      </c>
    </row>
    <row r="702" spans="1:65">
      <c r="A702" s="30"/>
      <c r="B702" s="19">
        <v>1</v>
      </c>
      <c r="C702" s="9">
        <v>4</v>
      </c>
      <c r="D702" s="24">
        <v>6.5300000000000011E-2</v>
      </c>
      <c r="E702" s="24">
        <v>6.2938620000000001E-2</v>
      </c>
      <c r="F702" s="24">
        <v>0.06</v>
      </c>
      <c r="G702" s="24">
        <v>6.2E-2</v>
      </c>
      <c r="H702" s="24">
        <v>6.3137493333333336E-2</v>
      </c>
      <c r="I702" s="24">
        <v>6.9000000000000006E-2</v>
      </c>
      <c r="J702" s="24">
        <v>6.5500000000000003E-2</v>
      </c>
      <c r="K702" s="24">
        <v>6.5000000000000002E-2</v>
      </c>
      <c r="L702" s="24">
        <v>6.0999999999999999E-2</v>
      </c>
      <c r="M702" s="24">
        <v>6.8999999999999992E-2</v>
      </c>
      <c r="N702" s="24">
        <v>6.6000000000000003E-2</v>
      </c>
      <c r="O702" s="24">
        <v>6.8000000000000005E-2</v>
      </c>
      <c r="P702" s="24">
        <v>6.7000000000000004E-2</v>
      </c>
      <c r="Q702" s="24">
        <v>6.7100000000000007E-2</v>
      </c>
      <c r="R702" s="24">
        <v>6.4832980526641631E-2</v>
      </c>
      <c r="S702" s="24">
        <v>6.8900000000000003E-2</v>
      </c>
      <c r="T702" s="24">
        <v>0.06</v>
      </c>
      <c r="U702" s="24">
        <v>7.0000000000000007E-2</v>
      </c>
      <c r="V702" s="24">
        <v>6.3899999999999998E-2</v>
      </c>
      <c r="W702" s="24">
        <v>6.7199999999999996E-2</v>
      </c>
      <c r="X702" s="24">
        <v>6.5000000000000002E-2</v>
      </c>
      <c r="Y702" s="24">
        <v>6.4500000000000002E-2</v>
      </c>
      <c r="Z702" s="24">
        <v>6.88E-2</v>
      </c>
      <c r="AA702" s="211">
        <v>7.0300000000000001E-2</v>
      </c>
      <c r="AB702" s="204"/>
      <c r="AC702" s="205"/>
      <c r="AD702" s="205"/>
      <c r="AE702" s="205"/>
      <c r="AF702" s="205"/>
      <c r="AG702" s="205"/>
      <c r="AH702" s="205"/>
      <c r="AI702" s="205"/>
      <c r="AJ702" s="205"/>
      <c r="AK702" s="205"/>
      <c r="AL702" s="205"/>
      <c r="AM702" s="205"/>
      <c r="AN702" s="205"/>
      <c r="AO702" s="205"/>
      <c r="AP702" s="205"/>
      <c r="AQ702" s="205"/>
      <c r="AR702" s="205"/>
      <c r="AS702" s="205"/>
      <c r="AT702" s="205"/>
      <c r="AU702" s="205"/>
      <c r="AV702" s="205"/>
      <c r="AW702" s="205"/>
      <c r="AX702" s="205"/>
      <c r="AY702" s="205"/>
      <c r="AZ702" s="205"/>
      <c r="BA702" s="205"/>
      <c r="BB702" s="205"/>
      <c r="BC702" s="205"/>
      <c r="BD702" s="205"/>
      <c r="BE702" s="205"/>
      <c r="BF702" s="205"/>
      <c r="BG702" s="205"/>
      <c r="BH702" s="205"/>
      <c r="BI702" s="205"/>
      <c r="BJ702" s="205"/>
      <c r="BK702" s="205"/>
      <c r="BL702" s="205"/>
      <c r="BM702" s="207">
        <v>6.528826339315949E-2</v>
      </c>
    </row>
    <row r="703" spans="1:65">
      <c r="A703" s="30"/>
      <c r="B703" s="19">
        <v>1</v>
      </c>
      <c r="C703" s="9">
        <v>5</v>
      </c>
      <c r="D703" s="24">
        <v>6.359999999999999E-2</v>
      </c>
      <c r="E703" s="24">
        <v>6.2998979999999996E-2</v>
      </c>
      <c r="F703" s="24">
        <v>0.06</v>
      </c>
      <c r="G703" s="24">
        <v>6.3E-2</v>
      </c>
      <c r="H703" s="24">
        <v>6.3340999999999995E-2</v>
      </c>
      <c r="I703" s="24">
        <v>6.9000000000000006E-2</v>
      </c>
      <c r="J703" s="24">
        <v>6.4799999999999996E-2</v>
      </c>
      <c r="K703" s="24">
        <v>6.4000000000000001E-2</v>
      </c>
      <c r="L703" s="24">
        <v>6.0999999999999999E-2</v>
      </c>
      <c r="M703" s="24">
        <v>6.7000000000000004E-2</v>
      </c>
      <c r="N703" s="24">
        <v>6.6000000000000003E-2</v>
      </c>
      <c r="O703" s="24">
        <v>6.6000000000000003E-2</v>
      </c>
      <c r="P703" s="24">
        <v>6.8999999999999992E-2</v>
      </c>
      <c r="Q703" s="24">
        <v>6.6000000000000003E-2</v>
      </c>
      <c r="R703" s="24">
        <v>6.4848356600510249E-2</v>
      </c>
      <c r="S703" s="24">
        <v>6.6299999999999998E-2</v>
      </c>
      <c r="T703" s="24">
        <v>0.06</v>
      </c>
      <c r="U703" s="24">
        <v>7.0000000000000007E-2</v>
      </c>
      <c r="V703" s="24">
        <v>6.2299999999999994E-2</v>
      </c>
      <c r="W703" s="24">
        <v>6.7000000000000004E-2</v>
      </c>
      <c r="X703" s="24">
        <v>6.5000000000000002E-2</v>
      </c>
      <c r="Y703" s="24">
        <v>6.4899999999999999E-2</v>
      </c>
      <c r="Z703" s="24">
        <v>6.5600000000000006E-2</v>
      </c>
      <c r="AA703" s="211">
        <v>7.1199999999999999E-2</v>
      </c>
      <c r="AB703" s="204"/>
      <c r="AC703" s="205"/>
      <c r="AD703" s="205"/>
      <c r="AE703" s="205"/>
      <c r="AF703" s="205"/>
      <c r="AG703" s="205"/>
      <c r="AH703" s="205"/>
      <c r="AI703" s="205"/>
      <c r="AJ703" s="205"/>
      <c r="AK703" s="205"/>
      <c r="AL703" s="205"/>
      <c r="AM703" s="205"/>
      <c r="AN703" s="205"/>
      <c r="AO703" s="205"/>
      <c r="AP703" s="205"/>
      <c r="AQ703" s="205"/>
      <c r="AR703" s="205"/>
      <c r="AS703" s="205"/>
      <c r="AT703" s="205"/>
      <c r="AU703" s="205"/>
      <c r="AV703" s="205"/>
      <c r="AW703" s="205"/>
      <c r="AX703" s="205"/>
      <c r="AY703" s="205"/>
      <c r="AZ703" s="205"/>
      <c r="BA703" s="205"/>
      <c r="BB703" s="205"/>
      <c r="BC703" s="205"/>
      <c r="BD703" s="205"/>
      <c r="BE703" s="205"/>
      <c r="BF703" s="205"/>
      <c r="BG703" s="205"/>
      <c r="BH703" s="205"/>
      <c r="BI703" s="205"/>
      <c r="BJ703" s="205"/>
      <c r="BK703" s="205"/>
      <c r="BL703" s="205"/>
      <c r="BM703" s="207">
        <v>48</v>
      </c>
    </row>
    <row r="704" spans="1:65">
      <c r="A704" s="30"/>
      <c r="B704" s="19">
        <v>1</v>
      </c>
      <c r="C704" s="9">
        <v>6</v>
      </c>
      <c r="D704" s="24">
        <v>6.4700000000000008E-2</v>
      </c>
      <c r="E704" s="24">
        <v>6.2150300000000006E-2</v>
      </c>
      <c r="F704" s="24">
        <v>0.06</v>
      </c>
      <c r="G704" s="24">
        <v>6.3E-2</v>
      </c>
      <c r="H704" s="24">
        <v>6.3190785000000013E-2</v>
      </c>
      <c r="I704" s="24">
        <v>6.8000000000000005E-2</v>
      </c>
      <c r="J704" s="24">
        <v>6.2600000000000003E-2</v>
      </c>
      <c r="K704" s="24">
        <v>6.4000000000000001E-2</v>
      </c>
      <c r="L704" s="24">
        <v>6.2E-2</v>
      </c>
      <c r="M704" s="24">
        <v>6.8999999999999992E-2</v>
      </c>
      <c r="N704" s="24">
        <v>6.6000000000000003E-2</v>
      </c>
      <c r="O704" s="24">
        <v>6.7000000000000004E-2</v>
      </c>
      <c r="P704" s="24">
        <v>6.7000000000000004E-2</v>
      </c>
      <c r="Q704" s="24">
        <v>6.5000000000000002E-2</v>
      </c>
      <c r="R704" s="24">
        <v>6.3862778342629822E-2</v>
      </c>
      <c r="S704" s="24">
        <v>6.8900000000000003E-2</v>
      </c>
      <c r="T704" s="24">
        <v>0.06</v>
      </c>
      <c r="U704" s="24">
        <v>7.0000000000000007E-2</v>
      </c>
      <c r="V704" s="24">
        <v>6.4299999999999996E-2</v>
      </c>
      <c r="W704" s="24">
        <v>6.7799999999999999E-2</v>
      </c>
      <c r="X704" s="24">
        <v>6.6000000000000003E-2</v>
      </c>
      <c r="Y704" s="24">
        <v>6.2699999999999992E-2</v>
      </c>
      <c r="Z704" s="24">
        <v>6.4299999999999996E-2</v>
      </c>
      <c r="AA704" s="211">
        <v>7.0999999999999994E-2</v>
      </c>
      <c r="AB704" s="204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56"/>
    </row>
    <row r="705" spans="1:65">
      <c r="A705" s="30"/>
      <c r="B705" s="20" t="s">
        <v>272</v>
      </c>
      <c r="C705" s="12"/>
      <c r="D705" s="208">
        <v>6.4166666666666664E-2</v>
      </c>
      <c r="E705" s="208">
        <v>6.2739183333333323E-2</v>
      </c>
      <c r="F705" s="208">
        <v>0.06</v>
      </c>
      <c r="G705" s="208">
        <v>6.2666666666666662E-2</v>
      </c>
      <c r="H705" s="208">
        <v>6.2830963888888883E-2</v>
      </c>
      <c r="I705" s="208">
        <v>6.8333333333333343E-2</v>
      </c>
      <c r="J705" s="208">
        <v>6.4149999999999999E-2</v>
      </c>
      <c r="K705" s="208">
        <v>6.4500000000000002E-2</v>
      </c>
      <c r="L705" s="208">
        <v>6.2833333333333338E-2</v>
      </c>
      <c r="M705" s="208">
        <v>6.7500000000000004E-2</v>
      </c>
      <c r="N705" s="208">
        <v>6.6833333333333342E-2</v>
      </c>
      <c r="O705" s="208">
        <v>6.6833333333333342E-2</v>
      </c>
      <c r="P705" s="208">
        <v>6.6166666666666665E-2</v>
      </c>
      <c r="Q705" s="208">
        <v>6.6366666666666671E-2</v>
      </c>
      <c r="R705" s="208">
        <v>6.4920011477919967E-2</v>
      </c>
      <c r="S705" s="208">
        <v>6.9449999999999998E-2</v>
      </c>
      <c r="T705" s="208">
        <v>6.5000000000000002E-2</v>
      </c>
      <c r="U705" s="208">
        <v>7.0000000000000007E-2</v>
      </c>
      <c r="V705" s="208">
        <v>6.3783333333333345E-2</v>
      </c>
      <c r="W705" s="208">
        <v>6.7116666666666658E-2</v>
      </c>
      <c r="X705" s="208">
        <v>6.483333333333334E-2</v>
      </c>
      <c r="Y705" s="208">
        <v>6.3750000000000001E-2</v>
      </c>
      <c r="Z705" s="208">
        <v>6.6283333333333347E-2</v>
      </c>
      <c r="AA705" s="208">
        <v>7.2016666666666659E-2</v>
      </c>
      <c r="AB705" s="204"/>
      <c r="AC705" s="205"/>
      <c r="AD705" s="205"/>
      <c r="AE705" s="205"/>
      <c r="AF705" s="205"/>
      <c r="AG705" s="205"/>
      <c r="AH705" s="205"/>
      <c r="AI705" s="205"/>
      <c r="AJ705" s="205"/>
      <c r="AK705" s="205"/>
      <c r="AL705" s="205"/>
      <c r="AM705" s="205"/>
      <c r="AN705" s="205"/>
      <c r="AO705" s="205"/>
      <c r="AP705" s="205"/>
      <c r="AQ705" s="205"/>
      <c r="AR705" s="205"/>
      <c r="AS705" s="205"/>
      <c r="AT705" s="205"/>
      <c r="AU705" s="205"/>
      <c r="AV705" s="205"/>
      <c r="AW705" s="205"/>
      <c r="AX705" s="205"/>
      <c r="AY705" s="205"/>
      <c r="AZ705" s="205"/>
      <c r="BA705" s="205"/>
      <c r="BB705" s="205"/>
      <c r="BC705" s="205"/>
      <c r="BD705" s="205"/>
      <c r="BE705" s="205"/>
      <c r="BF705" s="205"/>
      <c r="BG705" s="205"/>
      <c r="BH705" s="205"/>
      <c r="BI705" s="205"/>
      <c r="BJ705" s="205"/>
      <c r="BK705" s="205"/>
      <c r="BL705" s="205"/>
      <c r="BM705" s="56"/>
    </row>
    <row r="706" spans="1:65">
      <c r="A706" s="30"/>
      <c r="B706" s="3" t="s">
        <v>273</v>
      </c>
      <c r="C706" s="29"/>
      <c r="D706" s="24">
        <v>6.409999999999999E-2</v>
      </c>
      <c r="E706" s="24">
        <v>6.2817680000000001E-2</v>
      </c>
      <c r="F706" s="24">
        <v>0.06</v>
      </c>
      <c r="G706" s="24">
        <v>6.3E-2</v>
      </c>
      <c r="H706" s="24">
        <v>6.2850379166666664E-2</v>
      </c>
      <c r="I706" s="24">
        <v>6.8000000000000005E-2</v>
      </c>
      <c r="J706" s="24">
        <v>6.4250000000000002E-2</v>
      </c>
      <c r="K706" s="24">
        <v>6.4500000000000002E-2</v>
      </c>
      <c r="L706" s="24">
        <v>6.1499999999999999E-2</v>
      </c>
      <c r="M706" s="24">
        <v>6.7000000000000004E-2</v>
      </c>
      <c r="N706" s="24">
        <v>6.6000000000000003E-2</v>
      </c>
      <c r="O706" s="24">
        <v>6.7000000000000004E-2</v>
      </c>
      <c r="P706" s="24">
        <v>6.6500000000000004E-2</v>
      </c>
      <c r="Q706" s="24">
        <v>6.615E-2</v>
      </c>
      <c r="R706" s="24">
        <v>6.484066856357594E-2</v>
      </c>
      <c r="S706" s="24">
        <v>6.9150000000000003E-2</v>
      </c>
      <c r="T706" s="24">
        <v>6.5000000000000002E-2</v>
      </c>
      <c r="U706" s="24">
        <v>7.0000000000000007E-2</v>
      </c>
      <c r="V706" s="24">
        <v>6.4000000000000001E-2</v>
      </c>
      <c r="W706" s="24">
        <v>6.7099999999999993E-2</v>
      </c>
      <c r="X706" s="24">
        <v>6.5000000000000002E-2</v>
      </c>
      <c r="Y706" s="24">
        <v>6.3750000000000001E-2</v>
      </c>
      <c r="Z706" s="24">
        <v>6.6250000000000003E-2</v>
      </c>
      <c r="AA706" s="24">
        <v>7.2000000000000008E-2</v>
      </c>
      <c r="AB706" s="204"/>
      <c r="AC706" s="205"/>
      <c r="AD706" s="205"/>
      <c r="AE706" s="205"/>
      <c r="AF706" s="205"/>
      <c r="AG706" s="205"/>
      <c r="AH706" s="205"/>
      <c r="AI706" s="205"/>
      <c r="AJ706" s="205"/>
      <c r="AK706" s="205"/>
      <c r="AL706" s="205"/>
      <c r="AM706" s="205"/>
      <c r="AN706" s="205"/>
      <c r="AO706" s="205"/>
      <c r="AP706" s="205"/>
      <c r="AQ706" s="205"/>
      <c r="AR706" s="205"/>
      <c r="AS706" s="205"/>
      <c r="AT706" s="205"/>
      <c r="AU706" s="205"/>
      <c r="AV706" s="205"/>
      <c r="AW706" s="205"/>
      <c r="AX706" s="205"/>
      <c r="AY706" s="205"/>
      <c r="AZ706" s="205"/>
      <c r="BA706" s="205"/>
      <c r="BB706" s="205"/>
      <c r="BC706" s="205"/>
      <c r="BD706" s="205"/>
      <c r="BE706" s="205"/>
      <c r="BF706" s="205"/>
      <c r="BG706" s="205"/>
      <c r="BH706" s="205"/>
      <c r="BI706" s="205"/>
      <c r="BJ706" s="205"/>
      <c r="BK706" s="205"/>
      <c r="BL706" s="205"/>
      <c r="BM706" s="56"/>
    </row>
    <row r="707" spans="1:65">
      <c r="A707" s="30"/>
      <c r="B707" s="3" t="s">
        <v>274</v>
      </c>
      <c r="C707" s="29"/>
      <c r="D707" s="24">
        <v>8.1649658092773517E-4</v>
      </c>
      <c r="E707" s="24">
        <v>3.0660904107130494E-4</v>
      </c>
      <c r="F707" s="24">
        <v>3.1622776601683798E-3</v>
      </c>
      <c r="G707" s="24">
        <v>5.1639777949432275E-4</v>
      </c>
      <c r="H707" s="24">
        <v>4.468017747511102E-4</v>
      </c>
      <c r="I707" s="24">
        <v>5.1639777949432275E-4</v>
      </c>
      <c r="J707" s="24">
        <v>1.0329569206893382E-3</v>
      </c>
      <c r="K707" s="24">
        <v>5.4772255750516665E-4</v>
      </c>
      <c r="L707" s="24">
        <v>2.4832774042918919E-3</v>
      </c>
      <c r="M707" s="24">
        <v>1.2247448713915833E-3</v>
      </c>
      <c r="N707" s="24">
        <v>1.3291601358251224E-3</v>
      </c>
      <c r="O707" s="24">
        <v>7.5277265270908163E-4</v>
      </c>
      <c r="P707" s="24">
        <v>2.0412414523193131E-3</v>
      </c>
      <c r="Q707" s="24">
        <v>1.1395905697515504E-3</v>
      </c>
      <c r="R707" s="24">
        <v>7.0529126415703244E-4</v>
      </c>
      <c r="S707" s="24">
        <v>2.1519758362955684E-3</v>
      </c>
      <c r="T707" s="24">
        <v>5.4772255750516656E-3</v>
      </c>
      <c r="U707" s="24">
        <v>0</v>
      </c>
      <c r="V707" s="24">
        <v>7.7049767466661953E-4</v>
      </c>
      <c r="W707" s="24">
        <v>4.2150523919242679E-4</v>
      </c>
      <c r="X707" s="24">
        <v>7.5277265270908163E-4</v>
      </c>
      <c r="Y707" s="24">
        <v>9.8336158151516423E-4</v>
      </c>
      <c r="Z707" s="24">
        <v>1.4716204220744792E-3</v>
      </c>
      <c r="AA707" s="24">
        <v>1.3847984209503805E-3</v>
      </c>
      <c r="AB707" s="204"/>
      <c r="AC707" s="205"/>
      <c r="AD707" s="205"/>
      <c r="AE707" s="205"/>
      <c r="AF707" s="205"/>
      <c r="AG707" s="205"/>
      <c r="AH707" s="205"/>
      <c r="AI707" s="205"/>
      <c r="AJ707" s="205"/>
      <c r="AK707" s="205"/>
      <c r="AL707" s="205"/>
      <c r="AM707" s="205"/>
      <c r="AN707" s="205"/>
      <c r="AO707" s="205"/>
      <c r="AP707" s="205"/>
      <c r="AQ707" s="205"/>
      <c r="AR707" s="205"/>
      <c r="AS707" s="205"/>
      <c r="AT707" s="205"/>
      <c r="AU707" s="205"/>
      <c r="AV707" s="205"/>
      <c r="AW707" s="205"/>
      <c r="AX707" s="205"/>
      <c r="AY707" s="205"/>
      <c r="AZ707" s="205"/>
      <c r="BA707" s="205"/>
      <c r="BB707" s="205"/>
      <c r="BC707" s="205"/>
      <c r="BD707" s="205"/>
      <c r="BE707" s="205"/>
      <c r="BF707" s="205"/>
      <c r="BG707" s="205"/>
      <c r="BH707" s="205"/>
      <c r="BI707" s="205"/>
      <c r="BJ707" s="205"/>
      <c r="BK707" s="205"/>
      <c r="BL707" s="205"/>
      <c r="BM707" s="56"/>
    </row>
    <row r="708" spans="1:65">
      <c r="A708" s="30"/>
      <c r="B708" s="3" t="s">
        <v>87</v>
      </c>
      <c r="C708" s="29"/>
      <c r="D708" s="13">
        <v>1.2724622040432237E-2</v>
      </c>
      <c r="E708" s="13">
        <v>4.8870422721681104E-3</v>
      </c>
      <c r="F708" s="13">
        <v>5.2704627669473002E-2</v>
      </c>
      <c r="G708" s="13">
        <v>8.2403900983136612E-3</v>
      </c>
      <c r="H708" s="13">
        <v>7.1111717391641556E-3</v>
      </c>
      <c r="I708" s="13">
        <v>7.5570406755266729E-3</v>
      </c>
      <c r="J708" s="13">
        <v>1.6102212325632706E-2</v>
      </c>
      <c r="K708" s="13">
        <v>8.4918225969793284E-3</v>
      </c>
      <c r="L708" s="13">
        <v>3.9521656301727721E-2</v>
      </c>
      <c r="M708" s="13">
        <v>1.8144368465060491E-2</v>
      </c>
      <c r="N708" s="13">
        <v>1.9887682830301082E-2</v>
      </c>
      <c r="O708" s="13">
        <v>1.1263431212604711E-2</v>
      </c>
      <c r="P708" s="13">
        <v>3.0849996760493398E-2</v>
      </c>
      <c r="Q708" s="13">
        <v>1.7171128625086143E-2</v>
      </c>
      <c r="R708" s="13">
        <v>1.0864003996624523E-2</v>
      </c>
      <c r="S708" s="13">
        <v>3.0985973164803001E-2</v>
      </c>
      <c r="T708" s="13">
        <v>8.4265008846948694E-2</v>
      </c>
      <c r="U708" s="13">
        <v>0</v>
      </c>
      <c r="V708" s="13">
        <v>1.207992173503976E-2</v>
      </c>
      <c r="W708" s="13">
        <v>6.2801873234530946E-3</v>
      </c>
      <c r="X708" s="13">
        <v>1.1610889244870153E-2</v>
      </c>
      <c r="Y708" s="13">
        <v>1.5425279710041791E-2</v>
      </c>
      <c r="Z708" s="13">
        <v>2.2201967645076374E-2</v>
      </c>
      <c r="AA708" s="13">
        <v>1.9228860277024494E-2</v>
      </c>
      <c r="AB708" s="15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275</v>
      </c>
      <c r="C709" s="29"/>
      <c r="D709" s="13">
        <v>-1.7179147800864047E-2</v>
      </c>
      <c r="E709" s="13">
        <v>-3.9043465507358599E-2</v>
      </c>
      <c r="F709" s="13">
        <v>-8.099868365795071E-2</v>
      </c>
      <c r="G709" s="13">
        <v>-4.0154180709415233E-2</v>
      </c>
      <c r="H709" s="13">
        <v>-3.7637691317855881E-2</v>
      </c>
      <c r="I709" s="13">
        <v>4.6640388056222948E-2</v>
      </c>
      <c r="J709" s="13">
        <v>-1.7434425944292342E-2</v>
      </c>
      <c r="K709" s="13">
        <v>-1.2073584932297043E-2</v>
      </c>
      <c r="L709" s="13">
        <v>-3.760139927513162E-2</v>
      </c>
      <c r="M709" s="13">
        <v>3.3876480884805549E-2</v>
      </c>
      <c r="N709" s="13">
        <v>2.3665355147671763E-2</v>
      </c>
      <c r="O709" s="13">
        <v>2.3665355147671763E-2</v>
      </c>
      <c r="P709" s="13">
        <v>1.3454229410537755E-2</v>
      </c>
      <c r="Q709" s="13">
        <v>1.6517567131677957E-2</v>
      </c>
      <c r="R709" s="13">
        <v>-5.6403999141767525E-3</v>
      </c>
      <c r="S709" s="13">
        <v>6.3744023665921912E-2</v>
      </c>
      <c r="T709" s="13">
        <v>-4.4152406294465374E-3</v>
      </c>
      <c r="U709" s="13">
        <v>7.2168202399057524E-2</v>
      </c>
      <c r="V709" s="13">
        <v>-2.3050545099715825E-2</v>
      </c>
      <c r="W709" s="13">
        <v>2.8005083585953328E-2</v>
      </c>
      <c r="X709" s="13">
        <v>-6.9680220637300394E-3</v>
      </c>
      <c r="Y709" s="13">
        <v>-2.3561101386572636E-2</v>
      </c>
      <c r="Z709" s="13">
        <v>1.5241176414536373E-2</v>
      </c>
      <c r="AA709" s="13">
        <v>0.10305685775388729</v>
      </c>
      <c r="AB709" s="15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276</v>
      </c>
      <c r="C710" s="47"/>
      <c r="D710" s="45">
        <v>0.28999999999999998</v>
      </c>
      <c r="E710" s="45">
        <v>0.8</v>
      </c>
      <c r="F710" s="45">
        <v>1.79</v>
      </c>
      <c r="G710" s="45">
        <v>0.83</v>
      </c>
      <c r="H710" s="45">
        <v>0.77</v>
      </c>
      <c r="I710" s="45">
        <v>1.21</v>
      </c>
      <c r="J710" s="45">
        <v>0.28999999999999998</v>
      </c>
      <c r="K710" s="45">
        <v>0.17</v>
      </c>
      <c r="L710" s="45">
        <v>0.77</v>
      </c>
      <c r="M710" s="45">
        <v>0.91</v>
      </c>
      <c r="N710" s="45">
        <v>0.67</v>
      </c>
      <c r="O710" s="45">
        <v>0.67</v>
      </c>
      <c r="P710" s="45">
        <v>0.43</v>
      </c>
      <c r="Q710" s="45">
        <v>0.51</v>
      </c>
      <c r="R710" s="45">
        <v>0.01</v>
      </c>
      <c r="S710" s="45">
        <v>1.62</v>
      </c>
      <c r="T710" s="45">
        <v>0.01</v>
      </c>
      <c r="U710" s="45">
        <v>1.81</v>
      </c>
      <c r="V710" s="45">
        <v>0.42</v>
      </c>
      <c r="W710" s="45">
        <v>0.78</v>
      </c>
      <c r="X710" s="45">
        <v>0.05</v>
      </c>
      <c r="Y710" s="45">
        <v>0.44</v>
      </c>
      <c r="Z710" s="45">
        <v>0.48</v>
      </c>
      <c r="AA710" s="45">
        <v>2.54</v>
      </c>
      <c r="AB710" s="15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BM711" s="55"/>
    </row>
    <row r="712" spans="1:65" ht="15">
      <c r="B712" s="8" t="s">
        <v>532</v>
      </c>
      <c r="BM712" s="28" t="s">
        <v>67</v>
      </c>
    </row>
    <row r="713" spans="1:65" ht="15">
      <c r="A713" s="25" t="s">
        <v>37</v>
      </c>
      <c r="B713" s="18" t="s">
        <v>111</v>
      </c>
      <c r="C713" s="15" t="s">
        <v>112</v>
      </c>
      <c r="D713" s="16" t="s">
        <v>232</v>
      </c>
      <c r="E713" s="17" t="s">
        <v>232</v>
      </c>
      <c r="F713" s="17" t="s">
        <v>232</v>
      </c>
      <c r="G713" s="17" t="s">
        <v>232</v>
      </c>
      <c r="H713" s="17" t="s">
        <v>232</v>
      </c>
      <c r="I713" s="17" t="s">
        <v>232</v>
      </c>
      <c r="J713" s="17" t="s">
        <v>232</v>
      </c>
      <c r="K713" s="17" t="s">
        <v>232</v>
      </c>
      <c r="L713" s="17" t="s">
        <v>232</v>
      </c>
      <c r="M713" s="17" t="s">
        <v>232</v>
      </c>
      <c r="N713" s="17" t="s">
        <v>232</v>
      </c>
      <c r="O713" s="17" t="s">
        <v>232</v>
      </c>
      <c r="P713" s="17" t="s">
        <v>232</v>
      </c>
      <c r="Q713" s="17" t="s">
        <v>232</v>
      </c>
      <c r="R713" s="17" t="s">
        <v>232</v>
      </c>
      <c r="S713" s="17" t="s">
        <v>232</v>
      </c>
      <c r="T713" s="17" t="s">
        <v>232</v>
      </c>
      <c r="U713" s="17" t="s">
        <v>232</v>
      </c>
      <c r="V713" s="17" t="s">
        <v>232</v>
      </c>
      <c r="W713" s="17" t="s">
        <v>232</v>
      </c>
      <c r="X713" s="17" t="s">
        <v>232</v>
      </c>
      <c r="Y713" s="17" t="s">
        <v>232</v>
      </c>
      <c r="Z713" s="17" t="s">
        <v>232</v>
      </c>
      <c r="AA713" s="17" t="s">
        <v>232</v>
      </c>
      <c r="AB713" s="17" t="s">
        <v>232</v>
      </c>
      <c r="AC713" s="15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233</v>
      </c>
      <c r="C714" s="9" t="s">
        <v>233</v>
      </c>
      <c r="D714" s="151" t="s">
        <v>235</v>
      </c>
      <c r="E714" s="152" t="s">
        <v>238</v>
      </c>
      <c r="F714" s="152" t="s">
        <v>239</v>
      </c>
      <c r="G714" s="152" t="s">
        <v>240</v>
      </c>
      <c r="H714" s="152" t="s">
        <v>241</v>
      </c>
      <c r="I714" s="152" t="s">
        <v>242</v>
      </c>
      <c r="J714" s="152" t="s">
        <v>243</v>
      </c>
      <c r="K714" s="152" t="s">
        <v>244</v>
      </c>
      <c r="L714" s="152" t="s">
        <v>245</v>
      </c>
      <c r="M714" s="152" t="s">
        <v>246</v>
      </c>
      <c r="N714" s="152" t="s">
        <v>247</v>
      </c>
      <c r="O714" s="152" t="s">
        <v>248</v>
      </c>
      <c r="P714" s="152" t="s">
        <v>249</v>
      </c>
      <c r="Q714" s="152" t="s">
        <v>250</v>
      </c>
      <c r="R714" s="152" t="s">
        <v>252</v>
      </c>
      <c r="S714" s="152" t="s">
        <v>253</v>
      </c>
      <c r="T714" s="152" t="s">
        <v>254</v>
      </c>
      <c r="U714" s="152" t="s">
        <v>258</v>
      </c>
      <c r="V714" s="152" t="s">
        <v>259</v>
      </c>
      <c r="W714" s="152" t="s">
        <v>260</v>
      </c>
      <c r="X714" s="152" t="s">
        <v>279</v>
      </c>
      <c r="Y714" s="152" t="s">
        <v>262</v>
      </c>
      <c r="Z714" s="152" t="s">
        <v>305</v>
      </c>
      <c r="AA714" s="152" t="s">
        <v>280</v>
      </c>
      <c r="AB714" s="152" t="s">
        <v>264</v>
      </c>
      <c r="AC714" s="15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301</v>
      </c>
      <c r="E715" s="11" t="s">
        <v>301</v>
      </c>
      <c r="F715" s="11" t="s">
        <v>302</v>
      </c>
      <c r="G715" s="11" t="s">
        <v>115</v>
      </c>
      <c r="H715" s="11" t="s">
        <v>115</v>
      </c>
      <c r="I715" s="11" t="s">
        <v>301</v>
      </c>
      <c r="J715" s="11" t="s">
        <v>301</v>
      </c>
      <c r="K715" s="11" t="s">
        <v>302</v>
      </c>
      <c r="L715" s="11" t="s">
        <v>302</v>
      </c>
      <c r="M715" s="11" t="s">
        <v>302</v>
      </c>
      <c r="N715" s="11" t="s">
        <v>302</v>
      </c>
      <c r="O715" s="11" t="s">
        <v>302</v>
      </c>
      <c r="P715" s="11" t="s">
        <v>301</v>
      </c>
      <c r="Q715" s="11" t="s">
        <v>301</v>
      </c>
      <c r="R715" s="11" t="s">
        <v>302</v>
      </c>
      <c r="S715" s="11" t="s">
        <v>301</v>
      </c>
      <c r="T715" s="11" t="s">
        <v>301</v>
      </c>
      <c r="U715" s="11" t="s">
        <v>115</v>
      </c>
      <c r="V715" s="11" t="s">
        <v>301</v>
      </c>
      <c r="W715" s="11" t="s">
        <v>302</v>
      </c>
      <c r="X715" s="11" t="s">
        <v>302</v>
      </c>
      <c r="Y715" s="11" t="s">
        <v>115</v>
      </c>
      <c r="Z715" s="11" t="s">
        <v>115</v>
      </c>
      <c r="AA715" s="11" t="s">
        <v>115</v>
      </c>
      <c r="AB715" s="11" t="s">
        <v>301</v>
      </c>
      <c r="AC715" s="15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15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4">
        <v>25</v>
      </c>
      <c r="E717" s="224">
        <v>24</v>
      </c>
      <c r="F717" s="224">
        <v>21</v>
      </c>
      <c r="G717" s="224">
        <v>23.707999999999998</v>
      </c>
      <c r="H717" s="224">
        <v>23</v>
      </c>
      <c r="I717" s="224">
        <v>21.1</v>
      </c>
      <c r="J717" s="224">
        <v>24</v>
      </c>
      <c r="K717" s="232">
        <v>19.3</v>
      </c>
      <c r="L717" s="224">
        <v>24.2</v>
      </c>
      <c r="M717" s="224">
        <v>22.1</v>
      </c>
      <c r="N717" s="224">
        <v>24.5</v>
      </c>
      <c r="O717" s="224">
        <v>23.6</v>
      </c>
      <c r="P717" s="224">
        <v>22.65</v>
      </c>
      <c r="Q717" s="224">
        <v>25.59891675278806</v>
      </c>
      <c r="R717" s="224">
        <v>22.7</v>
      </c>
      <c r="S717" s="224">
        <v>23.55</v>
      </c>
      <c r="T717" s="224">
        <v>22.7</v>
      </c>
      <c r="U717" s="224">
        <v>23.09</v>
      </c>
      <c r="V717" s="224">
        <v>25.5</v>
      </c>
      <c r="W717" s="224">
        <v>23.7</v>
      </c>
      <c r="X717" s="224">
        <v>23.05</v>
      </c>
      <c r="Y717" s="224">
        <v>22</v>
      </c>
      <c r="Z717" s="232">
        <v>20</v>
      </c>
      <c r="AA717" s="224">
        <v>26.4605</v>
      </c>
      <c r="AB717" s="224">
        <v>24.189979999999998</v>
      </c>
      <c r="AC717" s="225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7">
        <v>1</v>
      </c>
    </row>
    <row r="718" spans="1:65">
      <c r="A718" s="30"/>
      <c r="B718" s="19">
        <v>1</v>
      </c>
      <c r="C718" s="9">
        <v>2</v>
      </c>
      <c r="D718" s="228">
        <v>24.3</v>
      </c>
      <c r="E718" s="228">
        <v>23</v>
      </c>
      <c r="F718" s="228">
        <v>23</v>
      </c>
      <c r="G718" s="228">
        <v>23.278666666666666</v>
      </c>
      <c r="H718" s="228">
        <v>24</v>
      </c>
      <c r="I718" s="228">
        <v>21.8</v>
      </c>
      <c r="J718" s="228">
        <v>24</v>
      </c>
      <c r="K718" s="233">
        <v>20.7</v>
      </c>
      <c r="L718" s="228">
        <v>24.1</v>
      </c>
      <c r="M718" s="228">
        <v>23.9</v>
      </c>
      <c r="N718" s="228">
        <v>24.2</v>
      </c>
      <c r="O718" s="228">
        <v>24</v>
      </c>
      <c r="P718" s="228">
        <v>22.61</v>
      </c>
      <c r="Q718" s="228">
        <v>25.139623806094963</v>
      </c>
      <c r="R718" s="228">
        <v>23.8</v>
      </c>
      <c r="S718" s="228">
        <v>23.54</v>
      </c>
      <c r="T718" s="228">
        <v>24.7</v>
      </c>
      <c r="U718" s="228">
        <v>22.82</v>
      </c>
      <c r="V718" s="228">
        <v>25.9</v>
      </c>
      <c r="W718" s="228">
        <v>21.2</v>
      </c>
      <c r="X718" s="228">
        <v>23.67</v>
      </c>
      <c r="Y718" s="228">
        <v>19.600000000000001</v>
      </c>
      <c r="Z718" s="233">
        <v>21</v>
      </c>
      <c r="AA718" s="228">
        <v>27.206700000000001</v>
      </c>
      <c r="AB718" s="228">
        <v>22.827999999999999</v>
      </c>
      <c r="AC718" s="225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7">
        <v>35</v>
      </c>
    </row>
    <row r="719" spans="1:65">
      <c r="A719" s="30"/>
      <c r="B719" s="19">
        <v>1</v>
      </c>
      <c r="C719" s="9">
        <v>3</v>
      </c>
      <c r="D719" s="228">
        <v>24.6</v>
      </c>
      <c r="E719" s="228">
        <v>23</v>
      </c>
      <c r="F719" s="228">
        <v>21</v>
      </c>
      <c r="G719" s="228">
        <v>21.963333333333335</v>
      </c>
      <c r="H719" s="228">
        <v>24</v>
      </c>
      <c r="I719" s="228">
        <v>20.399999999999999</v>
      </c>
      <c r="J719" s="234">
        <v>27</v>
      </c>
      <c r="K719" s="233">
        <v>18</v>
      </c>
      <c r="L719" s="228">
        <v>23.9</v>
      </c>
      <c r="M719" s="228">
        <v>24.4</v>
      </c>
      <c r="N719" s="228">
        <v>23.8</v>
      </c>
      <c r="O719" s="228">
        <v>23.1</v>
      </c>
      <c r="P719" s="228">
        <v>23.43</v>
      </c>
      <c r="Q719" s="228">
        <v>24.511365327377415</v>
      </c>
      <c r="R719" s="228">
        <v>24.8</v>
      </c>
      <c r="S719" s="228">
        <v>23.31</v>
      </c>
      <c r="T719" s="228">
        <v>23.4</v>
      </c>
      <c r="U719" s="228">
        <v>23.36</v>
      </c>
      <c r="V719" s="228">
        <v>26.7</v>
      </c>
      <c r="W719" s="228">
        <v>21.5</v>
      </c>
      <c r="X719" s="228">
        <v>23.14</v>
      </c>
      <c r="Y719" s="228">
        <v>21.2</v>
      </c>
      <c r="Z719" s="233">
        <v>20</v>
      </c>
      <c r="AA719" s="228">
        <v>26.2118</v>
      </c>
      <c r="AB719" s="228">
        <v>23.68976</v>
      </c>
      <c r="AC719" s="225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16</v>
      </c>
    </row>
    <row r="720" spans="1:65">
      <c r="A720" s="30"/>
      <c r="B720" s="19">
        <v>1</v>
      </c>
      <c r="C720" s="9">
        <v>4</v>
      </c>
      <c r="D720" s="228">
        <v>24.8</v>
      </c>
      <c r="E720" s="228">
        <v>26</v>
      </c>
      <c r="F720" s="228">
        <v>23</v>
      </c>
      <c r="G720" s="228">
        <v>21.5</v>
      </c>
      <c r="H720" s="228">
        <v>24</v>
      </c>
      <c r="I720" s="228">
        <v>20.2</v>
      </c>
      <c r="J720" s="228">
        <v>24</v>
      </c>
      <c r="K720" s="233">
        <v>19.899999999999999</v>
      </c>
      <c r="L720" s="228">
        <v>24.7</v>
      </c>
      <c r="M720" s="228">
        <v>23</v>
      </c>
      <c r="N720" s="228">
        <v>23.6</v>
      </c>
      <c r="O720" s="228">
        <v>23.7</v>
      </c>
      <c r="P720" s="228">
        <v>22.81</v>
      </c>
      <c r="Q720" s="228">
        <v>24.499069645136206</v>
      </c>
      <c r="R720" s="228">
        <v>24</v>
      </c>
      <c r="S720" s="228">
        <v>22.44</v>
      </c>
      <c r="T720" s="228">
        <v>23.1</v>
      </c>
      <c r="U720" s="228">
        <v>22.88</v>
      </c>
      <c r="V720" s="228">
        <v>25.4</v>
      </c>
      <c r="W720" s="228">
        <v>19.7</v>
      </c>
      <c r="X720" s="234">
        <v>24.34</v>
      </c>
      <c r="Y720" s="228">
        <v>21</v>
      </c>
      <c r="Z720" s="233">
        <v>22</v>
      </c>
      <c r="AA720" s="228">
        <v>23.177399999999999</v>
      </c>
      <c r="AB720" s="228">
        <v>23.453600000000002</v>
      </c>
      <c r="AC720" s="225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23.442522706039998</v>
      </c>
    </row>
    <row r="721" spans="1:65">
      <c r="A721" s="30"/>
      <c r="B721" s="19">
        <v>1</v>
      </c>
      <c r="C721" s="9">
        <v>5</v>
      </c>
      <c r="D721" s="228">
        <v>24.6</v>
      </c>
      <c r="E721" s="228">
        <v>23</v>
      </c>
      <c r="F721" s="234">
        <v>19</v>
      </c>
      <c r="G721" s="228">
        <v>21.380666666666666</v>
      </c>
      <c r="H721" s="228">
        <v>24</v>
      </c>
      <c r="I721" s="228">
        <v>22.6</v>
      </c>
      <c r="J721" s="228">
        <v>24</v>
      </c>
      <c r="K721" s="233">
        <v>19.7</v>
      </c>
      <c r="L721" s="228">
        <v>24.4</v>
      </c>
      <c r="M721" s="228">
        <v>23.2</v>
      </c>
      <c r="N721" s="228">
        <v>22.9</v>
      </c>
      <c r="O721" s="228">
        <v>25.3</v>
      </c>
      <c r="P721" s="228">
        <v>23.58</v>
      </c>
      <c r="Q721" s="228">
        <v>24.72122092898033</v>
      </c>
      <c r="R721" s="228">
        <v>24</v>
      </c>
      <c r="S721" s="228">
        <v>24.3</v>
      </c>
      <c r="T721" s="228">
        <v>23.4</v>
      </c>
      <c r="U721" s="228">
        <v>21.97</v>
      </c>
      <c r="V721" s="228">
        <v>24.3</v>
      </c>
      <c r="W721" s="228">
        <v>22.4</v>
      </c>
      <c r="X721" s="228">
        <v>22.99</v>
      </c>
      <c r="Y721" s="228">
        <v>22.6</v>
      </c>
      <c r="Z721" s="233">
        <v>20</v>
      </c>
      <c r="AA721" s="228">
        <v>23.724599999999999</v>
      </c>
      <c r="AB721" s="228">
        <v>24.155449999999998</v>
      </c>
      <c r="AC721" s="225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7">
        <v>49</v>
      </c>
    </row>
    <row r="722" spans="1:65">
      <c r="A722" s="30"/>
      <c r="B722" s="19">
        <v>1</v>
      </c>
      <c r="C722" s="9">
        <v>6</v>
      </c>
      <c r="D722" s="228">
        <v>24.3</v>
      </c>
      <c r="E722" s="228">
        <v>24</v>
      </c>
      <c r="F722" s="228">
        <v>22</v>
      </c>
      <c r="G722" s="228">
        <v>23.048000000000002</v>
      </c>
      <c r="H722" s="228">
        <v>23</v>
      </c>
      <c r="I722" s="228">
        <v>21.9</v>
      </c>
      <c r="J722" s="228">
        <v>24</v>
      </c>
      <c r="K722" s="233">
        <v>19.3</v>
      </c>
      <c r="L722" s="228">
        <v>24.7</v>
      </c>
      <c r="M722" s="228">
        <v>24.3</v>
      </c>
      <c r="N722" s="228">
        <v>24.6</v>
      </c>
      <c r="O722" s="228">
        <v>24.1</v>
      </c>
      <c r="P722" s="228">
        <v>24.21</v>
      </c>
      <c r="Q722" s="228">
        <v>24.8810703064762</v>
      </c>
      <c r="R722" s="228">
        <v>23.2</v>
      </c>
      <c r="S722" s="228">
        <v>23.98</v>
      </c>
      <c r="T722" s="228">
        <v>22.8</v>
      </c>
      <c r="U722" s="228">
        <v>22.5</v>
      </c>
      <c r="V722" s="228">
        <v>24.8</v>
      </c>
      <c r="W722" s="228">
        <v>21.9</v>
      </c>
      <c r="X722" s="228">
        <v>22.85</v>
      </c>
      <c r="Y722" s="228">
        <v>20.8</v>
      </c>
      <c r="Z722" s="233">
        <v>19</v>
      </c>
      <c r="AA722" s="228">
        <v>23.0779</v>
      </c>
      <c r="AB722" s="228">
        <v>23.092510000000001</v>
      </c>
      <c r="AC722" s="225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9"/>
    </row>
    <row r="723" spans="1:65">
      <c r="A723" s="30"/>
      <c r="B723" s="20" t="s">
        <v>272</v>
      </c>
      <c r="C723" s="12"/>
      <c r="D723" s="230">
        <v>24.600000000000005</v>
      </c>
      <c r="E723" s="230">
        <v>23.833333333333332</v>
      </c>
      <c r="F723" s="230">
        <v>21.5</v>
      </c>
      <c r="G723" s="230">
        <v>22.47977777777778</v>
      </c>
      <c r="H723" s="230">
        <v>23.666666666666668</v>
      </c>
      <c r="I723" s="230">
        <v>21.333333333333332</v>
      </c>
      <c r="J723" s="230">
        <v>24.5</v>
      </c>
      <c r="K723" s="230">
        <v>19.483333333333334</v>
      </c>
      <c r="L723" s="230">
        <v>24.333333333333329</v>
      </c>
      <c r="M723" s="230">
        <v>23.483333333333334</v>
      </c>
      <c r="N723" s="230">
        <v>23.933333333333334</v>
      </c>
      <c r="O723" s="230">
        <v>23.966666666666669</v>
      </c>
      <c r="P723" s="230">
        <v>23.215</v>
      </c>
      <c r="Q723" s="230">
        <v>24.89187779447553</v>
      </c>
      <c r="R723" s="230">
        <v>23.75</v>
      </c>
      <c r="S723" s="230">
        <v>23.52</v>
      </c>
      <c r="T723" s="230">
        <v>23.350000000000005</v>
      </c>
      <c r="U723" s="230">
        <v>22.77</v>
      </c>
      <c r="V723" s="230">
        <v>25.433333333333334</v>
      </c>
      <c r="W723" s="230">
        <v>21.733333333333334</v>
      </c>
      <c r="X723" s="230">
        <v>23.34</v>
      </c>
      <c r="Y723" s="230">
        <v>21.2</v>
      </c>
      <c r="Z723" s="230">
        <v>20.333333333333332</v>
      </c>
      <c r="AA723" s="230">
        <v>24.976483333333334</v>
      </c>
      <c r="AB723" s="230">
        <v>23.568216666666668</v>
      </c>
      <c r="AC723" s="225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9"/>
    </row>
    <row r="724" spans="1:65">
      <c r="A724" s="30"/>
      <c r="B724" s="3" t="s">
        <v>273</v>
      </c>
      <c r="C724" s="29"/>
      <c r="D724" s="228">
        <v>24.6</v>
      </c>
      <c r="E724" s="228">
        <v>23.5</v>
      </c>
      <c r="F724" s="228">
        <v>21.5</v>
      </c>
      <c r="G724" s="228">
        <v>22.50566666666667</v>
      </c>
      <c r="H724" s="228">
        <v>24</v>
      </c>
      <c r="I724" s="228">
        <v>21.450000000000003</v>
      </c>
      <c r="J724" s="228">
        <v>24</v>
      </c>
      <c r="K724" s="228">
        <v>19.5</v>
      </c>
      <c r="L724" s="228">
        <v>24.299999999999997</v>
      </c>
      <c r="M724" s="228">
        <v>23.549999999999997</v>
      </c>
      <c r="N724" s="228">
        <v>24</v>
      </c>
      <c r="O724" s="228">
        <v>23.85</v>
      </c>
      <c r="P724" s="228">
        <v>23.119999999999997</v>
      </c>
      <c r="Q724" s="228">
        <v>24.801145617728267</v>
      </c>
      <c r="R724" s="228">
        <v>23.9</v>
      </c>
      <c r="S724" s="228">
        <v>23.545000000000002</v>
      </c>
      <c r="T724" s="228">
        <v>23.25</v>
      </c>
      <c r="U724" s="228">
        <v>22.85</v>
      </c>
      <c r="V724" s="228">
        <v>25.45</v>
      </c>
      <c r="W724" s="228">
        <v>21.7</v>
      </c>
      <c r="X724" s="228">
        <v>23.094999999999999</v>
      </c>
      <c r="Y724" s="228">
        <v>21.1</v>
      </c>
      <c r="Z724" s="228">
        <v>20</v>
      </c>
      <c r="AA724" s="228">
        <v>24.9682</v>
      </c>
      <c r="AB724" s="228">
        <v>23.571680000000001</v>
      </c>
      <c r="AC724" s="225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29"/>
    </row>
    <row r="725" spans="1:65">
      <c r="A725" s="30"/>
      <c r="B725" s="3" t="s">
        <v>274</v>
      </c>
      <c r="C725" s="29"/>
      <c r="D725" s="24">
        <v>0.27568097504180428</v>
      </c>
      <c r="E725" s="24">
        <v>1.1690451944500122</v>
      </c>
      <c r="F725" s="24">
        <v>1.51657508881031</v>
      </c>
      <c r="G725" s="24">
        <v>0.99038925381592935</v>
      </c>
      <c r="H725" s="24">
        <v>0.5163977794943222</v>
      </c>
      <c r="I725" s="24">
        <v>0.93309520771819843</v>
      </c>
      <c r="J725" s="24">
        <v>1.2247448713915889</v>
      </c>
      <c r="K725" s="24">
        <v>0.89087971503826813</v>
      </c>
      <c r="L725" s="24">
        <v>0.32659863237109027</v>
      </c>
      <c r="M725" s="24">
        <v>0.88411914732498886</v>
      </c>
      <c r="N725" s="24">
        <v>0.63770421565696689</v>
      </c>
      <c r="O725" s="24">
        <v>0.74206917916503334</v>
      </c>
      <c r="P725" s="24">
        <v>0.63541325135694227</v>
      </c>
      <c r="Q725" s="24">
        <v>0.42180818441253248</v>
      </c>
      <c r="R725" s="24">
        <v>0.72594765651526194</v>
      </c>
      <c r="S725" s="24">
        <v>0.63746372445810584</v>
      </c>
      <c r="T725" s="24">
        <v>0.72318738927058146</v>
      </c>
      <c r="U725" s="24">
        <v>0.48538644398046404</v>
      </c>
      <c r="V725" s="24">
        <v>0.83825214981332774</v>
      </c>
      <c r="W725" s="24">
        <v>1.3276545735494103</v>
      </c>
      <c r="X725" s="24">
        <v>0.56490707200388279</v>
      </c>
      <c r="Y725" s="24">
        <v>1.0353743284435828</v>
      </c>
      <c r="Z725" s="24">
        <v>1.0327955589886444</v>
      </c>
      <c r="AA725" s="24">
        <v>1.8499032681917913</v>
      </c>
      <c r="AB725" s="24">
        <v>0.5538158428454949</v>
      </c>
      <c r="AC725" s="15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1.120654370088635E-2</v>
      </c>
      <c r="E726" s="13">
        <v>4.9050847319580933E-2</v>
      </c>
      <c r="F726" s="13">
        <v>7.053837622373535E-2</v>
      </c>
      <c r="G726" s="13">
        <v>4.4056896985653099E-2</v>
      </c>
      <c r="H726" s="13">
        <v>2.1819624485675586E-2</v>
      </c>
      <c r="I726" s="13">
        <v>4.3738837861790551E-2</v>
      </c>
      <c r="J726" s="13">
        <v>4.9989586587411795E-2</v>
      </c>
      <c r="K726" s="13">
        <v>4.5725220617875179E-2</v>
      </c>
      <c r="L726" s="13">
        <v>1.3421861604291383E-2</v>
      </c>
      <c r="M726" s="13">
        <v>3.7648792646912226E-2</v>
      </c>
      <c r="N726" s="13">
        <v>2.6645022938313379E-2</v>
      </c>
      <c r="O726" s="13">
        <v>3.0962552677261473E-2</v>
      </c>
      <c r="P726" s="13">
        <v>2.73708055721276E-2</v>
      </c>
      <c r="Q726" s="13">
        <v>1.6945615268372724E-2</v>
      </c>
      <c r="R726" s="13">
        <v>3.0566217116432082E-2</v>
      </c>
      <c r="S726" s="13">
        <v>2.7103049509273208E-2</v>
      </c>
      <c r="T726" s="13">
        <v>3.0971622666834318E-2</v>
      </c>
      <c r="U726" s="13">
        <v>2.1316927711043657E-2</v>
      </c>
      <c r="V726" s="13">
        <v>3.2958800123721932E-2</v>
      </c>
      <c r="W726" s="13">
        <v>6.1088400623439121E-2</v>
      </c>
      <c r="X726" s="13">
        <v>2.4203387832214346E-2</v>
      </c>
      <c r="Y726" s="13">
        <v>4.8838411719036925E-2</v>
      </c>
      <c r="Z726" s="13">
        <v>5.0793224212556283E-2</v>
      </c>
      <c r="AA726" s="13">
        <v>7.406580195871415E-2</v>
      </c>
      <c r="AB726" s="13">
        <v>2.3498419531621819E-2</v>
      </c>
      <c r="AC726" s="15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275</v>
      </c>
      <c r="C727" s="29"/>
      <c r="D727" s="13">
        <v>4.937511668323058E-2</v>
      </c>
      <c r="E727" s="13">
        <v>1.6671014130771988E-2</v>
      </c>
      <c r="F727" s="13">
        <v>-8.2863211028884054E-2</v>
      </c>
      <c r="G727" s="13">
        <v>-4.1068315911843678E-2</v>
      </c>
      <c r="H727" s="13">
        <v>9.5614266193679853E-3</v>
      </c>
      <c r="I727" s="13">
        <v>-8.9972798540288057E-2</v>
      </c>
      <c r="J727" s="13">
        <v>4.5109364176388E-2</v>
      </c>
      <c r="K727" s="13">
        <v>-0.16888921991687245</v>
      </c>
      <c r="L727" s="13">
        <v>3.7999776664983775E-2</v>
      </c>
      <c r="M727" s="13">
        <v>1.7408803568235154E-3</v>
      </c>
      <c r="N727" s="13">
        <v>2.0936766637614346E-2</v>
      </c>
      <c r="O727" s="13">
        <v>2.235868413989528E-2</v>
      </c>
      <c r="P727" s="13">
        <v>-9.7055555365368473E-3</v>
      </c>
      <c r="Q727" s="13">
        <v>6.1825901017986462E-2</v>
      </c>
      <c r="R727" s="13">
        <v>1.3116220375069876E-2</v>
      </c>
      <c r="S727" s="13">
        <v>3.3049896093324538E-3</v>
      </c>
      <c r="T727" s="13">
        <v>-3.9467896522994428E-3</v>
      </c>
      <c r="U727" s="13">
        <v>-2.868815419198556E-2</v>
      </c>
      <c r="V727" s="13">
        <v>8.4923054240250373E-2</v>
      </c>
      <c r="W727" s="13">
        <v>-7.2909788512918405E-2</v>
      </c>
      <c r="X727" s="13">
        <v>-4.3733649029839006E-3</v>
      </c>
      <c r="Y727" s="13">
        <v>-9.5660468549411237E-2</v>
      </c>
      <c r="Z727" s="13">
        <v>-0.13263032360871208</v>
      </c>
      <c r="AA727" s="13">
        <v>6.5434963912740951E-2</v>
      </c>
      <c r="AB727" s="13">
        <v>5.3617932763816434E-3</v>
      </c>
      <c r="AC727" s="15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276</v>
      </c>
      <c r="C728" s="47"/>
      <c r="D728" s="45">
        <v>0.9</v>
      </c>
      <c r="E728" s="45">
        <v>0.26</v>
      </c>
      <c r="F728" s="45">
        <v>1.67</v>
      </c>
      <c r="G728" s="45">
        <v>0.86</v>
      </c>
      <c r="H728" s="45">
        <v>0.12</v>
      </c>
      <c r="I728" s="45">
        <v>1.81</v>
      </c>
      <c r="J728" s="45">
        <v>0.81</v>
      </c>
      <c r="K728" s="45">
        <v>3.35</v>
      </c>
      <c r="L728" s="45">
        <v>0.67</v>
      </c>
      <c r="M728" s="45">
        <v>0.03</v>
      </c>
      <c r="N728" s="45">
        <v>0.34</v>
      </c>
      <c r="O728" s="45">
        <v>0.37</v>
      </c>
      <c r="P728" s="45">
        <v>0.25</v>
      </c>
      <c r="Q728" s="45">
        <v>1.1399999999999999</v>
      </c>
      <c r="R728" s="45">
        <v>0.19</v>
      </c>
      <c r="S728" s="45">
        <v>0</v>
      </c>
      <c r="T728" s="45">
        <v>0.14000000000000001</v>
      </c>
      <c r="U728" s="45">
        <v>0.62</v>
      </c>
      <c r="V728" s="45">
        <v>1.59</v>
      </c>
      <c r="W728" s="45">
        <v>1.48</v>
      </c>
      <c r="X728" s="45">
        <v>0.15</v>
      </c>
      <c r="Y728" s="45">
        <v>1.92</v>
      </c>
      <c r="Z728" s="45">
        <v>2.64</v>
      </c>
      <c r="AA728" s="45">
        <v>1.21</v>
      </c>
      <c r="AB728" s="45">
        <v>0.04</v>
      </c>
      <c r="AC728" s="15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BM729" s="55"/>
    </row>
    <row r="730" spans="1:65" ht="15">
      <c r="B730" s="8" t="s">
        <v>533</v>
      </c>
      <c r="BM730" s="28" t="s">
        <v>278</v>
      </c>
    </row>
    <row r="731" spans="1:65" ht="15">
      <c r="A731" s="25" t="s">
        <v>124</v>
      </c>
      <c r="B731" s="18" t="s">
        <v>111</v>
      </c>
      <c r="C731" s="15" t="s">
        <v>112</v>
      </c>
      <c r="D731" s="16" t="s">
        <v>232</v>
      </c>
      <c r="E731" s="15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233</v>
      </c>
      <c r="C732" s="9" t="s">
        <v>233</v>
      </c>
      <c r="D732" s="151" t="s">
        <v>262</v>
      </c>
      <c r="E732" s="15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301</v>
      </c>
      <c r="E733" s="15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/>
      <c r="E734" s="15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22" t="s">
        <v>316</v>
      </c>
      <c r="E735" s="15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1">
        <v>9.7000000000000135</v>
      </c>
      <c r="E736" s="15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3</v>
      </c>
      <c r="D737" s="11" t="s">
        <v>317</v>
      </c>
      <c r="E737" s="15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1" t="s">
        <v>318</v>
      </c>
      <c r="E738" s="15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5.0083333333333302</v>
      </c>
    </row>
    <row r="739" spans="1:65">
      <c r="A739" s="30"/>
      <c r="B739" s="19">
        <v>1</v>
      </c>
      <c r="C739" s="9">
        <v>5</v>
      </c>
      <c r="D739" s="11" t="s">
        <v>319</v>
      </c>
      <c r="E739" s="15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10</v>
      </c>
    </row>
    <row r="740" spans="1:65">
      <c r="A740" s="30"/>
      <c r="B740" s="19">
        <v>1</v>
      </c>
      <c r="C740" s="9">
        <v>6</v>
      </c>
      <c r="D740" s="11">
        <v>6.5000000000000062</v>
      </c>
      <c r="E740" s="15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272</v>
      </c>
      <c r="C741" s="12"/>
      <c r="D741" s="23">
        <v>8.1000000000000103</v>
      </c>
      <c r="E741" s="15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273</v>
      </c>
      <c r="C742" s="29"/>
      <c r="D742" s="11">
        <v>8.1000000000000103</v>
      </c>
      <c r="E742" s="15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274</v>
      </c>
      <c r="C743" s="29"/>
      <c r="D743" s="24">
        <v>2.2627416997969529</v>
      </c>
      <c r="E743" s="15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>
        <v>0.27935082713542592</v>
      </c>
      <c r="E744" s="15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275</v>
      </c>
      <c r="C745" s="29"/>
      <c r="D745" s="13">
        <v>0.61730449251248221</v>
      </c>
      <c r="E745" s="15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276</v>
      </c>
      <c r="C746" s="47"/>
      <c r="D746" s="45" t="s">
        <v>277</v>
      </c>
      <c r="E746" s="15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BM747" s="55"/>
    </row>
    <row r="748" spans="1:65" ht="15">
      <c r="B748" s="8" t="s">
        <v>534</v>
      </c>
      <c r="BM748" s="28" t="s">
        <v>67</v>
      </c>
    </row>
    <row r="749" spans="1:65" ht="15">
      <c r="A749" s="25" t="s">
        <v>40</v>
      </c>
      <c r="B749" s="18" t="s">
        <v>111</v>
      </c>
      <c r="C749" s="15" t="s">
        <v>112</v>
      </c>
      <c r="D749" s="16" t="s">
        <v>232</v>
      </c>
      <c r="E749" s="17" t="s">
        <v>232</v>
      </c>
      <c r="F749" s="17" t="s">
        <v>232</v>
      </c>
      <c r="G749" s="17" t="s">
        <v>232</v>
      </c>
      <c r="H749" s="17" t="s">
        <v>232</v>
      </c>
      <c r="I749" s="17" t="s">
        <v>232</v>
      </c>
      <c r="J749" s="17" t="s">
        <v>232</v>
      </c>
      <c r="K749" s="17" t="s">
        <v>232</v>
      </c>
      <c r="L749" s="17" t="s">
        <v>232</v>
      </c>
      <c r="M749" s="17" t="s">
        <v>232</v>
      </c>
      <c r="N749" s="15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233</v>
      </c>
      <c r="C750" s="9" t="s">
        <v>233</v>
      </c>
      <c r="D750" s="151" t="s">
        <v>237</v>
      </c>
      <c r="E750" s="152" t="s">
        <v>238</v>
      </c>
      <c r="F750" s="152" t="s">
        <v>239</v>
      </c>
      <c r="G750" s="152" t="s">
        <v>249</v>
      </c>
      <c r="H750" s="152" t="s">
        <v>252</v>
      </c>
      <c r="I750" s="152" t="s">
        <v>253</v>
      </c>
      <c r="J750" s="152" t="s">
        <v>259</v>
      </c>
      <c r="K750" s="152" t="s">
        <v>279</v>
      </c>
      <c r="L750" s="152" t="s">
        <v>262</v>
      </c>
      <c r="M750" s="152" t="s">
        <v>264</v>
      </c>
      <c r="N750" s="15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301</v>
      </c>
      <c r="E751" s="11" t="s">
        <v>301</v>
      </c>
      <c r="F751" s="11" t="s">
        <v>302</v>
      </c>
      <c r="G751" s="11" t="s">
        <v>301</v>
      </c>
      <c r="H751" s="11" t="s">
        <v>302</v>
      </c>
      <c r="I751" s="11" t="s">
        <v>301</v>
      </c>
      <c r="J751" s="11" t="s">
        <v>301</v>
      </c>
      <c r="K751" s="11" t="s">
        <v>302</v>
      </c>
      <c r="L751" s="11" t="s">
        <v>301</v>
      </c>
      <c r="M751" s="11" t="s">
        <v>301</v>
      </c>
      <c r="N751" s="15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15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2">
        <v>8.8826261870524839</v>
      </c>
      <c r="E753" s="22">
        <v>9.4499999999999993</v>
      </c>
      <c r="F753" s="22">
        <v>9.5</v>
      </c>
      <c r="G753" s="22">
        <v>9.6</v>
      </c>
      <c r="H753" s="22">
        <v>10.3</v>
      </c>
      <c r="I753" s="22">
        <v>8.9459999999999997</v>
      </c>
      <c r="J753" s="22">
        <v>9.48</v>
      </c>
      <c r="K753" s="22">
        <v>9.1</v>
      </c>
      <c r="L753" s="154">
        <v>7.5</v>
      </c>
      <c r="M753" s="22">
        <v>8.7308900000000005</v>
      </c>
      <c r="N753" s="15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8.8186802520859757</v>
      </c>
      <c r="E754" s="11">
        <v>9.4</v>
      </c>
      <c r="F754" s="11">
        <v>9.8000000000000007</v>
      </c>
      <c r="G754" s="11">
        <v>8.1999999999999993</v>
      </c>
      <c r="H754" s="11">
        <v>9.8000000000000007</v>
      </c>
      <c r="I754" s="11">
        <v>8.8859999999999992</v>
      </c>
      <c r="J754" s="11">
        <v>9.6199999999999992</v>
      </c>
      <c r="K754" s="11">
        <v>9.6</v>
      </c>
      <c r="L754" s="148">
        <v>7.18</v>
      </c>
      <c r="M754" s="11">
        <v>8.2912800000000004</v>
      </c>
      <c r="N754" s="15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11</v>
      </c>
    </row>
    <row r="755" spans="1:65">
      <c r="A755" s="30"/>
      <c r="B755" s="19">
        <v>1</v>
      </c>
      <c r="C755" s="9">
        <v>3</v>
      </c>
      <c r="D755" s="11">
        <v>8.814542593562356</v>
      </c>
      <c r="E755" s="11">
        <v>9.5500000000000007</v>
      </c>
      <c r="F755" s="11">
        <v>9.6999999999999993</v>
      </c>
      <c r="G755" s="149">
        <v>11.3</v>
      </c>
      <c r="H755" s="11">
        <v>10.1</v>
      </c>
      <c r="I755" s="11">
        <v>9.3780000000000001</v>
      </c>
      <c r="J755" s="11">
        <v>9.7200000000000006</v>
      </c>
      <c r="K755" s="11">
        <v>9.5</v>
      </c>
      <c r="L755" s="148">
        <v>7.57</v>
      </c>
      <c r="M755" s="11">
        <v>8.3963199999999993</v>
      </c>
      <c r="N755" s="15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8.9045442104807293</v>
      </c>
      <c r="E756" s="11">
        <v>9.9</v>
      </c>
      <c r="F756" s="11">
        <v>9.6999999999999993</v>
      </c>
      <c r="G756" s="11">
        <v>9.3000000000000007</v>
      </c>
      <c r="H756" s="11">
        <v>9.6999999999999993</v>
      </c>
      <c r="I756" s="11">
        <v>8.9469999999999992</v>
      </c>
      <c r="J756" s="11">
        <v>9.66</v>
      </c>
      <c r="K756" s="11">
        <v>9.6</v>
      </c>
      <c r="L756" s="148">
        <v>7.41</v>
      </c>
      <c r="M756" s="11">
        <v>8.5503199999999993</v>
      </c>
      <c r="N756" s="15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9.3057929355645381</v>
      </c>
    </row>
    <row r="757" spans="1:65">
      <c r="A757" s="30"/>
      <c r="B757" s="19">
        <v>1</v>
      </c>
      <c r="C757" s="9">
        <v>5</v>
      </c>
      <c r="D757" s="11">
        <v>8.7118569126568506</v>
      </c>
      <c r="E757" s="11">
        <v>9.9</v>
      </c>
      <c r="F757" s="11">
        <v>9.6999999999999993</v>
      </c>
      <c r="G757" s="11">
        <v>9.8000000000000007</v>
      </c>
      <c r="H757" s="11">
        <v>9.6</v>
      </c>
      <c r="I757" s="11">
        <v>9.2080000000000002</v>
      </c>
      <c r="J757" s="11">
        <v>9.4700000000000006</v>
      </c>
      <c r="K757" s="11">
        <v>9.1</v>
      </c>
      <c r="L757" s="148">
        <v>7.38</v>
      </c>
      <c r="M757" s="11">
        <v>8.3010699999999993</v>
      </c>
      <c r="N757" s="15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50</v>
      </c>
    </row>
    <row r="758" spans="1:65">
      <c r="A758" s="30"/>
      <c r="B758" s="19">
        <v>1</v>
      </c>
      <c r="C758" s="9">
        <v>6</v>
      </c>
      <c r="D758" s="11">
        <v>8.9222783646466652</v>
      </c>
      <c r="E758" s="11">
        <v>9.9</v>
      </c>
      <c r="F758" s="11">
        <v>9.6</v>
      </c>
      <c r="G758" s="11">
        <v>9.4</v>
      </c>
      <c r="H758" s="11">
        <v>9.8000000000000007</v>
      </c>
      <c r="I758" s="11">
        <v>9.1080000000000005</v>
      </c>
      <c r="J758" s="11">
        <v>9.43</v>
      </c>
      <c r="K758" s="11">
        <v>9.1</v>
      </c>
      <c r="L758" s="148">
        <v>7.46</v>
      </c>
      <c r="M758" s="11">
        <v>8.3754100000000005</v>
      </c>
      <c r="N758" s="15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272</v>
      </c>
      <c r="C759" s="12"/>
      <c r="D759" s="23">
        <v>8.8424214200808429</v>
      </c>
      <c r="E759" s="23">
        <v>9.6833333333333336</v>
      </c>
      <c r="F759" s="23">
        <v>9.6666666666666679</v>
      </c>
      <c r="G759" s="23">
        <v>9.6</v>
      </c>
      <c r="H759" s="23">
        <v>9.8833333333333346</v>
      </c>
      <c r="I759" s="23">
        <v>9.0788333333333338</v>
      </c>
      <c r="J759" s="23">
        <v>9.5633333333333344</v>
      </c>
      <c r="K759" s="23">
        <v>9.3333333333333339</v>
      </c>
      <c r="L759" s="23">
        <v>7.416666666666667</v>
      </c>
      <c r="M759" s="23">
        <v>8.4408816666666677</v>
      </c>
      <c r="N759" s="15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273</v>
      </c>
      <c r="C760" s="29"/>
      <c r="D760" s="11">
        <v>8.8506532195692298</v>
      </c>
      <c r="E760" s="11">
        <v>9.7250000000000014</v>
      </c>
      <c r="F760" s="11">
        <v>9.6999999999999993</v>
      </c>
      <c r="G760" s="11">
        <v>9.5</v>
      </c>
      <c r="H760" s="11">
        <v>9.8000000000000007</v>
      </c>
      <c r="I760" s="11">
        <v>9.0274999999999999</v>
      </c>
      <c r="J760" s="11">
        <v>9.5500000000000007</v>
      </c>
      <c r="K760" s="11">
        <v>9.3000000000000007</v>
      </c>
      <c r="L760" s="11">
        <v>7.4350000000000005</v>
      </c>
      <c r="M760" s="11">
        <v>8.385864999999999</v>
      </c>
      <c r="N760" s="15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274</v>
      </c>
      <c r="C761" s="29"/>
      <c r="D761" s="24">
        <v>7.7769863821893284E-2</v>
      </c>
      <c r="E761" s="24">
        <v>0.24221202832779951</v>
      </c>
      <c r="F761" s="24">
        <v>0.10327955589886455</v>
      </c>
      <c r="G761" s="24">
        <v>1.0019980039900283</v>
      </c>
      <c r="H761" s="24">
        <v>0.26394443859772232</v>
      </c>
      <c r="I761" s="24">
        <v>0.18933823350466439</v>
      </c>
      <c r="J761" s="24">
        <v>0.11877148928369413</v>
      </c>
      <c r="K761" s="24">
        <v>0.25819888974716121</v>
      </c>
      <c r="L761" s="24">
        <v>0.13396516960264976</v>
      </c>
      <c r="M761" s="24">
        <v>0.16987161286296984</v>
      </c>
      <c r="N761" s="204"/>
      <c r="O761" s="205"/>
      <c r="P761" s="205"/>
      <c r="Q761" s="205"/>
      <c r="R761" s="205"/>
      <c r="S761" s="205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30"/>
      <c r="B762" s="3" t="s">
        <v>87</v>
      </c>
      <c r="C762" s="29"/>
      <c r="D762" s="13">
        <v>8.7950867898334423E-3</v>
      </c>
      <c r="E762" s="13">
        <v>2.5013290360874303E-2</v>
      </c>
      <c r="F762" s="13">
        <v>1.068409198953771E-2</v>
      </c>
      <c r="G762" s="13">
        <v>0.10437479208229461</v>
      </c>
      <c r="H762" s="13">
        <v>2.670601402337831E-2</v>
      </c>
      <c r="I762" s="13">
        <v>2.0854907954913193E-2</v>
      </c>
      <c r="J762" s="13">
        <v>1.2419465592578682E-2</v>
      </c>
      <c r="K762" s="13">
        <v>2.7664166758624414E-2</v>
      </c>
      <c r="L762" s="13">
        <v>1.8062719496986485E-2</v>
      </c>
      <c r="M762" s="13">
        <v>2.0124866047322838E-2</v>
      </c>
      <c r="N762" s="15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275</v>
      </c>
      <c r="C763" s="29"/>
      <c r="D763" s="13">
        <v>-4.9793877715976098E-2</v>
      </c>
      <c r="E763" s="13">
        <v>4.057047049971696E-2</v>
      </c>
      <c r="F763" s="13">
        <v>3.8779471411077182E-2</v>
      </c>
      <c r="G763" s="13">
        <v>3.161547505651785E-2</v>
      </c>
      <c r="H763" s="13">
        <v>6.2062459563394512E-2</v>
      </c>
      <c r="I763" s="13">
        <v>-2.4389066445248186E-2</v>
      </c>
      <c r="J763" s="13">
        <v>2.7675277061510517E-2</v>
      </c>
      <c r="K763" s="13">
        <v>2.9594896382814095E-3</v>
      </c>
      <c r="L763" s="13">
        <v>-0.20300540555529423</v>
      </c>
      <c r="M763" s="13">
        <v>-9.2943317661022151E-2</v>
      </c>
      <c r="N763" s="15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276</v>
      </c>
      <c r="C764" s="47"/>
      <c r="D764" s="45">
        <v>1.35</v>
      </c>
      <c r="E764" s="45">
        <v>0.52</v>
      </c>
      <c r="F764" s="45">
        <v>0.49</v>
      </c>
      <c r="G764" s="45">
        <v>0.34</v>
      </c>
      <c r="H764" s="45">
        <v>0.97</v>
      </c>
      <c r="I764" s="45">
        <v>0.82</v>
      </c>
      <c r="J764" s="45">
        <v>0.26</v>
      </c>
      <c r="K764" s="45">
        <v>0.26</v>
      </c>
      <c r="L764" s="45">
        <v>4.53</v>
      </c>
      <c r="M764" s="45">
        <v>2.25</v>
      </c>
      <c r="N764" s="15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BM765" s="55"/>
    </row>
    <row r="766" spans="1:65" ht="15">
      <c r="B766" s="8" t="s">
        <v>535</v>
      </c>
      <c r="BM766" s="28" t="s">
        <v>278</v>
      </c>
    </row>
    <row r="767" spans="1:65" ht="15">
      <c r="A767" s="25" t="s">
        <v>125</v>
      </c>
      <c r="B767" s="18" t="s">
        <v>111</v>
      </c>
      <c r="C767" s="15" t="s">
        <v>112</v>
      </c>
      <c r="D767" s="16" t="s">
        <v>232</v>
      </c>
      <c r="E767" s="15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233</v>
      </c>
      <c r="C768" s="9" t="s">
        <v>233</v>
      </c>
      <c r="D768" s="151" t="s">
        <v>262</v>
      </c>
      <c r="E768" s="15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83</v>
      </c>
    </row>
    <row r="769" spans="1:65">
      <c r="A769" s="30"/>
      <c r="B769" s="19"/>
      <c r="C769" s="9"/>
      <c r="D769" s="10" t="s">
        <v>301</v>
      </c>
      <c r="E769" s="15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9"/>
      <c r="C770" s="9"/>
      <c r="D770" s="26"/>
      <c r="E770" s="15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8">
        <v>1</v>
      </c>
      <c r="C771" s="14">
        <v>1</v>
      </c>
      <c r="D771" s="22">
        <v>0.20000000000000226</v>
      </c>
      <c r="E771" s="15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>
        <v>1</v>
      </c>
      <c r="C772" s="9">
        <v>2</v>
      </c>
      <c r="D772" s="11" t="s">
        <v>320</v>
      </c>
      <c r="E772" s="15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>
        <v>1</v>
      </c>
      <c r="C773" s="9">
        <v>3</v>
      </c>
      <c r="D773" s="11">
        <v>2.3000000000000034</v>
      </c>
      <c r="E773" s="15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16</v>
      </c>
    </row>
    <row r="774" spans="1:65">
      <c r="A774" s="30"/>
      <c r="B774" s="19">
        <v>1</v>
      </c>
      <c r="C774" s="9">
        <v>4</v>
      </c>
      <c r="D774" s="11" t="s">
        <v>321</v>
      </c>
      <c r="E774" s="15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1.0916666666666699</v>
      </c>
    </row>
    <row r="775" spans="1:65">
      <c r="A775" s="30"/>
      <c r="B775" s="19">
        <v>1</v>
      </c>
      <c r="C775" s="9">
        <v>5</v>
      </c>
      <c r="D775" s="11">
        <v>0.70000000000000273</v>
      </c>
      <c r="E775" s="15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11</v>
      </c>
    </row>
    <row r="776" spans="1:65">
      <c r="A776" s="30"/>
      <c r="B776" s="19">
        <v>1</v>
      </c>
      <c r="C776" s="9">
        <v>6</v>
      </c>
      <c r="D776" s="11" t="s">
        <v>105</v>
      </c>
      <c r="E776" s="15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20" t="s">
        <v>272</v>
      </c>
      <c r="C777" s="12"/>
      <c r="D777" s="23">
        <v>1.0666666666666695</v>
      </c>
      <c r="E777" s="15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273</v>
      </c>
      <c r="C778" s="29"/>
      <c r="D778" s="11">
        <v>0.70000000000000273</v>
      </c>
      <c r="E778" s="15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274</v>
      </c>
      <c r="C779" s="29"/>
      <c r="D779" s="24">
        <v>1.0969655114602892</v>
      </c>
      <c r="E779" s="15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87</v>
      </c>
      <c r="C780" s="29"/>
      <c r="D780" s="13">
        <v>1.0284051669940184</v>
      </c>
      <c r="E780" s="15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275</v>
      </c>
      <c r="C781" s="29"/>
      <c r="D781" s="13">
        <v>-2.2900763358778886E-2</v>
      </c>
      <c r="E781" s="15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276</v>
      </c>
      <c r="C782" s="47"/>
      <c r="D782" s="45" t="s">
        <v>277</v>
      </c>
      <c r="E782" s="15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BM783" s="55"/>
    </row>
    <row r="784" spans="1:65" ht="15">
      <c r="B784" s="8" t="s">
        <v>536</v>
      </c>
      <c r="BM784" s="28" t="s">
        <v>67</v>
      </c>
    </row>
    <row r="785" spans="1:65" ht="15">
      <c r="A785" s="25" t="s">
        <v>43</v>
      </c>
      <c r="B785" s="18" t="s">
        <v>111</v>
      </c>
      <c r="C785" s="15" t="s">
        <v>112</v>
      </c>
      <c r="D785" s="16" t="s">
        <v>232</v>
      </c>
      <c r="E785" s="17" t="s">
        <v>232</v>
      </c>
      <c r="F785" s="17" t="s">
        <v>232</v>
      </c>
      <c r="G785" s="17" t="s">
        <v>232</v>
      </c>
      <c r="H785" s="17" t="s">
        <v>232</v>
      </c>
      <c r="I785" s="17" t="s">
        <v>232</v>
      </c>
      <c r="J785" s="17" t="s">
        <v>232</v>
      </c>
      <c r="K785" s="17" t="s">
        <v>232</v>
      </c>
      <c r="L785" s="17" t="s">
        <v>232</v>
      </c>
      <c r="M785" s="17" t="s">
        <v>232</v>
      </c>
      <c r="N785" s="17" t="s">
        <v>232</v>
      </c>
      <c r="O785" s="17" t="s">
        <v>232</v>
      </c>
      <c r="P785" s="17" t="s">
        <v>232</v>
      </c>
      <c r="Q785" s="17" t="s">
        <v>232</v>
      </c>
      <c r="R785" s="17" t="s">
        <v>232</v>
      </c>
      <c r="S785" s="17" t="s">
        <v>232</v>
      </c>
      <c r="T785" s="17" t="s">
        <v>232</v>
      </c>
      <c r="U785" s="17" t="s">
        <v>232</v>
      </c>
      <c r="V785" s="17" t="s">
        <v>232</v>
      </c>
      <c r="W785" s="17" t="s">
        <v>232</v>
      </c>
      <c r="X785" s="17" t="s">
        <v>232</v>
      </c>
      <c r="Y785" s="17" t="s">
        <v>232</v>
      </c>
      <c r="Z785" s="15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233</v>
      </c>
      <c r="C786" s="9" t="s">
        <v>233</v>
      </c>
      <c r="D786" s="151" t="s">
        <v>235</v>
      </c>
      <c r="E786" s="152" t="s">
        <v>237</v>
      </c>
      <c r="F786" s="152" t="s">
        <v>238</v>
      </c>
      <c r="G786" s="152" t="s">
        <v>239</v>
      </c>
      <c r="H786" s="152" t="s">
        <v>241</v>
      </c>
      <c r="I786" s="152" t="s">
        <v>242</v>
      </c>
      <c r="J786" s="152" t="s">
        <v>243</v>
      </c>
      <c r="K786" s="152" t="s">
        <v>244</v>
      </c>
      <c r="L786" s="152" t="s">
        <v>245</v>
      </c>
      <c r="M786" s="152" t="s">
        <v>246</v>
      </c>
      <c r="N786" s="152" t="s">
        <v>247</v>
      </c>
      <c r="O786" s="152" t="s">
        <v>248</v>
      </c>
      <c r="P786" s="152" t="s">
        <v>249</v>
      </c>
      <c r="Q786" s="152" t="s">
        <v>250</v>
      </c>
      <c r="R786" s="152" t="s">
        <v>252</v>
      </c>
      <c r="S786" s="152" t="s">
        <v>253</v>
      </c>
      <c r="T786" s="152" t="s">
        <v>254</v>
      </c>
      <c r="U786" s="152" t="s">
        <v>259</v>
      </c>
      <c r="V786" s="152" t="s">
        <v>260</v>
      </c>
      <c r="W786" s="152" t="s">
        <v>279</v>
      </c>
      <c r="X786" s="152" t="s">
        <v>262</v>
      </c>
      <c r="Y786" s="152" t="s">
        <v>264</v>
      </c>
      <c r="Z786" s="15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301</v>
      </c>
      <c r="E787" s="11" t="s">
        <v>301</v>
      </c>
      <c r="F787" s="11" t="s">
        <v>301</v>
      </c>
      <c r="G787" s="11" t="s">
        <v>302</v>
      </c>
      <c r="H787" s="11" t="s">
        <v>115</v>
      </c>
      <c r="I787" s="11" t="s">
        <v>301</v>
      </c>
      <c r="J787" s="11" t="s">
        <v>301</v>
      </c>
      <c r="K787" s="11" t="s">
        <v>302</v>
      </c>
      <c r="L787" s="11" t="s">
        <v>302</v>
      </c>
      <c r="M787" s="11" t="s">
        <v>302</v>
      </c>
      <c r="N787" s="11" t="s">
        <v>302</v>
      </c>
      <c r="O787" s="11" t="s">
        <v>302</v>
      </c>
      <c r="P787" s="11" t="s">
        <v>301</v>
      </c>
      <c r="Q787" s="11" t="s">
        <v>301</v>
      </c>
      <c r="R787" s="11" t="s">
        <v>302</v>
      </c>
      <c r="S787" s="11" t="s">
        <v>301</v>
      </c>
      <c r="T787" s="11" t="s">
        <v>301</v>
      </c>
      <c r="U787" s="11" t="s">
        <v>301</v>
      </c>
      <c r="V787" s="11" t="s">
        <v>302</v>
      </c>
      <c r="W787" s="11" t="s">
        <v>302</v>
      </c>
      <c r="X787" s="11" t="s">
        <v>301</v>
      </c>
      <c r="Y787" s="11" t="s">
        <v>301</v>
      </c>
      <c r="Z787" s="15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0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15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0</v>
      </c>
    </row>
    <row r="789" spans="1:65">
      <c r="A789" s="30"/>
      <c r="B789" s="18">
        <v>1</v>
      </c>
      <c r="C789" s="14">
        <v>1</v>
      </c>
      <c r="D789" s="213">
        <v>162.41999999999999</v>
      </c>
      <c r="E789" s="213">
        <v>143.37276965073463</v>
      </c>
      <c r="F789" s="213">
        <v>172</v>
      </c>
      <c r="G789" s="213">
        <v>171</v>
      </c>
      <c r="H789" s="213">
        <v>166.4</v>
      </c>
      <c r="I789" s="213">
        <v>168.6</v>
      </c>
      <c r="J789" s="213">
        <v>153</v>
      </c>
      <c r="K789" s="213">
        <v>159.5</v>
      </c>
      <c r="L789" s="213">
        <v>160.5</v>
      </c>
      <c r="M789" s="213">
        <v>160.5</v>
      </c>
      <c r="N789" s="213">
        <v>162</v>
      </c>
      <c r="O789" s="213">
        <v>163.5</v>
      </c>
      <c r="P789" s="214">
        <v>235.3</v>
      </c>
      <c r="Q789" s="213">
        <v>152.116947337071</v>
      </c>
      <c r="R789" s="213">
        <v>162</v>
      </c>
      <c r="S789" s="213">
        <v>145.6</v>
      </c>
      <c r="T789" s="213">
        <v>174</v>
      </c>
      <c r="U789" s="213">
        <v>157.69</v>
      </c>
      <c r="V789" s="213">
        <v>154</v>
      </c>
      <c r="W789" s="213">
        <v>155.4</v>
      </c>
      <c r="X789" s="213">
        <v>159.86103000000003</v>
      </c>
      <c r="Y789" s="214">
        <v>131.9752</v>
      </c>
      <c r="Z789" s="216"/>
      <c r="AA789" s="217"/>
      <c r="AB789" s="217"/>
      <c r="AC789" s="217"/>
      <c r="AD789" s="217"/>
      <c r="AE789" s="217"/>
      <c r="AF789" s="217"/>
      <c r="AG789" s="217"/>
      <c r="AH789" s="217"/>
      <c r="AI789" s="217"/>
      <c r="AJ789" s="217"/>
      <c r="AK789" s="217"/>
      <c r="AL789" s="217"/>
      <c r="AM789" s="217"/>
      <c r="AN789" s="217"/>
      <c r="AO789" s="217"/>
      <c r="AP789" s="217"/>
      <c r="AQ789" s="217"/>
      <c r="AR789" s="217"/>
      <c r="AS789" s="217"/>
      <c r="AT789" s="217"/>
      <c r="AU789" s="217"/>
      <c r="AV789" s="217"/>
      <c r="AW789" s="217"/>
      <c r="AX789" s="217"/>
      <c r="AY789" s="217"/>
      <c r="AZ789" s="217"/>
      <c r="BA789" s="217"/>
      <c r="BB789" s="217"/>
      <c r="BC789" s="217"/>
      <c r="BD789" s="217"/>
      <c r="BE789" s="217"/>
      <c r="BF789" s="217"/>
      <c r="BG789" s="217"/>
      <c r="BH789" s="217"/>
      <c r="BI789" s="217"/>
      <c r="BJ789" s="217"/>
      <c r="BK789" s="217"/>
      <c r="BL789" s="217"/>
      <c r="BM789" s="218">
        <v>1</v>
      </c>
    </row>
    <row r="790" spans="1:65">
      <c r="A790" s="30"/>
      <c r="B790" s="19">
        <v>1</v>
      </c>
      <c r="C790" s="9">
        <v>2</v>
      </c>
      <c r="D790" s="219">
        <v>161.78</v>
      </c>
      <c r="E790" s="219">
        <v>143.71924560508398</v>
      </c>
      <c r="F790" s="219">
        <v>166</v>
      </c>
      <c r="G790" s="219">
        <v>176</v>
      </c>
      <c r="H790" s="219">
        <v>163</v>
      </c>
      <c r="I790" s="219">
        <v>170.2</v>
      </c>
      <c r="J790" s="219">
        <v>152</v>
      </c>
      <c r="K790" s="219">
        <v>160.5</v>
      </c>
      <c r="L790" s="219">
        <v>162.5</v>
      </c>
      <c r="M790" s="219">
        <v>159.5</v>
      </c>
      <c r="N790" s="219">
        <v>153</v>
      </c>
      <c r="O790" s="219">
        <v>163.5</v>
      </c>
      <c r="P790" s="220">
        <v>166</v>
      </c>
      <c r="Q790" s="219">
        <v>150.02598950000001</v>
      </c>
      <c r="R790" s="219">
        <v>153</v>
      </c>
      <c r="S790" s="219">
        <v>143.6</v>
      </c>
      <c r="T790" s="219">
        <v>166</v>
      </c>
      <c r="U790" s="219">
        <v>139.96</v>
      </c>
      <c r="V790" s="219">
        <v>140.4</v>
      </c>
      <c r="W790" s="219">
        <v>156.5</v>
      </c>
      <c r="X790" s="219">
        <v>163.522065</v>
      </c>
      <c r="Y790" s="220">
        <v>135.96440000000001</v>
      </c>
      <c r="Z790" s="216"/>
      <c r="AA790" s="217"/>
      <c r="AB790" s="217"/>
      <c r="AC790" s="217"/>
      <c r="AD790" s="217"/>
      <c r="AE790" s="217"/>
      <c r="AF790" s="217"/>
      <c r="AG790" s="217"/>
      <c r="AH790" s="217"/>
      <c r="AI790" s="217"/>
      <c r="AJ790" s="217"/>
      <c r="AK790" s="217"/>
      <c r="AL790" s="217"/>
      <c r="AM790" s="217"/>
      <c r="AN790" s="217"/>
      <c r="AO790" s="217"/>
      <c r="AP790" s="217"/>
      <c r="AQ790" s="217"/>
      <c r="AR790" s="217"/>
      <c r="AS790" s="217"/>
      <c r="AT790" s="217"/>
      <c r="AU790" s="217"/>
      <c r="AV790" s="217"/>
      <c r="AW790" s="217"/>
      <c r="AX790" s="217"/>
      <c r="AY790" s="217"/>
      <c r="AZ790" s="217"/>
      <c r="BA790" s="217"/>
      <c r="BB790" s="217"/>
      <c r="BC790" s="217"/>
      <c r="BD790" s="217"/>
      <c r="BE790" s="217"/>
      <c r="BF790" s="217"/>
      <c r="BG790" s="217"/>
      <c r="BH790" s="217"/>
      <c r="BI790" s="217"/>
      <c r="BJ790" s="217"/>
      <c r="BK790" s="217"/>
      <c r="BL790" s="217"/>
      <c r="BM790" s="218">
        <v>37</v>
      </c>
    </row>
    <row r="791" spans="1:65">
      <c r="A791" s="30"/>
      <c r="B791" s="19">
        <v>1</v>
      </c>
      <c r="C791" s="9">
        <v>3</v>
      </c>
      <c r="D791" s="219">
        <v>165.81</v>
      </c>
      <c r="E791" s="219">
        <v>143.87211701338845</v>
      </c>
      <c r="F791" s="219">
        <v>165</v>
      </c>
      <c r="G791" s="219">
        <v>181</v>
      </c>
      <c r="H791" s="219">
        <v>165.9</v>
      </c>
      <c r="I791" s="219">
        <v>169.6</v>
      </c>
      <c r="J791" s="219">
        <v>150</v>
      </c>
      <c r="K791" s="219">
        <v>158.80000000000001</v>
      </c>
      <c r="L791" s="219">
        <v>154.5</v>
      </c>
      <c r="M791" s="219">
        <v>160</v>
      </c>
      <c r="N791" s="219">
        <v>156.5</v>
      </c>
      <c r="O791" s="219">
        <v>164.5</v>
      </c>
      <c r="P791" s="220">
        <v>247.70000000000002</v>
      </c>
      <c r="Q791" s="219">
        <v>147.2059072475615</v>
      </c>
      <c r="R791" s="219">
        <v>158</v>
      </c>
      <c r="S791" s="219">
        <v>148.30000000000001</v>
      </c>
      <c r="T791" s="219">
        <v>162</v>
      </c>
      <c r="U791" s="219">
        <v>153.03</v>
      </c>
      <c r="V791" s="219">
        <v>140.5</v>
      </c>
      <c r="W791" s="219">
        <v>155</v>
      </c>
      <c r="X791" s="219">
        <v>162.48644999999999</v>
      </c>
      <c r="Y791" s="220">
        <v>125.6283</v>
      </c>
      <c r="Z791" s="216"/>
      <c r="AA791" s="217"/>
      <c r="AB791" s="217"/>
      <c r="AC791" s="217"/>
      <c r="AD791" s="217"/>
      <c r="AE791" s="217"/>
      <c r="AF791" s="217"/>
      <c r="AG791" s="217"/>
      <c r="AH791" s="217"/>
      <c r="AI791" s="217"/>
      <c r="AJ791" s="217"/>
      <c r="AK791" s="217"/>
      <c r="AL791" s="217"/>
      <c r="AM791" s="217"/>
      <c r="AN791" s="217"/>
      <c r="AO791" s="217"/>
      <c r="AP791" s="217"/>
      <c r="AQ791" s="217"/>
      <c r="AR791" s="217"/>
      <c r="AS791" s="217"/>
      <c r="AT791" s="217"/>
      <c r="AU791" s="217"/>
      <c r="AV791" s="217"/>
      <c r="AW791" s="217"/>
      <c r="AX791" s="217"/>
      <c r="AY791" s="217"/>
      <c r="AZ791" s="217"/>
      <c r="BA791" s="217"/>
      <c r="BB791" s="217"/>
      <c r="BC791" s="217"/>
      <c r="BD791" s="217"/>
      <c r="BE791" s="217"/>
      <c r="BF791" s="217"/>
      <c r="BG791" s="217"/>
      <c r="BH791" s="217"/>
      <c r="BI791" s="217"/>
      <c r="BJ791" s="217"/>
      <c r="BK791" s="217"/>
      <c r="BL791" s="217"/>
      <c r="BM791" s="218">
        <v>16</v>
      </c>
    </row>
    <row r="792" spans="1:65">
      <c r="A792" s="30"/>
      <c r="B792" s="19">
        <v>1</v>
      </c>
      <c r="C792" s="9">
        <v>4</v>
      </c>
      <c r="D792" s="219">
        <v>168.79</v>
      </c>
      <c r="E792" s="219">
        <v>141.572601479387</v>
      </c>
      <c r="F792" s="219">
        <v>173</v>
      </c>
      <c r="G792" s="219">
        <v>184</v>
      </c>
      <c r="H792" s="219">
        <v>164.5</v>
      </c>
      <c r="I792" s="219">
        <v>174.9</v>
      </c>
      <c r="J792" s="219">
        <v>158</v>
      </c>
      <c r="K792" s="219">
        <v>158.4</v>
      </c>
      <c r="L792" s="219">
        <v>164.5</v>
      </c>
      <c r="M792" s="219">
        <v>159</v>
      </c>
      <c r="N792" s="219">
        <v>161.5</v>
      </c>
      <c r="O792" s="219">
        <v>165.5</v>
      </c>
      <c r="P792" s="220">
        <v>202.2</v>
      </c>
      <c r="Q792" s="219">
        <v>150.27045601236887</v>
      </c>
      <c r="R792" s="219">
        <v>157</v>
      </c>
      <c r="S792" s="219">
        <v>146.19999999999999</v>
      </c>
      <c r="T792" s="219">
        <v>169</v>
      </c>
      <c r="U792" s="219">
        <v>149.82</v>
      </c>
      <c r="V792" s="219">
        <v>132.1</v>
      </c>
      <c r="W792" s="219">
        <v>156.80000000000001</v>
      </c>
      <c r="X792" s="219">
        <v>161.59605000000002</v>
      </c>
      <c r="Y792" s="220">
        <v>122.78310000000002</v>
      </c>
      <c r="Z792" s="216"/>
      <c r="AA792" s="217"/>
      <c r="AB792" s="217"/>
      <c r="AC792" s="217"/>
      <c r="AD792" s="217"/>
      <c r="AE792" s="217"/>
      <c r="AF792" s="217"/>
      <c r="AG792" s="217"/>
      <c r="AH792" s="217"/>
      <c r="AI792" s="217"/>
      <c r="AJ792" s="217"/>
      <c r="AK792" s="217"/>
      <c r="AL792" s="217"/>
      <c r="AM792" s="217"/>
      <c r="AN792" s="217"/>
      <c r="AO792" s="217"/>
      <c r="AP792" s="217"/>
      <c r="AQ792" s="217"/>
      <c r="AR792" s="217"/>
      <c r="AS792" s="217"/>
      <c r="AT792" s="217"/>
      <c r="AU792" s="217"/>
      <c r="AV792" s="217"/>
      <c r="AW792" s="217"/>
      <c r="AX792" s="217"/>
      <c r="AY792" s="217"/>
      <c r="AZ792" s="217"/>
      <c r="BA792" s="217"/>
      <c r="BB792" s="217"/>
      <c r="BC792" s="217"/>
      <c r="BD792" s="217"/>
      <c r="BE792" s="217"/>
      <c r="BF792" s="217"/>
      <c r="BG792" s="217"/>
      <c r="BH792" s="217"/>
      <c r="BI792" s="217"/>
      <c r="BJ792" s="217"/>
      <c r="BK792" s="217"/>
      <c r="BL792" s="217"/>
      <c r="BM792" s="218">
        <v>158.66342499435825</v>
      </c>
    </row>
    <row r="793" spans="1:65">
      <c r="A793" s="30"/>
      <c r="B793" s="19">
        <v>1</v>
      </c>
      <c r="C793" s="9">
        <v>5</v>
      </c>
      <c r="D793" s="219">
        <v>166.7</v>
      </c>
      <c r="E793" s="219">
        <v>141.22785617435801</v>
      </c>
      <c r="F793" s="219">
        <v>168</v>
      </c>
      <c r="G793" s="219">
        <v>176</v>
      </c>
      <c r="H793" s="219">
        <v>163.9</v>
      </c>
      <c r="I793" s="219">
        <v>171.6</v>
      </c>
      <c r="J793" s="221">
        <v>119</v>
      </c>
      <c r="K793" s="219">
        <v>158.9</v>
      </c>
      <c r="L793" s="219">
        <v>156</v>
      </c>
      <c r="M793" s="219">
        <v>160</v>
      </c>
      <c r="N793" s="219">
        <v>151</v>
      </c>
      <c r="O793" s="219">
        <v>162.5</v>
      </c>
      <c r="P793" s="220">
        <v>211.8</v>
      </c>
      <c r="Q793" s="219">
        <v>144.05673825472903</v>
      </c>
      <c r="R793" s="219">
        <v>153</v>
      </c>
      <c r="S793" s="221">
        <v>152.69999999999999</v>
      </c>
      <c r="T793" s="219">
        <v>163</v>
      </c>
      <c r="U793" s="219">
        <v>160.66</v>
      </c>
      <c r="V793" s="219">
        <v>147.6</v>
      </c>
      <c r="W793" s="219">
        <v>156</v>
      </c>
      <c r="X793" s="219">
        <v>161.01351000000003</v>
      </c>
      <c r="Y793" s="220">
        <v>114.4306</v>
      </c>
      <c r="Z793" s="216"/>
      <c r="AA793" s="217"/>
      <c r="AB793" s="217"/>
      <c r="AC793" s="217"/>
      <c r="AD793" s="217"/>
      <c r="AE793" s="217"/>
      <c r="AF793" s="217"/>
      <c r="AG793" s="217"/>
      <c r="AH793" s="217"/>
      <c r="AI793" s="217"/>
      <c r="AJ793" s="217"/>
      <c r="AK793" s="217"/>
      <c r="AL793" s="217"/>
      <c r="AM793" s="217"/>
      <c r="AN793" s="217"/>
      <c r="AO793" s="217"/>
      <c r="AP793" s="217"/>
      <c r="AQ793" s="217"/>
      <c r="AR793" s="217"/>
      <c r="AS793" s="217"/>
      <c r="AT793" s="217"/>
      <c r="AU793" s="217"/>
      <c r="AV793" s="217"/>
      <c r="AW793" s="217"/>
      <c r="AX793" s="217"/>
      <c r="AY793" s="217"/>
      <c r="AZ793" s="217"/>
      <c r="BA793" s="217"/>
      <c r="BB793" s="217"/>
      <c r="BC793" s="217"/>
      <c r="BD793" s="217"/>
      <c r="BE793" s="217"/>
      <c r="BF793" s="217"/>
      <c r="BG793" s="217"/>
      <c r="BH793" s="217"/>
      <c r="BI793" s="217"/>
      <c r="BJ793" s="217"/>
      <c r="BK793" s="217"/>
      <c r="BL793" s="217"/>
      <c r="BM793" s="218">
        <v>51</v>
      </c>
    </row>
    <row r="794" spans="1:65">
      <c r="A794" s="30"/>
      <c r="B794" s="19">
        <v>1</v>
      </c>
      <c r="C794" s="9">
        <v>6</v>
      </c>
      <c r="D794" s="219">
        <v>168.29</v>
      </c>
      <c r="E794" s="219">
        <v>141.14669238640224</v>
      </c>
      <c r="F794" s="219">
        <v>170</v>
      </c>
      <c r="G794" s="219">
        <v>182</v>
      </c>
      <c r="H794" s="219">
        <v>162.69999999999999</v>
      </c>
      <c r="I794" s="219">
        <v>172.2</v>
      </c>
      <c r="J794" s="219">
        <v>152</v>
      </c>
      <c r="K794" s="219">
        <v>158</v>
      </c>
      <c r="L794" s="219">
        <v>163</v>
      </c>
      <c r="M794" s="221">
        <v>165.5</v>
      </c>
      <c r="N794" s="219">
        <v>158.5</v>
      </c>
      <c r="O794" s="219">
        <v>164.5</v>
      </c>
      <c r="P794" s="220">
        <v>170.6</v>
      </c>
      <c r="Q794" s="219">
        <v>145.68787866190556</v>
      </c>
      <c r="R794" s="219">
        <v>152</v>
      </c>
      <c r="S794" s="219">
        <v>144.80000000000001</v>
      </c>
      <c r="T794" s="219">
        <v>159</v>
      </c>
      <c r="U794" s="219">
        <v>159.38999999999999</v>
      </c>
      <c r="V794" s="219">
        <v>146.6</v>
      </c>
      <c r="W794" s="219">
        <v>156</v>
      </c>
      <c r="X794" s="219">
        <v>157.516695</v>
      </c>
      <c r="Y794" s="220">
        <v>134.17750000000001</v>
      </c>
      <c r="Z794" s="216"/>
      <c r="AA794" s="217"/>
      <c r="AB794" s="217"/>
      <c r="AC794" s="217"/>
      <c r="AD794" s="217"/>
      <c r="AE794" s="217"/>
      <c r="AF794" s="217"/>
      <c r="AG794" s="217"/>
      <c r="AH794" s="217"/>
      <c r="AI794" s="217"/>
      <c r="AJ794" s="217"/>
      <c r="AK794" s="217"/>
      <c r="AL794" s="217"/>
      <c r="AM794" s="217"/>
      <c r="AN794" s="217"/>
      <c r="AO794" s="217"/>
      <c r="AP794" s="217"/>
      <c r="AQ794" s="217"/>
      <c r="AR794" s="217"/>
      <c r="AS794" s="217"/>
      <c r="AT794" s="217"/>
      <c r="AU794" s="217"/>
      <c r="AV794" s="217"/>
      <c r="AW794" s="217"/>
      <c r="AX794" s="217"/>
      <c r="AY794" s="217"/>
      <c r="AZ794" s="217"/>
      <c r="BA794" s="217"/>
      <c r="BB794" s="217"/>
      <c r="BC794" s="217"/>
      <c r="BD794" s="217"/>
      <c r="BE794" s="217"/>
      <c r="BF794" s="217"/>
      <c r="BG794" s="217"/>
      <c r="BH794" s="217"/>
      <c r="BI794" s="217"/>
      <c r="BJ794" s="217"/>
      <c r="BK794" s="217"/>
      <c r="BL794" s="217"/>
      <c r="BM794" s="222"/>
    </row>
    <row r="795" spans="1:65">
      <c r="A795" s="30"/>
      <c r="B795" s="20" t="s">
        <v>272</v>
      </c>
      <c r="C795" s="12"/>
      <c r="D795" s="223">
        <v>165.63166666666666</v>
      </c>
      <c r="E795" s="223">
        <v>142.48521371822574</v>
      </c>
      <c r="F795" s="223">
        <v>169</v>
      </c>
      <c r="G795" s="223">
        <v>178.33333333333334</v>
      </c>
      <c r="H795" s="223">
        <v>164.39999999999998</v>
      </c>
      <c r="I795" s="223">
        <v>171.18333333333331</v>
      </c>
      <c r="J795" s="223">
        <v>147.33333333333334</v>
      </c>
      <c r="K795" s="223">
        <v>159.01666666666668</v>
      </c>
      <c r="L795" s="223">
        <v>160.16666666666666</v>
      </c>
      <c r="M795" s="223">
        <v>160.75</v>
      </c>
      <c r="N795" s="223">
        <v>157.08333333333334</v>
      </c>
      <c r="O795" s="223">
        <v>164</v>
      </c>
      <c r="P795" s="223">
        <v>205.6</v>
      </c>
      <c r="Q795" s="223">
        <v>148.22731950227265</v>
      </c>
      <c r="R795" s="223">
        <v>155.83333333333334</v>
      </c>
      <c r="S795" s="223">
        <v>146.86666666666667</v>
      </c>
      <c r="T795" s="223">
        <v>165.5</v>
      </c>
      <c r="U795" s="223">
        <v>153.42499999999998</v>
      </c>
      <c r="V795" s="223">
        <v>143.53333333333333</v>
      </c>
      <c r="W795" s="223">
        <v>155.95000000000002</v>
      </c>
      <c r="X795" s="223">
        <v>160.99930000000001</v>
      </c>
      <c r="Y795" s="223">
        <v>127.49318333333333</v>
      </c>
      <c r="Z795" s="216"/>
      <c r="AA795" s="217"/>
      <c r="AB795" s="217"/>
      <c r="AC795" s="217"/>
      <c r="AD795" s="217"/>
      <c r="AE795" s="217"/>
      <c r="AF795" s="217"/>
      <c r="AG795" s="217"/>
      <c r="AH795" s="217"/>
      <c r="AI795" s="217"/>
      <c r="AJ795" s="217"/>
      <c r="AK795" s="217"/>
      <c r="AL795" s="217"/>
      <c r="AM795" s="217"/>
      <c r="AN795" s="217"/>
      <c r="AO795" s="217"/>
      <c r="AP795" s="217"/>
      <c r="AQ795" s="217"/>
      <c r="AR795" s="217"/>
      <c r="AS795" s="217"/>
      <c r="AT795" s="217"/>
      <c r="AU795" s="217"/>
      <c r="AV795" s="217"/>
      <c r="AW795" s="217"/>
      <c r="AX795" s="217"/>
      <c r="AY795" s="217"/>
      <c r="AZ795" s="217"/>
      <c r="BA795" s="217"/>
      <c r="BB795" s="217"/>
      <c r="BC795" s="217"/>
      <c r="BD795" s="217"/>
      <c r="BE795" s="217"/>
      <c r="BF795" s="217"/>
      <c r="BG795" s="217"/>
      <c r="BH795" s="217"/>
      <c r="BI795" s="217"/>
      <c r="BJ795" s="217"/>
      <c r="BK795" s="217"/>
      <c r="BL795" s="217"/>
      <c r="BM795" s="222"/>
    </row>
    <row r="796" spans="1:65">
      <c r="A796" s="30"/>
      <c r="B796" s="3" t="s">
        <v>273</v>
      </c>
      <c r="C796" s="29"/>
      <c r="D796" s="219">
        <v>166.255</v>
      </c>
      <c r="E796" s="219">
        <v>142.47268556506083</v>
      </c>
      <c r="F796" s="219">
        <v>169</v>
      </c>
      <c r="G796" s="219">
        <v>178.5</v>
      </c>
      <c r="H796" s="219">
        <v>164.2</v>
      </c>
      <c r="I796" s="219">
        <v>170.89999999999998</v>
      </c>
      <c r="J796" s="219">
        <v>152</v>
      </c>
      <c r="K796" s="219">
        <v>158.85000000000002</v>
      </c>
      <c r="L796" s="219">
        <v>161.5</v>
      </c>
      <c r="M796" s="219">
        <v>160</v>
      </c>
      <c r="N796" s="219">
        <v>157.5</v>
      </c>
      <c r="O796" s="219">
        <v>164</v>
      </c>
      <c r="P796" s="219">
        <v>207</v>
      </c>
      <c r="Q796" s="219">
        <v>148.61594837378075</v>
      </c>
      <c r="R796" s="219">
        <v>155</v>
      </c>
      <c r="S796" s="219">
        <v>145.89999999999998</v>
      </c>
      <c r="T796" s="219">
        <v>164.5</v>
      </c>
      <c r="U796" s="219">
        <v>155.36000000000001</v>
      </c>
      <c r="V796" s="219">
        <v>143.55000000000001</v>
      </c>
      <c r="W796" s="219">
        <v>156</v>
      </c>
      <c r="X796" s="219">
        <v>161.30478000000002</v>
      </c>
      <c r="Y796" s="219">
        <v>128.80175</v>
      </c>
      <c r="Z796" s="216"/>
      <c r="AA796" s="217"/>
      <c r="AB796" s="217"/>
      <c r="AC796" s="217"/>
      <c r="AD796" s="217"/>
      <c r="AE796" s="217"/>
      <c r="AF796" s="217"/>
      <c r="AG796" s="217"/>
      <c r="AH796" s="217"/>
      <c r="AI796" s="217"/>
      <c r="AJ796" s="217"/>
      <c r="AK796" s="217"/>
      <c r="AL796" s="217"/>
      <c r="AM796" s="217"/>
      <c r="AN796" s="217"/>
      <c r="AO796" s="217"/>
      <c r="AP796" s="217"/>
      <c r="AQ796" s="217"/>
      <c r="AR796" s="217"/>
      <c r="AS796" s="217"/>
      <c r="AT796" s="217"/>
      <c r="AU796" s="217"/>
      <c r="AV796" s="217"/>
      <c r="AW796" s="217"/>
      <c r="AX796" s="217"/>
      <c r="AY796" s="217"/>
      <c r="AZ796" s="217"/>
      <c r="BA796" s="217"/>
      <c r="BB796" s="217"/>
      <c r="BC796" s="217"/>
      <c r="BD796" s="217"/>
      <c r="BE796" s="217"/>
      <c r="BF796" s="217"/>
      <c r="BG796" s="217"/>
      <c r="BH796" s="217"/>
      <c r="BI796" s="217"/>
      <c r="BJ796" s="217"/>
      <c r="BK796" s="217"/>
      <c r="BL796" s="217"/>
      <c r="BM796" s="222"/>
    </row>
    <row r="797" spans="1:65">
      <c r="A797" s="30"/>
      <c r="B797" s="3" t="s">
        <v>274</v>
      </c>
      <c r="C797" s="29"/>
      <c r="D797" s="219">
        <v>2.9449985851722675</v>
      </c>
      <c r="E797" s="219">
        <v>1.2991950914773129</v>
      </c>
      <c r="F797" s="219">
        <v>3.2249030993194201</v>
      </c>
      <c r="G797" s="219">
        <v>4.8442405665559862</v>
      </c>
      <c r="H797" s="219">
        <v>1.5073154945133467</v>
      </c>
      <c r="I797" s="219">
        <v>2.2435834432146007</v>
      </c>
      <c r="J797" s="219">
        <v>14.137420792586839</v>
      </c>
      <c r="K797" s="219">
        <v>0.88411914732498809</v>
      </c>
      <c r="L797" s="219">
        <v>4.0455737129196727</v>
      </c>
      <c r="M797" s="219">
        <v>2.382225849914319</v>
      </c>
      <c r="N797" s="219">
        <v>4.4656093275908795</v>
      </c>
      <c r="O797" s="219">
        <v>1.0488088481701516</v>
      </c>
      <c r="P797" s="219">
        <v>33.159191787497058</v>
      </c>
      <c r="Q797" s="219">
        <v>3.0797602494678618</v>
      </c>
      <c r="R797" s="219">
        <v>3.8686776379877741</v>
      </c>
      <c r="S797" s="219">
        <v>3.258015756049478</v>
      </c>
      <c r="T797" s="219">
        <v>5.394441583704471</v>
      </c>
      <c r="U797" s="219">
        <v>7.753385712061533</v>
      </c>
      <c r="V797" s="219">
        <v>7.5529243784554518</v>
      </c>
      <c r="W797" s="219">
        <v>0.66858058601787307</v>
      </c>
      <c r="X797" s="219">
        <v>2.1145433092396066</v>
      </c>
      <c r="Y797" s="219">
        <v>8.158723340184217</v>
      </c>
      <c r="Z797" s="216"/>
      <c r="AA797" s="217"/>
      <c r="AB797" s="217"/>
      <c r="AC797" s="217"/>
      <c r="AD797" s="217"/>
      <c r="AE797" s="217"/>
      <c r="AF797" s="217"/>
      <c r="AG797" s="217"/>
      <c r="AH797" s="217"/>
      <c r="AI797" s="217"/>
      <c r="AJ797" s="217"/>
      <c r="AK797" s="217"/>
      <c r="AL797" s="217"/>
      <c r="AM797" s="217"/>
      <c r="AN797" s="217"/>
      <c r="AO797" s="217"/>
      <c r="AP797" s="217"/>
      <c r="AQ797" s="217"/>
      <c r="AR797" s="217"/>
      <c r="AS797" s="217"/>
      <c r="AT797" s="217"/>
      <c r="AU797" s="217"/>
      <c r="AV797" s="217"/>
      <c r="AW797" s="217"/>
      <c r="AX797" s="217"/>
      <c r="AY797" s="217"/>
      <c r="AZ797" s="217"/>
      <c r="BA797" s="217"/>
      <c r="BB797" s="217"/>
      <c r="BC797" s="217"/>
      <c r="BD797" s="217"/>
      <c r="BE797" s="217"/>
      <c r="BF797" s="217"/>
      <c r="BG797" s="217"/>
      <c r="BH797" s="217"/>
      <c r="BI797" s="217"/>
      <c r="BJ797" s="217"/>
      <c r="BK797" s="217"/>
      <c r="BL797" s="217"/>
      <c r="BM797" s="222"/>
    </row>
    <row r="798" spans="1:65">
      <c r="A798" s="30"/>
      <c r="B798" s="3" t="s">
        <v>87</v>
      </c>
      <c r="C798" s="29"/>
      <c r="D798" s="13">
        <v>1.778040784374325E-2</v>
      </c>
      <c r="E798" s="13">
        <v>9.1181046620497763E-3</v>
      </c>
      <c r="F798" s="13">
        <v>1.9082266859878225E-2</v>
      </c>
      <c r="G798" s="13">
        <v>2.7163965793771883E-2</v>
      </c>
      <c r="H798" s="13">
        <v>9.168585733049555E-3</v>
      </c>
      <c r="I798" s="13">
        <v>1.3106319403454003E-2</v>
      </c>
      <c r="J798" s="13">
        <v>9.5955344746064514E-2</v>
      </c>
      <c r="K798" s="13">
        <v>5.5599149816056266E-3</v>
      </c>
      <c r="L798" s="13">
        <v>2.5258524742474545E-2</v>
      </c>
      <c r="M798" s="13">
        <v>1.481944541159763E-2</v>
      </c>
      <c r="N798" s="13">
        <v>2.8428282191559975E-2</v>
      </c>
      <c r="O798" s="13">
        <v>6.3951759034765344E-3</v>
      </c>
      <c r="P798" s="13">
        <v>0.1612801156979429</v>
      </c>
      <c r="Q798" s="13">
        <v>2.0777278168486627E-2</v>
      </c>
      <c r="R798" s="13">
        <v>2.4825738853397478E-2</v>
      </c>
      <c r="S798" s="13">
        <v>2.2183493572738161E-2</v>
      </c>
      <c r="T798" s="13">
        <v>3.2594813194588949E-2</v>
      </c>
      <c r="U798" s="13">
        <v>5.0535347642571511E-2</v>
      </c>
      <c r="V798" s="13">
        <v>5.2621396041259538E-2</v>
      </c>
      <c r="W798" s="13">
        <v>4.287147072894344E-3</v>
      </c>
      <c r="X798" s="13">
        <v>1.3133866477926342E-2</v>
      </c>
      <c r="Y798" s="13">
        <v>6.3993408328765947E-2</v>
      </c>
      <c r="Z798" s="15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275</v>
      </c>
      <c r="C799" s="29"/>
      <c r="D799" s="13">
        <v>4.3918386815084753E-2</v>
      </c>
      <c r="E799" s="13">
        <v>-0.1019655996755886</v>
      </c>
      <c r="F799" s="13">
        <v>6.5147812143909745E-2</v>
      </c>
      <c r="G799" s="13">
        <v>0.12397254338657127</v>
      </c>
      <c r="H799" s="13">
        <v>3.6155623174311868E-2</v>
      </c>
      <c r="I799" s="13">
        <v>7.8908597488174914E-2</v>
      </c>
      <c r="J799" s="13">
        <v>-7.1409599669412072E-2</v>
      </c>
      <c r="K799" s="13">
        <v>2.2263585468484948E-3</v>
      </c>
      <c r="L799" s="13">
        <v>9.4744057892477418E-3</v>
      </c>
      <c r="M799" s="13">
        <v>1.3150951491914142E-2</v>
      </c>
      <c r="N799" s="13">
        <v>-9.9587643534172487E-3</v>
      </c>
      <c r="O799" s="13">
        <v>3.3634563263912343E-2</v>
      </c>
      <c r="P799" s="13">
        <v>0.29582479394549011</v>
      </c>
      <c r="Q799" s="13">
        <v>-6.5775117942000083E-2</v>
      </c>
      <c r="R799" s="13">
        <v>-1.7837076573416599E-2</v>
      </c>
      <c r="S799" s="13">
        <v>-7.4350836231545148E-2</v>
      </c>
      <c r="T799" s="13">
        <v>4.3088537927911563E-2</v>
      </c>
      <c r="U799" s="13">
        <v>-3.3015958117282196E-2</v>
      </c>
      <c r="V799" s="13">
        <v>-9.5359668818210119E-2</v>
      </c>
      <c r="W799" s="13">
        <v>-1.7101767432883275E-2</v>
      </c>
      <c r="X799" s="13">
        <v>1.4722202081070668E-2</v>
      </c>
      <c r="Y799" s="13">
        <v>-0.19645511662270787</v>
      </c>
      <c r="Z799" s="15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276</v>
      </c>
      <c r="C800" s="47"/>
      <c r="D800" s="45">
        <v>0.67</v>
      </c>
      <c r="E800" s="45">
        <v>1.89</v>
      </c>
      <c r="F800" s="45">
        <v>1.04</v>
      </c>
      <c r="G800" s="45">
        <v>2.0699999999999998</v>
      </c>
      <c r="H800" s="45">
        <v>0.53</v>
      </c>
      <c r="I800" s="45">
        <v>1.28</v>
      </c>
      <c r="J800" s="45">
        <v>1.35</v>
      </c>
      <c r="K800" s="45">
        <v>0.06</v>
      </c>
      <c r="L800" s="45">
        <v>0.06</v>
      </c>
      <c r="M800" s="45">
        <v>0.13</v>
      </c>
      <c r="N800" s="45">
        <v>0.28000000000000003</v>
      </c>
      <c r="O800" s="45">
        <v>0.49</v>
      </c>
      <c r="P800" s="45">
        <v>5.08</v>
      </c>
      <c r="Q800" s="45">
        <v>1.26</v>
      </c>
      <c r="R800" s="45">
        <v>0.42</v>
      </c>
      <c r="S800" s="45">
        <v>1.41</v>
      </c>
      <c r="T800" s="45">
        <v>0.65</v>
      </c>
      <c r="U800" s="45">
        <v>0.68</v>
      </c>
      <c r="V800" s="45">
        <v>1.77</v>
      </c>
      <c r="W800" s="45">
        <v>0.4</v>
      </c>
      <c r="X800" s="45">
        <v>0.16</v>
      </c>
      <c r="Y800" s="45">
        <v>3.55</v>
      </c>
      <c r="Z800" s="15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BM801" s="55"/>
    </row>
    <row r="802" spans="1:65" ht="15">
      <c r="B802" s="8" t="s">
        <v>537</v>
      </c>
      <c r="BM802" s="28" t="s">
        <v>67</v>
      </c>
    </row>
    <row r="803" spans="1:65" ht="15">
      <c r="A803" s="25" t="s">
        <v>59</v>
      </c>
      <c r="B803" s="18" t="s">
        <v>111</v>
      </c>
      <c r="C803" s="15" t="s">
        <v>112</v>
      </c>
      <c r="D803" s="16" t="s">
        <v>232</v>
      </c>
      <c r="E803" s="17" t="s">
        <v>232</v>
      </c>
      <c r="F803" s="17" t="s">
        <v>232</v>
      </c>
      <c r="G803" s="17" t="s">
        <v>232</v>
      </c>
      <c r="H803" s="17" t="s">
        <v>232</v>
      </c>
      <c r="I803" s="17" t="s">
        <v>232</v>
      </c>
      <c r="J803" s="17" t="s">
        <v>232</v>
      </c>
      <c r="K803" s="17" t="s">
        <v>232</v>
      </c>
      <c r="L803" s="17" t="s">
        <v>232</v>
      </c>
      <c r="M803" s="17" t="s">
        <v>232</v>
      </c>
      <c r="N803" s="17" t="s">
        <v>232</v>
      </c>
      <c r="O803" s="17" t="s">
        <v>232</v>
      </c>
      <c r="P803" s="17" t="s">
        <v>232</v>
      </c>
      <c r="Q803" s="17" t="s">
        <v>232</v>
      </c>
      <c r="R803" s="17" t="s">
        <v>232</v>
      </c>
      <c r="S803" s="17" t="s">
        <v>232</v>
      </c>
      <c r="T803" s="15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233</v>
      </c>
      <c r="C804" s="9" t="s">
        <v>233</v>
      </c>
      <c r="D804" s="151" t="s">
        <v>235</v>
      </c>
      <c r="E804" s="152" t="s">
        <v>238</v>
      </c>
      <c r="F804" s="152" t="s">
        <v>239</v>
      </c>
      <c r="G804" s="152" t="s">
        <v>241</v>
      </c>
      <c r="H804" s="152" t="s">
        <v>242</v>
      </c>
      <c r="I804" s="152" t="s">
        <v>243</v>
      </c>
      <c r="J804" s="152" t="s">
        <v>244</v>
      </c>
      <c r="K804" s="152" t="s">
        <v>245</v>
      </c>
      <c r="L804" s="152" t="s">
        <v>246</v>
      </c>
      <c r="M804" s="152" t="s">
        <v>247</v>
      </c>
      <c r="N804" s="152" t="s">
        <v>248</v>
      </c>
      <c r="O804" s="152" t="s">
        <v>249</v>
      </c>
      <c r="P804" s="152" t="s">
        <v>259</v>
      </c>
      <c r="Q804" s="152" t="s">
        <v>260</v>
      </c>
      <c r="R804" s="152" t="s">
        <v>279</v>
      </c>
      <c r="S804" s="152" t="s">
        <v>262</v>
      </c>
      <c r="T804" s="15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301</v>
      </c>
      <c r="E805" s="11" t="s">
        <v>301</v>
      </c>
      <c r="F805" s="11" t="s">
        <v>302</v>
      </c>
      <c r="G805" s="11" t="s">
        <v>115</v>
      </c>
      <c r="H805" s="11" t="s">
        <v>301</v>
      </c>
      <c r="I805" s="11" t="s">
        <v>301</v>
      </c>
      <c r="J805" s="11" t="s">
        <v>302</v>
      </c>
      <c r="K805" s="11" t="s">
        <v>302</v>
      </c>
      <c r="L805" s="11" t="s">
        <v>302</v>
      </c>
      <c r="M805" s="11" t="s">
        <v>302</v>
      </c>
      <c r="N805" s="11" t="s">
        <v>302</v>
      </c>
      <c r="O805" s="11" t="s">
        <v>301</v>
      </c>
      <c r="P805" s="11" t="s">
        <v>301</v>
      </c>
      <c r="Q805" s="11" t="s">
        <v>302</v>
      </c>
      <c r="R805" s="11" t="s">
        <v>302</v>
      </c>
      <c r="S805" s="11" t="s">
        <v>301</v>
      </c>
      <c r="T805" s="15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15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06" t="s">
        <v>218</v>
      </c>
      <c r="E807" s="209" t="s">
        <v>105</v>
      </c>
      <c r="F807" s="206" t="s">
        <v>219</v>
      </c>
      <c r="G807" s="209" t="s">
        <v>214</v>
      </c>
      <c r="H807" s="209">
        <v>4.0000000000000001E-3</v>
      </c>
      <c r="I807" s="209" t="s">
        <v>214</v>
      </c>
      <c r="J807" s="206" t="s">
        <v>322</v>
      </c>
      <c r="K807" s="206" t="s">
        <v>218</v>
      </c>
      <c r="L807" s="206" t="s">
        <v>218</v>
      </c>
      <c r="M807" s="206" t="s">
        <v>218</v>
      </c>
      <c r="N807" s="206" t="s">
        <v>218</v>
      </c>
      <c r="O807" s="210" t="s">
        <v>218</v>
      </c>
      <c r="P807" s="210">
        <v>3.0000000000000001E-3</v>
      </c>
      <c r="Q807" s="206" t="s">
        <v>218</v>
      </c>
      <c r="R807" s="206" t="s">
        <v>218</v>
      </c>
      <c r="S807" s="206">
        <v>2.9999999999999992E-4</v>
      </c>
      <c r="T807" s="204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1</v>
      </c>
    </row>
    <row r="808" spans="1:65">
      <c r="A808" s="30"/>
      <c r="B808" s="19">
        <v>1</v>
      </c>
      <c r="C808" s="9">
        <v>2</v>
      </c>
      <c r="D808" s="24" t="s">
        <v>218</v>
      </c>
      <c r="E808" s="211" t="s">
        <v>105</v>
      </c>
      <c r="F808" s="24" t="s">
        <v>219</v>
      </c>
      <c r="G808" s="211" t="s">
        <v>214</v>
      </c>
      <c r="H808" s="211">
        <v>4.0000000000000001E-3</v>
      </c>
      <c r="I808" s="211" t="s">
        <v>214</v>
      </c>
      <c r="J808" s="24" t="s">
        <v>322</v>
      </c>
      <c r="K808" s="24" t="s">
        <v>218</v>
      </c>
      <c r="L808" s="24" t="s">
        <v>218</v>
      </c>
      <c r="M808" s="24">
        <v>2E-3</v>
      </c>
      <c r="N808" s="24" t="s">
        <v>218</v>
      </c>
      <c r="O808" s="211">
        <v>6.0000000000000001E-3</v>
      </c>
      <c r="P808" s="24">
        <v>1E-3</v>
      </c>
      <c r="Q808" s="24" t="s">
        <v>218</v>
      </c>
      <c r="R808" s="24" t="s">
        <v>218</v>
      </c>
      <c r="S808" s="24">
        <v>1.1999999999999999E-3</v>
      </c>
      <c r="T808" s="204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38</v>
      </c>
    </row>
    <row r="809" spans="1:65">
      <c r="A809" s="30"/>
      <c r="B809" s="19">
        <v>1</v>
      </c>
      <c r="C809" s="9">
        <v>3</v>
      </c>
      <c r="D809" s="24" t="s">
        <v>218</v>
      </c>
      <c r="E809" s="211" t="s">
        <v>105</v>
      </c>
      <c r="F809" s="24" t="s">
        <v>219</v>
      </c>
      <c r="G809" s="211" t="s">
        <v>214</v>
      </c>
      <c r="H809" s="211">
        <v>3.0000000000000001E-3</v>
      </c>
      <c r="I809" s="211" t="s">
        <v>214</v>
      </c>
      <c r="J809" s="24" t="s">
        <v>322</v>
      </c>
      <c r="K809" s="24" t="s">
        <v>218</v>
      </c>
      <c r="L809" s="24" t="s">
        <v>218</v>
      </c>
      <c r="M809" s="24">
        <v>2E-3</v>
      </c>
      <c r="N809" s="24" t="s">
        <v>218</v>
      </c>
      <c r="O809" s="211">
        <v>5.0000000000000001E-3</v>
      </c>
      <c r="P809" s="24" t="s">
        <v>219</v>
      </c>
      <c r="Q809" s="24" t="s">
        <v>218</v>
      </c>
      <c r="R809" s="24" t="s">
        <v>218</v>
      </c>
      <c r="S809" s="24">
        <v>8.9999999999999998E-4</v>
      </c>
      <c r="T809" s="204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16</v>
      </c>
    </row>
    <row r="810" spans="1:65">
      <c r="A810" s="30"/>
      <c r="B810" s="19">
        <v>1</v>
      </c>
      <c r="C810" s="9">
        <v>4</v>
      </c>
      <c r="D810" s="24" t="s">
        <v>218</v>
      </c>
      <c r="E810" s="211" t="s">
        <v>105</v>
      </c>
      <c r="F810" s="24" t="s">
        <v>219</v>
      </c>
      <c r="G810" s="211" t="s">
        <v>214</v>
      </c>
      <c r="H810" s="211">
        <v>3.0000000000000001E-3</v>
      </c>
      <c r="I810" s="211" t="s">
        <v>214</v>
      </c>
      <c r="J810" s="24" t="s">
        <v>322</v>
      </c>
      <c r="K810" s="24" t="s">
        <v>218</v>
      </c>
      <c r="L810" s="24" t="s">
        <v>218</v>
      </c>
      <c r="M810" s="24">
        <v>2E-3</v>
      </c>
      <c r="N810" s="24" t="s">
        <v>218</v>
      </c>
      <c r="O810" s="211">
        <v>6.0000000000000001E-3</v>
      </c>
      <c r="P810" s="24">
        <v>1E-3</v>
      </c>
      <c r="Q810" s="24" t="s">
        <v>218</v>
      </c>
      <c r="R810" s="24" t="s">
        <v>218</v>
      </c>
      <c r="S810" s="24">
        <v>5.9999999999999984E-4</v>
      </c>
      <c r="T810" s="204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7" t="s">
        <v>218</v>
      </c>
    </row>
    <row r="811" spans="1:65">
      <c r="A811" s="30"/>
      <c r="B811" s="19">
        <v>1</v>
      </c>
      <c r="C811" s="9">
        <v>5</v>
      </c>
      <c r="D811" s="24" t="s">
        <v>218</v>
      </c>
      <c r="E811" s="211" t="s">
        <v>105</v>
      </c>
      <c r="F811" s="24" t="s">
        <v>219</v>
      </c>
      <c r="G811" s="211" t="s">
        <v>214</v>
      </c>
      <c r="H811" s="211">
        <v>4.0000000000000001E-3</v>
      </c>
      <c r="I811" s="211" t="s">
        <v>214</v>
      </c>
      <c r="J811" s="24" t="s">
        <v>322</v>
      </c>
      <c r="K811" s="24" t="s">
        <v>218</v>
      </c>
      <c r="L811" s="24" t="s">
        <v>218</v>
      </c>
      <c r="M811" s="24">
        <v>2E-3</v>
      </c>
      <c r="N811" s="24" t="s">
        <v>218</v>
      </c>
      <c r="O811" s="211">
        <v>7.0000000000000001E-3</v>
      </c>
      <c r="P811" s="24" t="s">
        <v>219</v>
      </c>
      <c r="Q811" s="24" t="s">
        <v>218</v>
      </c>
      <c r="R811" s="24" t="s">
        <v>218</v>
      </c>
      <c r="S811" s="24">
        <v>1.4999999999999998E-3</v>
      </c>
      <c r="T811" s="204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7">
        <v>52</v>
      </c>
    </row>
    <row r="812" spans="1:65">
      <c r="A812" s="30"/>
      <c r="B812" s="19">
        <v>1</v>
      </c>
      <c r="C812" s="9">
        <v>6</v>
      </c>
      <c r="D812" s="24" t="s">
        <v>218</v>
      </c>
      <c r="E812" s="211" t="s">
        <v>105</v>
      </c>
      <c r="F812" s="24" t="s">
        <v>219</v>
      </c>
      <c r="G812" s="211" t="s">
        <v>214</v>
      </c>
      <c r="H812" s="211">
        <v>4.0000000000000001E-3</v>
      </c>
      <c r="I812" s="211" t="s">
        <v>214</v>
      </c>
      <c r="J812" s="24" t="s">
        <v>322</v>
      </c>
      <c r="K812" s="24" t="s">
        <v>218</v>
      </c>
      <c r="L812" s="24" t="s">
        <v>218</v>
      </c>
      <c r="M812" s="24" t="s">
        <v>218</v>
      </c>
      <c r="N812" s="24" t="s">
        <v>218</v>
      </c>
      <c r="O812" s="211">
        <v>5.0000000000000001E-3</v>
      </c>
      <c r="P812" s="24">
        <v>1E-3</v>
      </c>
      <c r="Q812" s="24" t="s">
        <v>218</v>
      </c>
      <c r="R812" s="24" t="s">
        <v>218</v>
      </c>
      <c r="S812" s="24">
        <v>7.9999999999999993E-4</v>
      </c>
      <c r="T812" s="204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20" t="s">
        <v>272</v>
      </c>
      <c r="C813" s="12"/>
      <c r="D813" s="208" t="s">
        <v>693</v>
      </c>
      <c r="E813" s="208" t="s">
        <v>693</v>
      </c>
      <c r="F813" s="208" t="s">
        <v>693</v>
      </c>
      <c r="G813" s="208" t="s">
        <v>693</v>
      </c>
      <c r="H813" s="208">
        <v>3.6666666666666666E-3</v>
      </c>
      <c r="I813" s="208" t="s">
        <v>693</v>
      </c>
      <c r="J813" s="208" t="s">
        <v>693</v>
      </c>
      <c r="K813" s="208" t="s">
        <v>693</v>
      </c>
      <c r="L813" s="208" t="s">
        <v>693</v>
      </c>
      <c r="M813" s="208">
        <v>2E-3</v>
      </c>
      <c r="N813" s="208" t="s">
        <v>693</v>
      </c>
      <c r="O813" s="208">
        <v>5.8000000000000005E-3</v>
      </c>
      <c r="P813" s="208">
        <v>1.5E-3</v>
      </c>
      <c r="Q813" s="208" t="s">
        <v>693</v>
      </c>
      <c r="R813" s="208" t="s">
        <v>693</v>
      </c>
      <c r="S813" s="208">
        <v>8.8333333333333319E-4</v>
      </c>
      <c r="T813" s="204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3" t="s">
        <v>273</v>
      </c>
      <c r="C814" s="29"/>
      <c r="D814" s="24" t="s">
        <v>693</v>
      </c>
      <c r="E814" s="24" t="s">
        <v>693</v>
      </c>
      <c r="F814" s="24" t="s">
        <v>693</v>
      </c>
      <c r="G814" s="24" t="s">
        <v>693</v>
      </c>
      <c r="H814" s="24">
        <v>4.0000000000000001E-3</v>
      </c>
      <c r="I814" s="24" t="s">
        <v>693</v>
      </c>
      <c r="J814" s="24" t="s">
        <v>693</v>
      </c>
      <c r="K814" s="24" t="s">
        <v>693</v>
      </c>
      <c r="L814" s="24" t="s">
        <v>693</v>
      </c>
      <c r="M814" s="24">
        <v>2E-3</v>
      </c>
      <c r="N814" s="24" t="s">
        <v>693</v>
      </c>
      <c r="O814" s="24">
        <v>6.0000000000000001E-3</v>
      </c>
      <c r="P814" s="24">
        <v>1E-3</v>
      </c>
      <c r="Q814" s="24" t="s">
        <v>693</v>
      </c>
      <c r="R814" s="24" t="s">
        <v>693</v>
      </c>
      <c r="S814" s="24">
        <v>8.4999999999999995E-4</v>
      </c>
      <c r="T814" s="204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274</v>
      </c>
      <c r="C815" s="29"/>
      <c r="D815" s="24" t="s">
        <v>693</v>
      </c>
      <c r="E815" s="24" t="s">
        <v>693</v>
      </c>
      <c r="F815" s="24" t="s">
        <v>693</v>
      </c>
      <c r="G815" s="24" t="s">
        <v>693</v>
      </c>
      <c r="H815" s="24">
        <v>5.1639777949432232E-4</v>
      </c>
      <c r="I815" s="24" t="s">
        <v>693</v>
      </c>
      <c r="J815" s="24" t="s">
        <v>693</v>
      </c>
      <c r="K815" s="24" t="s">
        <v>693</v>
      </c>
      <c r="L815" s="24" t="s">
        <v>693</v>
      </c>
      <c r="M815" s="24">
        <v>0</v>
      </c>
      <c r="N815" s="24" t="s">
        <v>693</v>
      </c>
      <c r="O815" s="24">
        <v>8.3666002653407553E-4</v>
      </c>
      <c r="P815" s="24">
        <v>1E-3</v>
      </c>
      <c r="Q815" s="24" t="s">
        <v>693</v>
      </c>
      <c r="R815" s="24" t="s">
        <v>693</v>
      </c>
      <c r="S815" s="24">
        <v>4.2622372841814735E-4</v>
      </c>
      <c r="T815" s="204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87</v>
      </c>
      <c r="C816" s="29"/>
      <c r="D816" s="13" t="s">
        <v>693</v>
      </c>
      <c r="E816" s="13" t="s">
        <v>693</v>
      </c>
      <c r="F816" s="13" t="s">
        <v>693</v>
      </c>
      <c r="G816" s="13" t="s">
        <v>693</v>
      </c>
      <c r="H816" s="13">
        <v>0.14083575804390608</v>
      </c>
      <c r="I816" s="13" t="s">
        <v>693</v>
      </c>
      <c r="J816" s="13" t="s">
        <v>693</v>
      </c>
      <c r="K816" s="13" t="s">
        <v>693</v>
      </c>
      <c r="L816" s="13" t="s">
        <v>693</v>
      </c>
      <c r="M816" s="13">
        <v>0</v>
      </c>
      <c r="N816" s="13" t="s">
        <v>693</v>
      </c>
      <c r="O816" s="13">
        <v>0.14425172871277164</v>
      </c>
      <c r="P816" s="13">
        <v>0.66666666666666663</v>
      </c>
      <c r="Q816" s="13" t="s">
        <v>693</v>
      </c>
      <c r="R816" s="13" t="s">
        <v>693</v>
      </c>
      <c r="S816" s="13">
        <v>0.48251742839790274</v>
      </c>
      <c r="T816" s="15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275</v>
      </c>
      <c r="C817" s="29"/>
      <c r="D817" s="13" t="s">
        <v>693</v>
      </c>
      <c r="E817" s="13" t="s">
        <v>693</v>
      </c>
      <c r="F817" s="13" t="s">
        <v>693</v>
      </c>
      <c r="G817" s="13" t="s">
        <v>693</v>
      </c>
      <c r="H817" s="13" t="s">
        <v>693</v>
      </c>
      <c r="I817" s="13" t="s">
        <v>693</v>
      </c>
      <c r="J817" s="13" t="s">
        <v>693</v>
      </c>
      <c r="K817" s="13" t="s">
        <v>693</v>
      </c>
      <c r="L817" s="13" t="s">
        <v>693</v>
      </c>
      <c r="M817" s="13" t="s">
        <v>693</v>
      </c>
      <c r="N817" s="13" t="s">
        <v>693</v>
      </c>
      <c r="O817" s="13" t="s">
        <v>693</v>
      </c>
      <c r="P817" s="13" t="s">
        <v>693</v>
      </c>
      <c r="Q817" s="13" t="s">
        <v>693</v>
      </c>
      <c r="R817" s="13" t="s">
        <v>693</v>
      </c>
      <c r="S817" s="13" t="s">
        <v>693</v>
      </c>
      <c r="T817" s="15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276</v>
      </c>
      <c r="C818" s="47"/>
      <c r="D818" s="45">
        <v>0.14000000000000001</v>
      </c>
      <c r="E818" s="45">
        <v>84.22</v>
      </c>
      <c r="F818" s="45">
        <v>1</v>
      </c>
      <c r="G818" s="45">
        <v>41.18</v>
      </c>
      <c r="H818" s="45">
        <v>4.45</v>
      </c>
      <c r="I818" s="45">
        <v>41.18</v>
      </c>
      <c r="J818" s="45">
        <v>2.44</v>
      </c>
      <c r="K818" s="45">
        <v>0.14000000000000001</v>
      </c>
      <c r="L818" s="45">
        <v>0.14000000000000001</v>
      </c>
      <c r="M818" s="45">
        <v>1</v>
      </c>
      <c r="N818" s="45">
        <v>0.14000000000000001</v>
      </c>
      <c r="O818" s="45">
        <v>6.74</v>
      </c>
      <c r="P818" s="45">
        <v>0.14000000000000001</v>
      </c>
      <c r="Q818" s="45">
        <v>0.14000000000000001</v>
      </c>
      <c r="R818" s="45">
        <v>0.14000000000000001</v>
      </c>
      <c r="S818" s="45">
        <v>0.34</v>
      </c>
      <c r="T818" s="15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BM819" s="55"/>
    </row>
    <row r="820" spans="1:65" ht="15">
      <c r="B820" s="8" t="s">
        <v>538</v>
      </c>
      <c r="BM820" s="28" t="s">
        <v>278</v>
      </c>
    </row>
    <row r="821" spans="1:65" ht="15">
      <c r="A821" s="25" t="s">
        <v>209</v>
      </c>
      <c r="B821" s="18" t="s">
        <v>111</v>
      </c>
      <c r="C821" s="15" t="s">
        <v>112</v>
      </c>
      <c r="D821" s="16" t="s">
        <v>232</v>
      </c>
      <c r="E821" s="15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233</v>
      </c>
      <c r="C822" s="9" t="s">
        <v>233</v>
      </c>
      <c r="D822" s="151" t="s">
        <v>262</v>
      </c>
      <c r="E822" s="15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301</v>
      </c>
      <c r="E823" s="15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9"/>
      <c r="C824" s="9"/>
      <c r="D824" s="26"/>
      <c r="E824" s="15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06">
        <v>5.0000000000000001E-4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>
        <v>1</v>
      </c>
    </row>
    <row r="826" spans="1:65">
      <c r="A826" s="30"/>
      <c r="B826" s="19">
        <v>1</v>
      </c>
      <c r="C826" s="9">
        <v>2</v>
      </c>
      <c r="D826" s="24">
        <v>6.9999999999999988E-4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6</v>
      </c>
    </row>
    <row r="827" spans="1:65">
      <c r="A827" s="30"/>
      <c r="B827" s="19">
        <v>1</v>
      </c>
      <c r="C827" s="9">
        <v>3</v>
      </c>
      <c r="D827" s="24">
        <v>6.9999999999999988E-4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16</v>
      </c>
    </row>
    <row r="828" spans="1:65">
      <c r="A828" s="30"/>
      <c r="B828" s="19">
        <v>1</v>
      </c>
      <c r="C828" s="9">
        <v>4</v>
      </c>
      <c r="D828" s="24">
        <v>5.0000000000000001E-4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7">
        <v>8.1666666666666704E-4</v>
      </c>
    </row>
    <row r="829" spans="1:65">
      <c r="A829" s="30"/>
      <c r="B829" s="19">
        <v>1</v>
      </c>
      <c r="C829" s="9">
        <v>5</v>
      </c>
      <c r="D829" s="24">
        <v>1.3999999999999998E-3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7">
        <v>12</v>
      </c>
    </row>
    <row r="830" spans="1:65">
      <c r="A830" s="30"/>
      <c r="B830" s="19">
        <v>1</v>
      </c>
      <c r="C830" s="9">
        <v>6</v>
      </c>
      <c r="D830" s="24">
        <v>1.0999999999999998E-3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30"/>
      <c r="B831" s="20" t="s">
        <v>272</v>
      </c>
      <c r="C831" s="12"/>
      <c r="D831" s="208">
        <v>8.166666666666666E-4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3" t="s">
        <v>273</v>
      </c>
      <c r="C832" s="29"/>
      <c r="D832" s="24">
        <v>6.9999999999999988E-4</v>
      </c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274</v>
      </c>
      <c r="C833" s="29"/>
      <c r="D833" s="24">
        <v>3.6009258068817052E-4</v>
      </c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87</v>
      </c>
      <c r="C834" s="29"/>
      <c r="D834" s="13">
        <v>0.44092969063857618</v>
      </c>
      <c r="E834" s="15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275</v>
      </c>
      <c r="C835" s="29"/>
      <c r="D835" s="13">
        <v>-5.5511151231257827E-16</v>
      </c>
      <c r="E835" s="15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276</v>
      </c>
      <c r="C836" s="47"/>
      <c r="D836" s="45" t="s">
        <v>277</v>
      </c>
      <c r="E836" s="15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BM837" s="55"/>
    </row>
    <row r="838" spans="1:65" ht="15">
      <c r="B838" s="8" t="s">
        <v>539</v>
      </c>
      <c r="BM838" s="28" t="s">
        <v>278</v>
      </c>
    </row>
    <row r="839" spans="1:65" ht="15">
      <c r="A839" s="25" t="s">
        <v>107</v>
      </c>
      <c r="B839" s="18" t="s">
        <v>111</v>
      </c>
      <c r="C839" s="15" t="s">
        <v>112</v>
      </c>
      <c r="D839" s="16" t="s">
        <v>232</v>
      </c>
      <c r="E839" s="15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233</v>
      </c>
      <c r="C840" s="9" t="s">
        <v>233</v>
      </c>
      <c r="D840" s="151" t="s">
        <v>262</v>
      </c>
      <c r="E840" s="15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301</v>
      </c>
      <c r="E841" s="15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9"/>
      <c r="C842" s="9"/>
      <c r="D842" s="26"/>
      <c r="E842" s="15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06">
        <v>3.6999999999999993E-3</v>
      </c>
      <c r="E843" s="204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5"/>
      <c r="R843" s="205"/>
      <c r="S843" s="205"/>
      <c r="T843" s="205"/>
      <c r="U843" s="205"/>
      <c r="V843" s="205"/>
      <c r="W843" s="205"/>
      <c r="X843" s="205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</v>
      </c>
    </row>
    <row r="844" spans="1:65">
      <c r="A844" s="30"/>
      <c r="B844" s="19">
        <v>1</v>
      </c>
      <c r="C844" s="9">
        <v>2</v>
      </c>
      <c r="D844" s="24" t="s">
        <v>323</v>
      </c>
      <c r="E844" s="204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14</v>
      </c>
    </row>
    <row r="845" spans="1:65">
      <c r="A845" s="30"/>
      <c r="B845" s="19">
        <v>1</v>
      </c>
      <c r="C845" s="9">
        <v>3</v>
      </c>
      <c r="D845" s="24">
        <v>4.4999999999999997E-3</v>
      </c>
      <c r="E845" s="204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  <c r="X845" s="205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16</v>
      </c>
    </row>
    <row r="846" spans="1:65">
      <c r="A846" s="30"/>
      <c r="B846" s="19">
        <v>1</v>
      </c>
      <c r="C846" s="9">
        <v>4</v>
      </c>
      <c r="D846" s="24">
        <v>2.8999999999999998E-3</v>
      </c>
      <c r="E846" s="204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  <c r="V846" s="205"/>
      <c r="W846" s="205"/>
      <c r="X846" s="205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7">
        <v>3.31666666666667E-3</v>
      </c>
    </row>
    <row r="847" spans="1:65">
      <c r="A847" s="30"/>
      <c r="B847" s="19">
        <v>1</v>
      </c>
      <c r="C847" s="9">
        <v>5</v>
      </c>
      <c r="D847" s="24">
        <v>6.0999999999999995E-3</v>
      </c>
      <c r="E847" s="204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  <c r="V847" s="205"/>
      <c r="W847" s="205"/>
      <c r="X847" s="205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7">
        <v>9</v>
      </c>
    </row>
    <row r="848" spans="1:65">
      <c r="A848" s="30"/>
      <c r="B848" s="19">
        <v>1</v>
      </c>
      <c r="C848" s="9">
        <v>6</v>
      </c>
      <c r="D848" s="24">
        <v>2.0999999999999994E-3</v>
      </c>
      <c r="E848" s="204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  <c r="V848" s="205"/>
      <c r="W848" s="205"/>
      <c r="X848" s="205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30"/>
      <c r="B849" s="20" t="s">
        <v>272</v>
      </c>
      <c r="C849" s="12"/>
      <c r="D849" s="208">
        <v>3.8599999999999997E-3</v>
      </c>
      <c r="E849" s="204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  <c r="V849" s="205"/>
      <c r="W849" s="205"/>
      <c r="X849" s="205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3" t="s">
        <v>273</v>
      </c>
      <c r="C850" s="29"/>
      <c r="D850" s="24">
        <v>3.6999999999999993E-3</v>
      </c>
      <c r="E850" s="204"/>
      <c r="F850" s="205"/>
      <c r="G850" s="205"/>
      <c r="H850" s="205"/>
      <c r="I850" s="205"/>
      <c r="J850" s="205"/>
      <c r="K850" s="205"/>
      <c r="L850" s="205"/>
      <c r="M850" s="205"/>
      <c r="N850" s="205"/>
      <c r="O850" s="205"/>
      <c r="P850" s="205"/>
      <c r="Q850" s="205"/>
      <c r="R850" s="205"/>
      <c r="S850" s="205"/>
      <c r="T850" s="205"/>
      <c r="U850" s="205"/>
      <c r="V850" s="205"/>
      <c r="W850" s="205"/>
      <c r="X850" s="205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56"/>
    </row>
    <row r="851" spans="1:65">
      <c r="A851" s="30"/>
      <c r="B851" s="3" t="s">
        <v>274</v>
      </c>
      <c r="C851" s="29"/>
      <c r="D851" s="24">
        <v>1.5388307249337076E-3</v>
      </c>
      <c r="E851" s="204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05"/>
      <c r="Q851" s="205"/>
      <c r="R851" s="205"/>
      <c r="S851" s="205"/>
      <c r="T851" s="205"/>
      <c r="U851" s="205"/>
      <c r="V851" s="205"/>
      <c r="W851" s="205"/>
      <c r="X851" s="205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87</v>
      </c>
      <c r="C852" s="29"/>
      <c r="D852" s="13">
        <v>0.39866080956831806</v>
      </c>
      <c r="E852" s="15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275</v>
      </c>
      <c r="C853" s="29"/>
      <c r="D853" s="13">
        <v>0.16381909547738571</v>
      </c>
      <c r="E853" s="15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276</v>
      </c>
      <c r="C854" s="47"/>
      <c r="D854" s="45" t="s">
        <v>277</v>
      </c>
      <c r="E854" s="15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BM855" s="55"/>
    </row>
    <row r="856" spans="1:65" ht="15">
      <c r="B856" s="8" t="s">
        <v>540</v>
      </c>
      <c r="BM856" s="28" t="s">
        <v>67</v>
      </c>
    </row>
    <row r="857" spans="1:65" ht="15">
      <c r="A857" s="25" t="s">
        <v>60</v>
      </c>
      <c r="B857" s="18" t="s">
        <v>111</v>
      </c>
      <c r="C857" s="15" t="s">
        <v>112</v>
      </c>
      <c r="D857" s="16" t="s">
        <v>232</v>
      </c>
      <c r="E857" s="17" t="s">
        <v>232</v>
      </c>
      <c r="F857" s="17" t="s">
        <v>232</v>
      </c>
      <c r="G857" s="17" t="s">
        <v>232</v>
      </c>
      <c r="H857" s="17" t="s">
        <v>232</v>
      </c>
      <c r="I857" s="17" t="s">
        <v>232</v>
      </c>
      <c r="J857" s="17" t="s">
        <v>232</v>
      </c>
      <c r="K857" s="17" t="s">
        <v>232</v>
      </c>
      <c r="L857" s="17" t="s">
        <v>232</v>
      </c>
      <c r="M857" s="17" t="s">
        <v>232</v>
      </c>
      <c r="N857" s="17" t="s">
        <v>232</v>
      </c>
      <c r="O857" s="17" t="s">
        <v>232</v>
      </c>
      <c r="P857" s="17" t="s">
        <v>232</v>
      </c>
      <c r="Q857" s="17" t="s">
        <v>232</v>
      </c>
      <c r="R857" s="17" t="s">
        <v>232</v>
      </c>
      <c r="S857" s="17" t="s">
        <v>232</v>
      </c>
      <c r="T857" s="17" t="s">
        <v>232</v>
      </c>
      <c r="U857" s="17" t="s">
        <v>232</v>
      </c>
      <c r="V857" s="17" t="s">
        <v>232</v>
      </c>
      <c r="W857" s="17" t="s">
        <v>232</v>
      </c>
      <c r="X857" s="17" t="s">
        <v>232</v>
      </c>
      <c r="Y857" s="15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233</v>
      </c>
      <c r="C858" s="9" t="s">
        <v>233</v>
      </c>
      <c r="D858" s="151" t="s">
        <v>235</v>
      </c>
      <c r="E858" s="152" t="s">
        <v>238</v>
      </c>
      <c r="F858" s="152" t="s">
        <v>239</v>
      </c>
      <c r="G858" s="152" t="s">
        <v>240</v>
      </c>
      <c r="H858" s="152" t="s">
        <v>241</v>
      </c>
      <c r="I858" s="152" t="s">
        <v>242</v>
      </c>
      <c r="J858" s="152" t="s">
        <v>243</v>
      </c>
      <c r="K858" s="152" t="s">
        <v>244</v>
      </c>
      <c r="L858" s="152" t="s">
        <v>245</v>
      </c>
      <c r="M858" s="152" t="s">
        <v>246</v>
      </c>
      <c r="N858" s="152" t="s">
        <v>247</v>
      </c>
      <c r="O858" s="152" t="s">
        <v>248</v>
      </c>
      <c r="P858" s="152" t="s">
        <v>249</v>
      </c>
      <c r="Q858" s="152" t="s">
        <v>252</v>
      </c>
      <c r="R858" s="152" t="s">
        <v>254</v>
      </c>
      <c r="S858" s="152" t="s">
        <v>258</v>
      </c>
      <c r="T858" s="152" t="s">
        <v>259</v>
      </c>
      <c r="U858" s="152" t="s">
        <v>260</v>
      </c>
      <c r="V858" s="152" t="s">
        <v>279</v>
      </c>
      <c r="W858" s="152" t="s">
        <v>262</v>
      </c>
      <c r="X858" s="152" t="s">
        <v>280</v>
      </c>
      <c r="Y858" s="15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1</v>
      </c>
    </row>
    <row r="859" spans="1:65">
      <c r="A859" s="30"/>
      <c r="B859" s="19"/>
      <c r="C859" s="9"/>
      <c r="D859" s="10" t="s">
        <v>301</v>
      </c>
      <c r="E859" s="11" t="s">
        <v>115</v>
      </c>
      <c r="F859" s="11" t="s">
        <v>302</v>
      </c>
      <c r="G859" s="11" t="s">
        <v>115</v>
      </c>
      <c r="H859" s="11" t="s">
        <v>115</v>
      </c>
      <c r="I859" s="11" t="s">
        <v>302</v>
      </c>
      <c r="J859" s="11" t="s">
        <v>115</v>
      </c>
      <c r="K859" s="11" t="s">
        <v>302</v>
      </c>
      <c r="L859" s="11" t="s">
        <v>302</v>
      </c>
      <c r="M859" s="11" t="s">
        <v>302</v>
      </c>
      <c r="N859" s="11" t="s">
        <v>302</v>
      </c>
      <c r="O859" s="11" t="s">
        <v>302</v>
      </c>
      <c r="P859" s="11" t="s">
        <v>301</v>
      </c>
      <c r="Q859" s="11" t="s">
        <v>302</v>
      </c>
      <c r="R859" s="11" t="s">
        <v>302</v>
      </c>
      <c r="S859" s="11" t="s">
        <v>115</v>
      </c>
      <c r="T859" s="11" t="s">
        <v>115</v>
      </c>
      <c r="U859" s="11" t="s">
        <v>302</v>
      </c>
      <c r="V859" s="11" t="s">
        <v>302</v>
      </c>
      <c r="W859" s="11" t="s">
        <v>115</v>
      </c>
      <c r="X859" s="11" t="s">
        <v>115</v>
      </c>
      <c r="Y859" s="15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3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15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</v>
      </c>
    </row>
    <row r="861" spans="1:65">
      <c r="A861" s="30"/>
      <c r="B861" s="18">
        <v>1</v>
      </c>
      <c r="C861" s="14">
        <v>1</v>
      </c>
      <c r="D861" s="206">
        <v>0.19</v>
      </c>
      <c r="E861" s="206">
        <v>0.18</v>
      </c>
      <c r="F861" s="206">
        <v>0.17</v>
      </c>
      <c r="G861" s="206">
        <v>0.18</v>
      </c>
      <c r="H861" s="206">
        <v>0.17899999999999999</v>
      </c>
      <c r="I861" s="209">
        <v>0.13</v>
      </c>
      <c r="J861" s="206">
        <v>0.17700000000000002</v>
      </c>
      <c r="K861" s="206">
        <v>0.17</v>
      </c>
      <c r="L861" s="206">
        <v>0.17</v>
      </c>
      <c r="M861" s="206">
        <v>0.18</v>
      </c>
      <c r="N861" s="206">
        <v>0.17</v>
      </c>
      <c r="O861" s="206">
        <v>0.18</v>
      </c>
      <c r="P861" s="206">
        <v>0.19059999999999999</v>
      </c>
      <c r="Q861" s="206">
        <v>0.17700000000000002</v>
      </c>
      <c r="R861" s="206">
        <v>0.18</v>
      </c>
      <c r="S861" s="206">
        <v>0.17</v>
      </c>
      <c r="T861" s="206">
        <v>0.17</v>
      </c>
      <c r="U861" s="206">
        <v>0.18</v>
      </c>
      <c r="V861" s="206">
        <v>0.17</v>
      </c>
      <c r="W861" s="206">
        <v>0.16169</v>
      </c>
      <c r="X861" s="206">
        <v>0.18060000000000001</v>
      </c>
      <c r="Y861" s="204"/>
      <c r="Z861" s="205"/>
      <c r="AA861" s="205"/>
      <c r="AB861" s="205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7">
        <v>1</v>
      </c>
    </row>
    <row r="862" spans="1:65">
      <c r="A862" s="30"/>
      <c r="B862" s="19">
        <v>1</v>
      </c>
      <c r="C862" s="9">
        <v>2</v>
      </c>
      <c r="D862" s="24">
        <v>0.18</v>
      </c>
      <c r="E862" s="24">
        <v>0.17500000000000002</v>
      </c>
      <c r="F862" s="24">
        <v>0.17</v>
      </c>
      <c r="G862" s="24">
        <v>0.16500000000000001</v>
      </c>
      <c r="H862" s="24">
        <v>0.17899999999999999</v>
      </c>
      <c r="I862" s="211">
        <v>0.15</v>
      </c>
      <c r="J862" s="24">
        <v>0.18099999999999999</v>
      </c>
      <c r="K862" s="24">
        <v>0.16</v>
      </c>
      <c r="L862" s="24">
        <v>0.17</v>
      </c>
      <c r="M862" s="24">
        <v>0.19</v>
      </c>
      <c r="N862" s="24">
        <v>0.17</v>
      </c>
      <c r="O862" s="24">
        <v>0.18</v>
      </c>
      <c r="P862" s="24">
        <v>0.1782</v>
      </c>
      <c r="Q862" s="24">
        <v>0.18</v>
      </c>
      <c r="R862" s="24">
        <v>0.18</v>
      </c>
      <c r="S862" s="24">
        <v>0.17</v>
      </c>
      <c r="T862" s="24">
        <v>0.17</v>
      </c>
      <c r="U862" s="24">
        <v>0.18</v>
      </c>
      <c r="V862" s="24">
        <v>0.17</v>
      </c>
      <c r="W862" s="24">
        <v>0.162545</v>
      </c>
      <c r="X862" s="24">
        <v>0.1764</v>
      </c>
      <c r="Y862" s="204"/>
      <c r="Z862" s="205"/>
      <c r="AA862" s="205"/>
      <c r="AB862" s="205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7">
        <v>23</v>
      </c>
    </row>
    <row r="863" spans="1:65">
      <c r="A863" s="30"/>
      <c r="B863" s="19">
        <v>1</v>
      </c>
      <c r="C863" s="9">
        <v>3</v>
      </c>
      <c r="D863" s="24">
        <v>0.18</v>
      </c>
      <c r="E863" s="24">
        <v>0.16999999999999998</v>
      </c>
      <c r="F863" s="24">
        <v>0.17</v>
      </c>
      <c r="G863" s="24">
        <v>0.16500000000000001</v>
      </c>
      <c r="H863" s="24">
        <v>0.183</v>
      </c>
      <c r="I863" s="211">
        <v>0.15</v>
      </c>
      <c r="J863" s="24">
        <v>0.17899999999999999</v>
      </c>
      <c r="K863" s="24">
        <v>0.17</v>
      </c>
      <c r="L863" s="24">
        <v>0.17</v>
      </c>
      <c r="M863" s="24">
        <v>0.19</v>
      </c>
      <c r="N863" s="24">
        <v>0.17</v>
      </c>
      <c r="O863" s="24">
        <v>0.17</v>
      </c>
      <c r="P863" s="24">
        <v>0.19469999999999998</v>
      </c>
      <c r="Q863" s="24">
        <v>0.18</v>
      </c>
      <c r="R863" s="24">
        <v>0.17</v>
      </c>
      <c r="S863" s="24">
        <v>0.17</v>
      </c>
      <c r="T863" s="24">
        <v>0.17</v>
      </c>
      <c r="U863" s="24">
        <v>0.18</v>
      </c>
      <c r="V863" s="24">
        <v>0.17</v>
      </c>
      <c r="W863" s="24">
        <v>0.16558499999999998</v>
      </c>
      <c r="X863" s="24">
        <v>0.18770000000000001</v>
      </c>
      <c r="Y863" s="204"/>
      <c r="Z863" s="205"/>
      <c r="AA863" s="205"/>
      <c r="AB863" s="205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7">
        <v>16</v>
      </c>
    </row>
    <row r="864" spans="1:65">
      <c r="A864" s="30"/>
      <c r="B864" s="19">
        <v>1</v>
      </c>
      <c r="C864" s="9">
        <v>4</v>
      </c>
      <c r="D864" s="24">
        <v>0.17</v>
      </c>
      <c r="E864" s="24">
        <v>0.18</v>
      </c>
      <c r="F864" s="24">
        <v>0.17</v>
      </c>
      <c r="G864" s="24">
        <v>0.16999999999999998</v>
      </c>
      <c r="H864" s="24">
        <v>0.183</v>
      </c>
      <c r="I864" s="211">
        <v>0.16</v>
      </c>
      <c r="J864" s="24">
        <v>0.17799999999999999</v>
      </c>
      <c r="K864" s="24">
        <v>0.18</v>
      </c>
      <c r="L864" s="24">
        <v>0.18</v>
      </c>
      <c r="M864" s="24">
        <v>0.18</v>
      </c>
      <c r="N864" s="24">
        <v>0.17</v>
      </c>
      <c r="O864" s="24">
        <v>0.17</v>
      </c>
      <c r="P864" s="24">
        <v>0.19359999999999999</v>
      </c>
      <c r="Q864" s="24">
        <v>0.17500000000000002</v>
      </c>
      <c r="R864" s="24">
        <v>0.18</v>
      </c>
      <c r="S864" s="24">
        <v>0.16</v>
      </c>
      <c r="T864" s="24">
        <v>0.17</v>
      </c>
      <c r="U864" s="24">
        <v>0.18</v>
      </c>
      <c r="V864" s="24">
        <v>0.17</v>
      </c>
      <c r="W864" s="24">
        <v>0.16425500000000001</v>
      </c>
      <c r="X864" s="24">
        <v>0.16739999999999999</v>
      </c>
      <c r="Y864" s="204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7">
        <v>0.17477220833333335</v>
      </c>
    </row>
    <row r="865" spans="1:65">
      <c r="A865" s="30"/>
      <c r="B865" s="19">
        <v>1</v>
      </c>
      <c r="C865" s="9">
        <v>5</v>
      </c>
      <c r="D865" s="24">
        <v>0.16</v>
      </c>
      <c r="E865" s="24">
        <v>0.18</v>
      </c>
      <c r="F865" s="24">
        <v>0.17</v>
      </c>
      <c r="G865" s="24">
        <v>0.16999999999999998</v>
      </c>
      <c r="H865" s="24">
        <v>0.18</v>
      </c>
      <c r="I865" s="211">
        <v>0.15</v>
      </c>
      <c r="J865" s="24">
        <v>0.17199999999999999</v>
      </c>
      <c r="K865" s="24">
        <v>0.17</v>
      </c>
      <c r="L865" s="24">
        <v>0.18</v>
      </c>
      <c r="M865" s="24">
        <v>0.18</v>
      </c>
      <c r="N865" s="24">
        <v>0.17</v>
      </c>
      <c r="O865" s="24">
        <v>0.18</v>
      </c>
      <c r="P865" s="24">
        <v>0.1895</v>
      </c>
      <c r="Q865" s="24">
        <v>0.17799999999999999</v>
      </c>
      <c r="R865" s="24">
        <v>0.18</v>
      </c>
      <c r="S865" s="24">
        <v>0.17</v>
      </c>
      <c r="T865" s="24">
        <v>0.17</v>
      </c>
      <c r="U865" s="24">
        <v>0.18</v>
      </c>
      <c r="V865" s="24">
        <v>0.17</v>
      </c>
      <c r="W865" s="24">
        <v>0.16586999999999996</v>
      </c>
      <c r="X865" s="24">
        <v>0.16220000000000001</v>
      </c>
      <c r="Y865" s="204"/>
      <c r="Z865" s="205"/>
      <c r="AA865" s="205"/>
      <c r="AB865" s="205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7">
        <v>53</v>
      </c>
    </row>
    <row r="866" spans="1:65">
      <c r="A866" s="30"/>
      <c r="B866" s="19">
        <v>1</v>
      </c>
      <c r="C866" s="9">
        <v>6</v>
      </c>
      <c r="D866" s="212">
        <v>0.2</v>
      </c>
      <c r="E866" s="24">
        <v>0.17500000000000002</v>
      </c>
      <c r="F866" s="24">
        <v>0.17</v>
      </c>
      <c r="G866" s="24">
        <v>0.18</v>
      </c>
      <c r="H866" s="24">
        <v>0.18</v>
      </c>
      <c r="I866" s="211">
        <v>0.15</v>
      </c>
      <c r="J866" s="24">
        <v>0.17700000000000002</v>
      </c>
      <c r="K866" s="24">
        <v>0.17</v>
      </c>
      <c r="L866" s="24">
        <v>0.18</v>
      </c>
      <c r="M866" s="24">
        <v>0.18</v>
      </c>
      <c r="N866" s="24">
        <v>0.17</v>
      </c>
      <c r="O866" s="24">
        <v>0.18</v>
      </c>
      <c r="P866" s="24">
        <v>0.1741</v>
      </c>
      <c r="Q866" s="24">
        <v>0.17700000000000002</v>
      </c>
      <c r="R866" s="24">
        <v>0.18</v>
      </c>
      <c r="S866" s="24">
        <v>0.16</v>
      </c>
      <c r="T866" s="24">
        <v>0.18</v>
      </c>
      <c r="U866" s="24">
        <v>0.18</v>
      </c>
      <c r="V866" s="24">
        <v>0.17</v>
      </c>
      <c r="W866" s="24">
        <v>0.16301999999999997</v>
      </c>
      <c r="X866" s="24">
        <v>0.16370000000000001</v>
      </c>
      <c r="Y866" s="204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56"/>
    </row>
    <row r="867" spans="1:65">
      <c r="A867" s="30"/>
      <c r="B867" s="20" t="s">
        <v>272</v>
      </c>
      <c r="C867" s="12"/>
      <c r="D867" s="208">
        <v>0.18000000000000002</v>
      </c>
      <c r="E867" s="208">
        <v>0.17666666666666664</v>
      </c>
      <c r="F867" s="208">
        <v>0.17</v>
      </c>
      <c r="G867" s="208">
        <v>0.17166666666666663</v>
      </c>
      <c r="H867" s="208">
        <v>0.18066666666666664</v>
      </c>
      <c r="I867" s="208">
        <v>0.14833333333333334</v>
      </c>
      <c r="J867" s="208">
        <v>0.17733333333333332</v>
      </c>
      <c r="K867" s="208">
        <v>0.17</v>
      </c>
      <c r="L867" s="208">
        <v>0.17499999999999996</v>
      </c>
      <c r="M867" s="208">
        <v>0.18333333333333332</v>
      </c>
      <c r="N867" s="208">
        <v>0.17</v>
      </c>
      <c r="O867" s="208">
        <v>0.17666666666666667</v>
      </c>
      <c r="P867" s="208">
        <v>0.18678333333333333</v>
      </c>
      <c r="Q867" s="208">
        <v>0.17783333333333332</v>
      </c>
      <c r="R867" s="208">
        <v>0.17833333333333332</v>
      </c>
      <c r="S867" s="208">
        <v>0.16666666666666666</v>
      </c>
      <c r="T867" s="208">
        <v>0.17166666666666666</v>
      </c>
      <c r="U867" s="208">
        <v>0.17999999999999997</v>
      </c>
      <c r="V867" s="208">
        <v>0.17</v>
      </c>
      <c r="W867" s="208">
        <v>0.16382749999999999</v>
      </c>
      <c r="X867" s="208">
        <v>0.17300000000000001</v>
      </c>
      <c r="Y867" s="204"/>
      <c r="Z867" s="205"/>
      <c r="AA867" s="205"/>
      <c r="AB867" s="205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56"/>
    </row>
    <row r="868" spans="1:65">
      <c r="A868" s="30"/>
      <c r="B868" s="3" t="s">
        <v>273</v>
      </c>
      <c r="C868" s="29"/>
      <c r="D868" s="24">
        <v>0.18</v>
      </c>
      <c r="E868" s="24">
        <v>0.17749999999999999</v>
      </c>
      <c r="F868" s="24">
        <v>0.17</v>
      </c>
      <c r="G868" s="24">
        <v>0.16999999999999998</v>
      </c>
      <c r="H868" s="24">
        <v>0.18</v>
      </c>
      <c r="I868" s="24">
        <v>0.15</v>
      </c>
      <c r="J868" s="24">
        <v>0.17749999999999999</v>
      </c>
      <c r="K868" s="24">
        <v>0.17</v>
      </c>
      <c r="L868" s="24">
        <v>0.17499999999999999</v>
      </c>
      <c r="M868" s="24">
        <v>0.18</v>
      </c>
      <c r="N868" s="24">
        <v>0.17</v>
      </c>
      <c r="O868" s="24">
        <v>0.18</v>
      </c>
      <c r="P868" s="24">
        <v>0.19005</v>
      </c>
      <c r="Q868" s="24">
        <v>0.17749999999999999</v>
      </c>
      <c r="R868" s="24">
        <v>0.18</v>
      </c>
      <c r="S868" s="24">
        <v>0.17</v>
      </c>
      <c r="T868" s="24">
        <v>0.17</v>
      </c>
      <c r="U868" s="24">
        <v>0.18</v>
      </c>
      <c r="V868" s="24">
        <v>0.17</v>
      </c>
      <c r="W868" s="24">
        <v>0.16363749999999999</v>
      </c>
      <c r="X868" s="24">
        <v>0.1719</v>
      </c>
      <c r="Y868" s="204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56"/>
    </row>
    <row r="869" spans="1:65">
      <c r="A869" s="30"/>
      <c r="B869" s="3" t="s">
        <v>274</v>
      </c>
      <c r="C869" s="29"/>
      <c r="D869" s="24">
        <v>1.4142135623730951E-2</v>
      </c>
      <c r="E869" s="24">
        <v>4.0824829046386289E-3</v>
      </c>
      <c r="F869" s="24">
        <v>0</v>
      </c>
      <c r="G869" s="24">
        <v>6.8313005106397278E-3</v>
      </c>
      <c r="H869" s="24">
        <v>1.8618986725025273E-3</v>
      </c>
      <c r="I869" s="24">
        <v>9.8319208025017483E-3</v>
      </c>
      <c r="J869" s="24">
        <v>3.0110906108363257E-3</v>
      </c>
      <c r="K869" s="24">
        <v>6.3245553203367553E-3</v>
      </c>
      <c r="L869" s="24">
        <v>5.47722557505165E-3</v>
      </c>
      <c r="M869" s="24">
        <v>5.1639777949432277E-3</v>
      </c>
      <c r="N869" s="24">
        <v>0</v>
      </c>
      <c r="O869" s="24">
        <v>5.163977794943213E-3</v>
      </c>
      <c r="P869" s="24">
        <v>8.5513546685110995E-3</v>
      </c>
      <c r="Q869" s="24">
        <v>1.9407902170679404E-3</v>
      </c>
      <c r="R869" s="24">
        <v>4.0824829046386228E-3</v>
      </c>
      <c r="S869" s="24">
        <v>5.1639777949432277E-3</v>
      </c>
      <c r="T869" s="24">
        <v>4.0824829046386219E-3</v>
      </c>
      <c r="U869" s="24">
        <v>3.0404709722440586E-17</v>
      </c>
      <c r="V869" s="24">
        <v>0</v>
      </c>
      <c r="W869" s="24">
        <v>1.6916936779452628E-3</v>
      </c>
      <c r="X869" s="24">
        <v>1.0197058399362044E-2</v>
      </c>
      <c r="Y869" s="204"/>
      <c r="Z869" s="205"/>
      <c r="AA869" s="205"/>
      <c r="AB869" s="205"/>
      <c r="AC869" s="205"/>
      <c r="AD869" s="205"/>
      <c r="AE869" s="205"/>
      <c r="AF869" s="205"/>
      <c r="AG869" s="205"/>
      <c r="AH869" s="205"/>
      <c r="AI869" s="205"/>
      <c r="AJ869" s="205"/>
      <c r="AK869" s="205"/>
      <c r="AL869" s="205"/>
      <c r="AM869" s="205"/>
      <c r="AN869" s="205"/>
      <c r="AO869" s="205"/>
      <c r="AP869" s="205"/>
      <c r="AQ869" s="205"/>
      <c r="AR869" s="205"/>
      <c r="AS869" s="205"/>
      <c r="AT869" s="205"/>
      <c r="AU869" s="205"/>
      <c r="AV869" s="205"/>
      <c r="AW869" s="205"/>
      <c r="AX869" s="205"/>
      <c r="AY869" s="205"/>
      <c r="AZ869" s="205"/>
      <c r="BA869" s="205"/>
      <c r="BB869" s="205"/>
      <c r="BC869" s="205"/>
      <c r="BD869" s="205"/>
      <c r="BE869" s="205"/>
      <c r="BF869" s="205"/>
      <c r="BG869" s="205"/>
      <c r="BH869" s="205"/>
      <c r="BI869" s="205"/>
      <c r="BJ869" s="205"/>
      <c r="BK869" s="205"/>
      <c r="BL869" s="205"/>
      <c r="BM869" s="56"/>
    </row>
    <row r="870" spans="1:65">
      <c r="A870" s="30"/>
      <c r="B870" s="3" t="s">
        <v>87</v>
      </c>
      <c r="C870" s="29"/>
      <c r="D870" s="13">
        <v>7.8567420131838608E-2</v>
      </c>
      <c r="E870" s="13">
        <v>2.3108393799841299E-2</v>
      </c>
      <c r="F870" s="13">
        <v>0</v>
      </c>
      <c r="G870" s="13">
        <v>3.9793983557124636E-2</v>
      </c>
      <c r="H870" s="13">
        <v>1.0305712209423584E-2</v>
      </c>
      <c r="I870" s="13">
        <v>6.6282612151697173E-2</v>
      </c>
      <c r="J870" s="13">
        <v>1.6979834271633416E-2</v>
      </c>
      <c r="K870" s="13">
        <v>3.7203266590216208E-2</v>
      </c>
      <c r="L870" s="13">
        <v>3.1298431857438004E-2</v>
      </c>
      <c r="M870" s="13">
        <v>2.8167151608781246E-2</v>
      </c>
      <c r="N870" s="13">
        <v>0</v>
      </c>
      <c r="O870" s="13">
        <v>2.9230062990244603E-2</v>
      </c>
      <c r="P870" s="13">
        <v>4.5782214697123763E-2</v>
      </c>
      <c r="Q870" s="13">
        <v>1.0913534491478579E-2</v>
      </c>
      <c r="R870" s="13">
        <v>2.2892427502646487E-2</v>
      </c>
      <c r="S870" s="13">
        <v>3.0983866769659366E-2</v>
      </c>
      <c r="T870" s="13">
        <v>2.3781453813428867E-2</v>
      </c>
      <c r="U870" s="13">
        <v>1.6891505401355884E-16</v>
      </c>
      <c r="V870" s="13">
        <v>0</v>
      </c>
      <c r="W870" s="13">
        <v>1.0326066612414052E-2</v>
      </c>
      <c r="X870" s="13">
        <v>5.8942534100358629E-2</v>
      </c>
      <c r="Y870" s="15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275</v>
      </c>
      <c r="C871" s="29"/>
      <c r="D871" s="13">
        <v>2.9912030731430672E-2</v>
      </c>
      <c r="E871" s="13">
        <v>1.0839585717885347E-2</v>
      </c>
      <c r="F871" s="13">
        <v>-2.7305304309204415E-2</v>
      </c>
      <c r="G871" s="13">
        <v>-1.7769081802432085E-2</v>
      </c>
      <c r="H871" s="13">
        <v>3.3726519734139426E-2</v>
      </c>
      <c r="I871" s="13">
        <v>-0.15127619689724692</v>
      </c>
      <c r="J871" s="13">
        <v>1.4654074720594545E-2</v>
      </c>
      <c r="K871" s="13">
        <v>-2.7305304309204415E-2</v>
      </c>
      <c r="L871" s="13">
        <v>1.3033632111127957E-3</v>
      </c>
      <c r="M871" s="13">
        <v>4.8984475744975553E-2</v>
      </c>
      <c r="N871" s="13">
        <v>-2.7305304309204415E-2</v>
      </c>
      <c r="O871" s="13">
        <v>1.0839585717885569E-2</v>
      </c>
      <c r="P871" s="13">
        <v>6.8724456333994599E-2</v>
      </c>
      <c r="Q871" s="13">
        <v>1.7514941472626111E-2</v>
      </c>
      <c r="R871" s="13">
        <v>2.0375808224657899E-2</v>
      </c>
      <c r="S871" s="13">
        <v>-4.6377749322749517E-2</v>
      </c>
      <c r="T871" s="13">
        <v>-1.7769081802431974E-2</v>
      </c>
      <c r="U871" s="13">
        <v>2.991203073143045E-2</v>
      </c>
      <c r="V871" s="13">
        <v>-2.7305304309204415E-2</v>
      </c>
      <c r="W871" s="13">
        <v>-6.2622704363036519E-2</v>
      </c>
      <c r="X871" s="13">
        <v>-1.0140103797013911E-2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276</v>
      </c>
      <c r="C872" s="47"/>
      <c r="D872" s="45">
        <v>0.67</v>
      </c>
      <c r="E872" s="45">
        <v>0.22</v>
      </c>
      <c r="F872" s="45">
        <v>0.67</v>
      </c>
      <c r="G872" s="45">
        <v>0.45</v>
      </c>
      <c r="H872" s="45">
        <v>0.76</v>
      </c>
      <c r="I872" s="45">
        <v>3.6</v>
      </c>
      <c r="J872" s="45">
        <v>0.31</v>
      </c>
      <c r="K872" s="45">
        <v>0.67</v>
      </c>
      <c r="L872" s="45">
        <v>0</v>
      </c>
      <c r="M872" s="45">
        <v>1.1200000000000001</v>
      </c>
      <c r="N872" s="45">
        <v>0.67</v>
      </c>
      <c r="O872" s="45">
        <v>0.22</v>
      </c>
      <c r="P872" s="45">
        <v>1.59</v>
      </c>
      <c r="Q872" s="45">
        <v>0.38</v>
      </c>
      <c r="R872" s="45">
        <v>0.45</v>
      </c>
      <c r="S872" s="45">
        <v>1.1200000000000001</v>
      </c>
      <c r="T872" s="45">
        <v>0.45</v>
      </c>
      <c r="U872" s="45">
        <v>0.67</v>
      </c>
      <c r="V872" s="45">
        <v>0.67</v>
      </c>
      <c r="W872" s="45">
        <v>1.51</v>
      </c>
      <c r="X872" s="45">
        <v>0.27</v>
      </c>
      <c r="Y872" s="15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BM873" s="55"/>
    </row>
    <row r="874" spans="1:65" ht="15">
      <c r="B874" s="8" t="s">
        <v>541</v>
      </c>
      <c r="BM874" s="28" t="s">
        <v>67</v>
      </c>
    </row>
    <row r="875" spans="1:65" ht="15">
      <c r="A875" s="25" t="s">
        <v>6</v>
      </c>
      <c r="B875" s="18" t="s">
        <v>111</v>
      </c>
      <c r="C875" s="15" t="s">
        <v>112</v>
      </c>
      <c r="D875" s="16" t="s">
        <v>232</v>
      </c>
      <c r="E875" s="17" t="s">
        <v>232</v>
      </c>
      <c r="F875" s="17" t="s">
        <v>232</v>
      </c>
      <c r="G875" s="17" t="s">
        <v>232</v>
      </c>
      <c r="H875" s="17" t="s">
        <v>232</v>
      </c>
      <c r="I875" s="17" t="s">
        <v>232</v>
      </c>
      <c r="J875" s="17" t="s">
        <v>232</v>
      </c>
      <c r="K875" s="17" t="s">
        <v>232</v>
      </c>
      <c r="L875" s="17" t="s">
        <v>232</v>
      </c>
      <c r="M875" s="17" t="s">
        <v>232</v>
      </c>
      <c r="N875" s="17" t="s">
        <v>232</v>
      </c>
      <c r="O875" s="17" t="s">
        <v>232</v>
      </c>
      <c r="P875" s="17" t="s">
        <v>232</v>
      </c>
      <c r="Q875" s="17" t="s">
        <v>232</v>
      </c>
      <c r="R875" s="17" t="s">
        <v>232</v>
      </c>
      <c r="S875" s="17" t="s">
        <v>232</v>
      </c>
      <c r="T875" s="17" t="s">
        <v>232</v>
      </c>
      <c r="U875" s="17" t="s">
        <v>232</v>
      </c>
      <c r="V875" s="17" t="s">
        <v>232</v>
      </c>
      <c r="W875" s="17" t="s">
        <v>232</v>
      </c>
      <c r="X875" s="17" t="s">
        <v>232</v>
      </c>
      <c r="Y875" s="17" t="s">
        <v>232</v>
      </c>
      <c r="Z875" s="17" t="s">
        <v>232</v>
      </c>
      <c r="AA875" s="15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233</v>
      </c>
      <c r="C876" s="9" t="s">
        <v>233</v>
      </c>
      <c r="D876" s="151" t="s">
        <v>235</v>
      </c>
      <c r="E876" s="152" t="s">
        <v>239</v>
      </c>
      <c r="F876" s="152" t="s">
        <v>240</v>
      </c>
      <c r="G876" s="152" t="s">
        <v>241</v>
      </c>
      <c r="H876" s="152" t="s">
        <v>242</v>
      </c>
      <c r="I876" s="152" t="s">
        <v>243</v>
      </c>
      <c r="J876" s="152" t="s">
        <v>244</v>
      </c>
      <c r="K876" s="152" t="s">
        <v>245</v>
      </c>
      <c r="L876" s="152" t="s">
        <v>246</v>
      </c>
      <c r="M876" s="152" t="s">
        <v>247</v>
      </c>
      <c r="N876" s="152" t="s">
        <v>248</v>
      </c>
      <c r="O876" s="152" t="s">
        <v>249</v>
      </c>
      <c r="P876" s="152" t="s">
        <v>250</v>
      </c>
      <c r="Q876" s="152" t="s">
        <v>253</v>
      </c>
      <c r="R876" s="152" t="s">
        <v>254</v>
      </c>
      <c r="S876" s="152" t="s">
        <v>258</v>
      </c>
      <c r="T876" s="152" t="s">
        <v>259</v>
      </c>
      <c r="U876" s="152" t="s">
        <v>260</v>
      </c>
      <c r="V876" s="152" t="s">
        <v>279</v>
      </c>
      <c r="W876" s="152" t="s">
        <v>262</v>
      </c>
      <c r="X876" s="152" t="s">
        <v>305</v>
      </c>
      <c r="Y876" s="152" t="s">
        <v>280</v>
      </c>
      <c r="Z876" s="152" t="s">
        <v>264</v>
      </c>
      <c r="AA876" s="15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301</v>
      </c>
      <c r="E877" s="11" t="s">
        <v>302</v>
      </c>
      <c r="F877" s="11" t="s">
        <v>115</v>
      </c>
      <c r="G877" s="11" t="s">
        <v>115</v>
      </c>
      <c r="H877" s="11" t="s">
        <v>301</v>
      </c>
      <c r="I877" s="11" t="s">
        <v>301</v>
      </c>
      <c r="J877" s="11" t="s">
        <v>302</v>
      </c>
      <c r="K877" s="11" t="s">
        <v>302</v>
      </c>
      <c r="L877" s="11" t="s">
        <v>302</v>
      </c>
      <c r="M877" s="11" t="s">
        <v>302</v>
      </c>
      <c r="N877" s="11" t="s">
        <v>302</v>
      </c>
      <c r="O877" s="11" t="s">
        <v>301</v>
      </c>
      <c r="P877" s="11" t="s">
        <v>115</v>
      </c>
      <c r="Q877" s="11" t="s">
        <v>301</v>
      </c>
      <c r="R877" s="11" t="s">
        <v>301</v>
      </c>
      <c r="S877" s="11" t="s">
        <v>115</v>
      </c>
      <c r="T877" s="11" t="s">
        <v>301</v>
      </c>
      <c r="U877" s="11" t="s">
        <v>302</v>
      </c>
      <c r="V877" s="11" t="s">
        <v>302</v>
      </c>
      <c r="W877" s="11" t="s">
        <v>115</v>
      </c>
      <c r="X877" s="11" t="s">
        <v>115</v>
      </c>
      <c r="Y877" s="11" t="s">
        <v>115</v>
      </c>
      <c r="Z877" s="11" t="s">
        <v>301</v>
      </c>
      <c r="AA877" s="15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15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</v>
      </c>
    </row>
    <row r="879" spans="1:65">
      <c r="A879" s="30"/>
      <c r="B879" s="18">
        <v>1</v>
      </c>
      <c r="C879" s="14">
        <v>1</v>
      </c>
      <c r="D879" s="213">
        <v>670.22</v>
      </c>
      <c r="E879" s="214">
        <v>15.5</v>
      </c>
      <c r="F879" s="213">
        <v>609.95555555555563</v>
      </c>
      <c r="G879" s="213">
        <v>651.4</v>
      </c>
      <c r="H879" s="213">
        <v>628.38</v>
      </c>
      <c r="I879" s="213">
        <v>568</v>
      </c>
      <c r="J879" s="213">
        <v>583.5</v>
      </c>
      <c r="K879" s="213">
        <v>643</v>
      </c>
      <c r="L879" s="214">
        <v>707</v>
      </c>
      <c r="M879" s="213">
        <v>637</v>
      </c>
      <c r="N879" s="213">
        <v>637</v>
      </c>
      <c r="O879" s="213">
        <v>633.17999999999995</v>
      </c>
      <c r="P879" s="213">
        <v>641.94007747251703</v>
      </c>
      <c r="Q879" s="214">
        <v>512.70000000000005</v>
      </c>
      <c r="R879" s="213">
        <v>600</v>
      </c>
      <c r="S879" s="213">
        <v>583.29999999999995</v>
      </c>
      <c r="T879" s="213">
        <v>616.69000000000005</v>
      </c>
      <c r="U879" s="213">
        <v>596.20000000000005</v>
      </c>
      <c r="V879" s="213">
        <v>605.67999999999995</v>
      </c>
      <c r="W879" s="213">
        <v>630.97900000000004</v>
      </c>
      <c r="X879" s="214">
        <v>696</v>
      </c>
      <c r="Y879" s="214">
        <v>315.52589999999998</v>
      </c>
      <c r="Z879" s="213">
        <v>642.11900000000003</v>
      </c>
      <c r="AA879" s="216"/>
      <c r="AB879" s="217"/>
      <c r="AC879" s="217"/>
      <c r="AD879" s="217"/>
      <c r="AE879" s="217"/>
      <c r="AF879" s="217"/>
      <c r="AG879" s="217"/>
      <c r="AH879" s="217"/>
      <c r="AI879" s="217"/>
      <c r="AJ879" s="217"/>
      <c r="AK879" s="217"/>
      <c r="AL879" s="217"/>
      <c r="AM879" s="217"/>
      <c r="AN879" s="217"/>
      <c r="AO879" s="217"/>
      <c r="AP879" s="217"/>
      <c r="AQ879" s="217"/>
      <c r="AR879" s="217"/>
      <c r="AS879" s="217"/>
      <c r="AT879" s="217"/>
      <c r="AU879" s="217"/>
      <c r="AV879" s="217"/>
      <c r="AW879" s="217"/>
      <c r="AX879" s="217"/>
      <c r="AY879" s="217"/>
      <c r="AZ879" s="217"/>
      <c r="BA879" s="217"/>
      <c r="BB879" s="217"/>
      <c r="BC879" s="217"/>
      <c r="BD879" s="217"/>
      <c r="BE879" s="217"/>
      <c r="BF879" s="217"/>
      <c r="BG879" s="217"/>
      <c r="BH879" s="217"/>
      <c r="BI879" s="217"/>
      <c r="BJ879" s="217"/>
      <c r="BK879" s="217"/>
      <c r="BL879" s="217"/>
      <c r="BM879" s="218">
        <v>1</v>
      </c>
    </row>
    <row r="880" spans="1:65">
      <c r="A880" s="30"/>
      <c r="B880" s="19">
        <v>1</v>
      </c>
      <c r="C880" s="9">
        <v>2</v>
      </c>
      <c r="D880" s="219">
        <v>668.26</v>
      </c>
      <c r="E880" s="220">
        <v>21.3</v>
      </c>
      <c r="F880" s="219">
        <v>611.43814814814823</v>
      </c>
      <c r="G880" s="219">
        <v>657.5</v>
      </c>
      <c r="H880" s="219">
        <v>611.05999999999995</v>
      </c>
      <c r="I880" s="219">
        <v>583</v>
      </c>
      <c r="J880" s="219">
        <v>598.5</v>
      </c>
      <c r="K880" s="219">
        <v>646</v>
      </c>
      <c r="L880" s="220">
        <v>716</v>
      </c>
      <c r="M880" s="219">
        <v>619</v>
      </c>
      <c r="N880" s="219">
        <v>620</v>
      </c>
      <c r="O880" s="219">
        <v>620.54999999999995</v>
      </c>
      <c r="P880" s="219">
        <v>626.74256808553798</v>
      </c>
      <c r="Q880" s="220">
        <v>506.3</v>
      </c>
      <c r="R880" s="219">
        <v>606</v>
      </c>
      <c r="S880" s="219">
        <v>587.29999999999995</v>
      </c>
      <c r="T880" s="219">
        <v>602.46</v>
      </c>
      <c r="U880" s="219">
        <v>603.1</v>
      </c>
      <c r="V880" s="219">
        <v>629.21</v>
      </c>
      <c r="W880" s="219">
        <v>610.86300000000006</v>
      </c>
      <c r="X880" s="220">
        <v>699</v>
      </c>
      <c r="Y880" s="220">
        <v>324.40390000000002</v>
      </c>
      <c r="Z880" s="219">
        <v>654.42399999999998</v>
      </c>
      <c r="AA880" s="216"/>
      <c r="AB880" s="217"/>
      <c r="AC880" s="217"/>
      <c r="AD880" s="217"/>
      <c r="AE880" s="217"/>
      <c r="AF880" s="217"/>
      <c r="AG880" s="217"/>
      <c r="AH880" s="217"/>
      <c r="AI880" s="217"/>
      <c r="AJ880" s="217"/>
      <c r="AK880" s="217"/>
      <c r="AL880" s="217"/>
      <c r="AM880" s="217"/>
      <c r="AN880" s="217"/>
      <c r="AO880" s="217"/>
      <c r="AP880" s="217"/>
      <c r="AQ880" s="217"/>
      <c r="AR880" s="217"/>
      <c r="AS880" s="217"/>
      <c r="AT880" s="217"/>
      <c r="AU880" s="217"/>
      <c r="AV880" s="217"/>
      <c r="AW880" s="217"/>
      <c r="AX880" s="217"/>
      <c r="AY880" s="217"/>
      <c r="AZ880" s="217"/>
      <c r="BA880" s="217"/>
      <c r="BB880" s="217"/>
      <c r="BC880" s="217"/>
      <c r="BD880" s="217"/>
      <c r="BE880" s="217"/>
      <c r="BF880" s="217"/>
      <c r="BG880" s="217"/>
      <c r="BH880" s="217"/>
      <c r="BI880" s="217"/>
      <c r="BJ880" s="217"/>
      <c r="BK880" s="217"/>
      <c r="BL880" s="217"/>
      <c r="BM880" s="218">
        <v>39</v>
      </c>
    </row>
    <row r="881" spans="1:65">
      <c r="A881" s="30"/>
      <c r="B881" s="19">
        <v>1</v>
      </c>
      <c r="C881" s="9">
        <v>3</v>
      </c>
      <c r="D881" s="219">
        <v>681.44</v>
      </c>
      <c r="E881" s="220">
        <v>17.7</v>
      </c>
      <c r="F881" s="219">
        <v>616.91999999999996</v>
      </c>
      <c r="G881" s="219">
        <v>661.6</v>
      </c>
      <c r="H881" s="219">
        <v>603.98</v>
      </c>
      <c r="I881" s="221">
        <v>651</v>
      </c>
      <c r="J881" s="219">
        <v>582.1</v>
      </c>
      <c r="K881" s="219">
        <v>639</v>
      </c>
      <c r="L881" s="220">
        <v>723</v>
      </c>
      <c r="M881" s="219">
        <v>627</v>
      </c>
      <c r="N881" s="219">
        <v>617</v>
      </c>
      <c r="O881" s="219">
        <v>632.89</v>
      </c>
      <c r="P881" s="219">
        <v>638.75330433333295</v>
      </c>
      <c r="Q881" s="220">
        <v>524.4</v>
      </c>
      <c r="R881" s="219">
        <v>587</v>
      </c>
      <c r="S881" s="219">
        <v>587.70000000000005</v>
      </c>
      <c r="T881" s="219">
        <v>617.21</v>
      </c>
      <c r="U881" s="219">
        <v>612.29999999999995</v>
      </c>
      <c r="V881" s="219">
        <v>616.23</v>
      </c>
      <c r="W881" s="219">
        <v>632.58400000000006</v>
      </c>
      <c r="X881" s="220">
        <v>693</v>
      </c>
      <c r="Y881" s="220">
        <v>328.75330000000002</v>
      </c>
      <c r="Z881" s="219">
        <v>632.36069999999995</v>
      </c>
      <c r="AA881" s="216"/>
      <c r="AB881" s="217"/>
      <c r="AC881" s="217"/>
      <c r="AD881" s="217"/>
      <c r="AE881" s="217"/>
      <c r="AF881" s="217"/>
      <c r="AG881" s="217"/>
      <c r="AH881" s="217"/>
      <c r="AI881" s="217"/>
      <c r="AJ881" s="217"/>
      <c r="AK881" s="217"/>
      <c r="AL881" s="217"/>
      <c r="AM881" s="217"/>
      <c r="AN881" s="217"/>
      <c r="AO881" s="217"/>
      <c r="AP881" s="217"/>
      <c r="AQ881" s="217"/>
      <c r="AR881" s="217"/>
      <c r="AS881" s="217"/>
      <c r="AT881" s="217"/>
      <c r="AU881" s="217"/>
      <c r="AV881" s="217"/>
      <c r="AW881" s="217"/>
      <c r="AX881" s="217"/>
      <c r="AY881" s="217"/>
      <c r="AZ881" s="217"/>
      <c r="BA881" s="217"/>
      <c r="BB881" s="217"/>
      <c r="BC881" s="217"/>
      <c r="BD881" s="217"/>
      <c r="BE881" s="217"/>
      <c r="BF881" s="217"/>
      <c r="BG881" s="217"/>
      <c r="BH881" s="217"/>
      <c r="BI881" s="217"/>
      <c r="BJ881" s="217"/>
      <c r="BK881" s="217"/>
      <c r="BL881" s="217"/>
      <c r="BM881" s="218">
        <v>16</v>
      </c>
    </row>
    <row r="882" spans="1:65">
      <c r="A882" s="30"/>
      <c r="B882" s="19">
        <v>1</v>
      </c>
      <c r="C882" s="9">
        <v>4</v>
      </c>
      <c r="D882" s="219">
        <v>680.68</v>
      </c>
      <c r="E882" s="220">
        <v>16.100000000000001</v>
      </c>
      <c r="F882" s="219">
        <v>610.35333333333335</v>
      </c>
      <c r="G882" s="219">
        <v>661.1</v>
      </c>
      <c r="H882" s="219">
        <v>607.66</v>
      </c>
      <c r="I882" s="219">
        <v>589</v>
      </c>
      <c r="J882" s="219">
        <v>587.6</v>
      </c>
      <c r="K882" s="219">
        <v>663</v>
      </c>
      <c r="L882" s="220">
        <v>697</v>
      </c>
      <c r="M882" s="219">
        <v>621</v>
      </c>
      <c r="N882" s="219">
        <v>625</v>
      </c>
      <c r="O882" s="219">
        <v>637.26</v>
      </c>
      <c r="P882" s="219">
        <v>622.84164409724701</v>
      </c>
      <c r="Q882" s="220">
        <v>514.20000000000005</v>
      </c>
      <c r="R882" s="219">
        <v>595</v>
      </c>
      <c r="S882" s="219">
        <v>583.5</v>
      </c>
      <c r="T882" s="219">
        <v>617.14</v>
      </c>
      <c r="U882" s="219">
        <v>605.4</v>
      </c>
      <c r="V882" s="219">
        <v>633.53</v>
      </c>
      <c r="W882" s="219">
        <v>611.82600000000002</v>
      </c>
      <c r="X882" s="220">
        <v>728</v>
      </c>
      <c r="Y882" s="220">
        <v>311.48349999999999</v>
      </c>
      <c r="Z882" s="219">
        <v>641.34780000000001</v>
      </c>
      <c r="AA882" s="216"/>
      <c r="AB882" s="217"/>
      <c r="AC882" s="217"/>
      <c r="AD882" s="217"/>
      <c r="AE882" s="217"/>
      <c r="AF882" s="217"/>
      <c r="AG882" s="217"/>
      <c r="AH882" s="217"/>
      <c r="AI882" s="217"/>
      <c r="AJ882" s="217"/>
      <c r="AK882" s="217"/>
      <c r="AL882" s="217"/>
      <c r="AM882" s="217"/>
      <c r="AN882" s="217"/>
      <c r="AO882" s="217"/>
      <c r="AP882" s="217"/>
      <c r="AQ882" s="217"/>
      <c r="AR882" s="217"/>
      <c r="AS882" s="217"/>
      <c r="AT882" s="217"/>
      <c r="AU882" s="217"/>
      <c r="AV882" s="217"/>
      <c r="AW882" s="217"/>
      <c r="AX882" s="217"/>
      <c r="AY882" s="217"/>
      <c r="AZ882" s="217"/>
      <c r="BA882" s="217"/>
      <c r="BB882" s="217"/>
      <c r="BC882" s="217"/>
      <c r="BD882" s="217"/>
      <c r="BE882" s="217"/>
      <c r="BF882" s="217"/>
      <c r="BG882" s="217"/>
      <c r="BH882" s="217"/>
      <c r="BI882" s="217"/>
      <c r="BJ882" s="217"/>
      <c r="BK882" s="217"/>
      <c r="BL882" s="217"/>
      <c r="BM882" s="218">
        <v>620.18698824826231</v>
      </c>
    </row>
    <row r="883" spans="1:65">
      <c r="A883" s="30"/>
      <c r="B883" s="19">
        <v>1</v>
      </c>
      <c r="C883" s="9">
        <v>5</v>
      </c>
      <c r="D883" s="219">
        <v>681.13</v>
      </c>
      <c r="E883" s="220">
        <v>14.3</v>
      </c>
      <c r="F883" s="219">
        <v>618.17999999999995</v>
      </c>
      <c r="G883" s="219">
        <v>655.20000000000005</v>
      </c>
      <c r="H883" s="219">
        <v>614.66999999999996</v>
      </c>
      <c r="I883" s="219">
        <v>561</v>
      </c>
      <c r="J883" s="219">
        <v>585</v>
      </c>
      <c r="K883" s="219">
        <v>649</v>
      </c>
      <c r="L883" s="220">
        <v>692</v>
      </c>
      <c r="M883" s="219">
        <v>632</v>
      </c>
      <c r="N883" s="219">
        <v>643</v>
      </c>
      <c r="O883" s="219">
        <v>632.21</v>
      </c>
      <c r="P883" s="219">
        <v>634.53903049999997</v>
      </c>
      <c r="Q883" s="221">
        <v>543.6</v>
      </c>
      <c r="R883" s="219">
        <v>597</v>
      </c>
      <c r="S883" s="219">
        <v>592.70000000000005</v>
      </c>
      <c r="T883" s="219">
        <v>604.87</v>
      </c>
      <c r="U883" s="219">
        <v>598</v>
      </c>
      <c r="V883" s="219">
        <v>609.02</v>
      </c>
      <c r="W883" s="219">
        <v>628.625</v>
      </c>
      <c r="X883" s="220">
        <v>684</v>
      </c>
      <c r="Y883" s="220">
        <v>315.01420000000002</v>
      </c>
      <c r="Z883" s="219">
        <v>614.2106</v>
      </c>
      <c r="AA883" s="216"/>
      <c r="AB883" s="217"/>
      <c r="AC883" s="217"/>
      <c r="AD883" s="217"/>
      <c r="AE883" s="217"/>
      <c r="AF883" s="217"/>
      <c r="AG883" s="217"/>
      <c r="AH883" s="217"/>
      <c r="AI883" s="217"/>
      <c r="AJ883" s="217"/>
      <c r="AK883" s="217"/>
      <c r="AL883" s="217"/>
      <c r="AM883" s="217"/>
      <c r="AN883" s="217"/>
      <c r="AO883" s="217"/>
      <c r="AP883" s="217"/>
      <c r="AQ883" s="217"/>
      <c r="AR883" s="217"/>
      <c r="AS883" s="217"/>
      <c r="AT883" s="217"/>
      <c r="AU883" s="217"/>
      <c r="AV883" s="217"/>
      <c r="AW883" s="217"/>
      <c r="AX883" s="217"/>
      <c r="AY883" s="217"/>
      <c r="AZ883" s="217"/>
      <c r="BA883" s="217"/>
      <c r="BB883" s="217"/>
      <c r="BC883" s="217"/>
      <c r="BD883" s="217"/>
      <c r="BE883" s="217"/>
      <c r="BF883" s="217"/>
      <c r="BG883" s="217"/>
      <c r="BH883" s="217"/>
      <c r="BI883" s="217"/>
      <c r="BJ883" s="217"/>
      <c r="BK883" s="217"/>
      <c r="BL883" s="217"/>
      <c r="BM883" s="218">
        <v>54</v>
      </c>
    </row>
    <row r="884" spans="1:65">
      <c r="A884" s="30"/>
      <c r="B884" s="19">
        <v>1</v>
      </c>
      <c r="C884" s="9">
        <v>6</v>
      </c>
      <c r="D884" s="219">
        <v>681.88</v>
      </c>
      <c r="E884" s="220">
        <v>19.399999999999999</v>
      </c>
      <c r="F884" s="219">
        <v>612.69783950617295</v>
      </c>
      <c r="G884" s="219">
        <v>653.70000000000005</v>
      </c>
      <c r="H884" s="219">
        <v>633.05999999999995</v>
      </c>
      <c r="I884" s="219">
        <v>558</v>
      </c>
      <c r="J884" s="219">
        <v>586</v>
      </c>
      <c r="K884" s="219">
        <v>661</v>
      </c>
      <c r="L884" s="221">
        <v>604</v>
      </c>
      <c r="M884" s="219">
        <v>638</v>
      </c>
      <c r="N884" s="219">
        <v>643</v>
      </c>
      <c r="O884" s="219">
        <v>626.15</v>
      </c>
      <c r="P884" s="219">
        <v>631.81342978049099</v>
      </c>
      <c r="Q884" s="220">
        <v>511.1</v>
      </c>
      <c r="R884" s="219">
        <v>592</v>
      </c>
      <c r="S884" s="219">
        <v>585.1</v>
      </c>
      <c r="T884" s="219">
        <v>581.89</v>
      </c>
      <c r="U884" s="219">
        <v>602.20000000000005</v>
      </c>
      <c r="V884" s="219">
        <v>604.24</v>
      </c>
      <c r="W884" s="219">
        <v>622.4190000000001</v>
      </c>
      <c r="X884" s="220">
        <v>672</v>
      </c>
      <c r="Y884" s="220">
        <v>315.14210000000003</v>
      </c>
      <c r="Z884" s="219">
        <v>631.63170000000002</v>
      </c>
      <c r="AA884" s="216"/>
      <c r="AB884" s="217"/>
      <c r="AC884" s="217"/>
      <c r="AD884" s="217"/>
      <c r="AE884" s="217"/>
      <c r="AF884" s="217"/>
      <c r="AG884" s="217"/>
      <c r="AH884" s="217"/>
      <c r="AI884" s="217"/>
      <c r="AJ884" s="217"/>
      <c r="AK884" s="217"/>
      <c r="AL884" s="217"/>
      <c r="AM884" s="217"/>
      <c r="AN884" s="217"/>
      <c r="AO884" s="217"/>
      <c r="AP884" s="217"/>
      <c r="AQ884" s="217"/>
      <c r="AR884" s="217"/>
      <c r="AS884" s="217"/>
      <c r="AT884" s="217"/>
      <c r="AU884" s="217"/>
      <c r="AV884" s="217"/>
      <c r="AW884" s="217"/>
      <c r="AX884" s="217"/>
      <c r="AY884" s="217"/>
      <c r="AZ884" s="217"/>
      <c r="BA884" s="217"/>
      <c r="BB884" s="217"/>
      <c r="BC884" s="217"/>
      <c r="BD884" s="217"/>
      <c r="BE884" s="217"/>
      <c r="BF884" s="217"/>
      <c r="BG884" s="217"/>
      <c r="BH884" s="217"/>
      <c r="BI884" s="217"/>
      <c r="BJ884" s="217"/>
      <c r="BK884" s="217"/>
      <c r="BL884" s="217"/>
      <c r="BM884" s="222"/>
    </row>
    <row r="885" spans="1:65">
      <c r="A885" s="30"/>
      <c r="B885" s="20" t="s">
        <v>272</v>
      </c>
      <c r="C885" s="12"/>
      <c r="D885" s="223">
        <v>677.26833333333332</v>
      </c>
      <c r="E885" s="223">
        <v>17.383333333333329</v>
      </c>
      <c r="F885" s="223">
        <v>613.2574794238684</v>
      </c>
      <c r="G885" s="223">
        <v>656.75</v>
      </c>
      <c r="H885" s="223">
        <v>616.46833333333336</v>
      </c>
      <c r="I885" s="223">
        <v>585</v>
      </c>
      <c r="J885" s="223">
        <v>587.11666666666667</v>
      </c>
      <c r="K885" s="223">
        <v>650.16666666666663</v>
      </c>
      <c r="L885" s="223">
        <v>689.83333333333337</v>
      </c>
      <c r="M885" s="223">
        <v>629</v>
      </c>
      <c r="N885" s="223">
        <v>630.83333333333337</v>
      </c>
      <c r="O885" s="223">
        <v>630.37333333333333</v>
      </c>
      <c r="P885" s="223">
        <v>632.77167571152097</v>
      </c>
      <c r="Q885" s="223">
        <v>518.7166666666667</v>
      </c>
      <c r="R885" s="223">
        <v>596.16666666666663</v>
      </c>
      <c r="S885" s="223">
        <v>586.6</v>
      </c>
      <c r="T885" s="223">
        <v>606.70999999999992</v>
      </c>
      <c r="U885" s="223">
        <v>602.86666666666667</v>
      </c>
      <c r="V885" s="223">
        <v>616.31833333333327</v>
      </c>
      <c r="W885" s="223">
        <v>622.88266666666675</v>
      </c>
      <c r="X885" s="223">
        <v>695.33333333333337</v>
      </c>
      <c r="Y885" s="223">
        <v>318.38715000000002</v>
      </c>
      <c r="Z885" s="223">
        <v>636.01563333333331</v>
      </c>
      <c r="AA885" s="216"/>
      <c r="AB885" s="217"/>
      <c r="AC885" s="217"/>
      <c r="AD885" s="217"/>
      <c r="AE885" s="217"/>
      <c r="AF885" s="217"/>
      <c r="AG885" s="217"/>
      <c r="AH885" s="217"/>
      <c r="AI885" s="217"/>
      <c r="AJ885" s="217"/>
      <c r="AK885" s="217"/>
      <c r="AL885" s="217"/>
      <c r="AM885" s="217"/>
      <c r="AN885" s="217"/>
      <c r="AO885" s="217"/>
      <c r="AP885" s="217"/>
      <c r="AQ885" s="217"/>
      <c r="AR885" s="217"/>
      <c r="AS885" s="217"/>
      <c r="AT885" s="217"/>
      <c r="AU885" s="217"/>
      <c r="AV885" s="217"/>
      <c r="AW885" s="217"/>
      <c r="AX885" s="217"/>
      <c r="AY885" s="217"/>
      <c r="AZ885" s="217"/>
      <c r="BA885" s="217"/>
      <c r="BB885" s="217"/>
      <c r="BC885" s="217"/>
      <c r="BD885" s="217"/>
      <c r="BE885" s="217"/>
      <c r="BF885" s="217"/>
      <c r="BG885" s="217"/>
      <c r="BH885" s="217"/>
      <c r="BI885" s="217"/>
      <c r="BJ885" s="217"/>
      <c r="BK885" s="217"/>
      <c r="BL885" s="217"/>
      <c r="BM885" s="222"/>
    </row>
    <row r="886" spans="1:65">
      <c r="A886" s="30"/>
      <c r="B886" s="3" t="s">
        <v>273</v>
      </c>
      <c r="C886" s="29"/>
      <c r="D886" s="219">
        <v>680.90499999999997</v>
      </c>
      <c r="E886" s="219">
        <v>16.899999999999999</v>
      </c>
      <c r="F886" s="219">
        <v>612.06799382716054</v>
      </c>
      <c r="G886" s="219">
        <v>656.35</v>
      </c>
      <c r="H886" s="219">
        <v>612.86500000000001</v>
      </c>
      <c r="I886" s="219">
        <v>575.5</v>
      </c>
      <c r="J886" s="219">
        <v>585.5</v>
      </c>
      <c r="K886" s="219">
        <v>647.5</v>
      </c>
      <c r="L886" s="219">
        <v>702</v>
      </c>
      <c r="M886" s="219">
        <v>629.5</v>
      </c>
      <c r="N886" s="219">
        <v>631</v>
      </c>
      <c r="O886" s="219">
        <v>632.54999999999995</v>
      </c>
      <c r="P886" s="219">
        <v>633.17623014024548</v>
      </c>
      <c r="Q886" s="219">
        <v>513.45000000000005</v>
      </c>
      <c r="R886" s="219">
        <v>596</v>
      </c>
      <c r="S886" s="219">
        <v>586.20000000000005</v>
      </c>
      <c r="T886" s="219">
        <v>610.78</v>
      </c>
      <c r="U886" s="219">
        <v>602.65000000000009</v>
      </c>
      <c r="V886" s="219">
        <v>612.625</v>
      </c>
      <c r="W886" s="219">
        <v>625.52200000000005</v>
      </c>
      <c r="X886" s="219">
        <v>694.5</v>
      </c>
      <c r="Y886" s="219">
        <v>315.334</v>
      </c>
      <c r="Z886" s="219">
        <v>636.85424999999998</v>
      </c>
      <c r="AA886" s="216"/>
      <c r="AB886" s="217"/>
      <c r="AC886" s="217"/>
      <c r="AD886" s="217"/>
      <c r="AE886" s="217"/>
      <c r="AF886" s="217"/>
      <c r="AG886" s="217"/>
      <c r="AH886" s="217"/>
      <c r="AI886" s="217"/>
      <c r="AJ886" s="217"/>
      <c r="AK886" s="217"/>
      <c r="AL886" s="217"/>
      <c r="AM886" s="217"/>
      <c r="AN886" s="217"/>
      <c r="AO886" s="217"/>
      <c r="AP886" s="217"/>
      <c r="AQ886" s="217"/>
      <c r="AR886" s="217"/>
      <c r="AS886" s="217"/>
      <c r="AT886" s="217"/>
      <c r="AU886" s="217"/>
      <c r="AV886" s="217"/>
      <c r="AW886" s="217"/>
      <c r="AX886" s="217"/>
      <c r="AY886" s="217"/>
      <c r="AZ886" s="217"/>
      <c r="BA886" s="217"/>
      <c r="BB886" s="217"/>
      <c r="BC886" s="217"/>
      <c r="BD886" s="217"/>
      <c r="BE886" s="217"/>
      <c r="BF886" s="217"/>
      <c r="BG886" s="217"/>
      <c r="BH886" s="217"/>
      <c r="BI886" s="217"/>
      <c r="BJ886" s="217"/>
      <c r="BK886" s="217"/>
      <c r="BL886" s="217"/>
      <c r="BM886" s="222"/>
    </row>
    <row r="887" spans="1:65">
      <c r="A887" s="30"/>
      <c r="B887" s="3" t="s">
        <v>274</v>
      </c>
      <c r="C887" s="29"/>
      <c r="D887" s="219">
        <v>6.2618093764236091</v>
      </c>
      <c r="E887" s="219">
        <v>2.6156579796805981</v>
      </c>
      <c r="F887" s="219">
        <v>3.4815282468657589</v>
      </c>
      <c r="G887" s="219">
        <v>4.0825237292635608</v>
      </c>
      <c r="H887" s="219">
        <v>11.689315491792769</v>
      </c>
      <c r="I887" s="219">
        <v>34.554305086341991</v>
      </c>
      <c r="J887" s="219">
        <v>5.8955633035925095</v>
      </c>
      <c r="K887" s="219">
        <v>9.7655858332547911</v>
      </c>
      <c r="L887" s="219">
        <v>43.59548906328115</v>
      </c>
      <c r="M887" s="219">
        <v>8.0249610590955527</v>
      </c>
      <c r="N887" s="219">
        <v>11.634718160173314</v>
      </c>
      <c r="O887" s="219">
        <v>5.9890722709503859</v>
      </c>
      <c r="P887" s="219">
        <v>7.1949554086064715</v>
      </c>
      <c r="Q887" s="219">
        <v>13.566638001607712</v>
      </c>
      <c r="R887" s="219">
        <v>6.5548963887056733</v>
      </c>
      <c r="S887" s="219">
        <v>3.5116947475542579</v>
      </c>
      <c r="T887" s="219">
        <v>13.828346249642451</v>
      </c>
      <c r="U887" s="219">
        <v>5.727710420985539</v>
      </c>
      <c r="V887" s="219">
        <v>12.448054332572093</v>
      </c>
      <c r="W887" s="219">
        <v>9.5872636902646349</v>
      </c>
      <c r="X887" s="219">
        <v>18.758109357466349</v>
      </c>
      <c r="Y887" s="219">
        <v>6.6545115895158036</v>
      </c>
      <c r="Z887" s="219">
        <v>13.509907010585477</v>
      </c>
      <c r="AA887" s="216"/>
      <c r="AB887" s="217"/>
      <c r="AC887" s="217"/>
      <c r="AD887" s="217"/>
      <c r="AE887" s="217"/>
      <c r="AF887" s="217"/>
      <c r="AG887" s="217"/>
      <c r="AH887" s="217"/>
      <c r="AI887" s="217"/>
      <c r="AJ887" s="217"/>
      <c r="AK887" s="217"/>
      <c r="AL887" s="217"/>
      <c r="AM887" s="217"/>
      <c r="AN887" s="217"/>
      <c r="AO887" s="217"/>
      <c r="AP887" s="217"/>
      <c r="AQ887" s="217"/>
      <c r="AR887" s="217"/>
      <c r="AS887" s="217"/>
      <c r="AT887" s="217"/>
      <c r="AU887" s="217"/>
      <c r="AV887" s="217"/>
      <c r="AW887" s="217"/>
      <c r="AX887" s="217"/>
      <c r="AY887" s="217"/>
      <c r="AZ887" s="217"/>
      <c r="BA887" s="217"/>
      <c r="BB887" s="217"/>
      <c r="BC887" s="217"/>
      <c r="BD887" s="217"/>
      <c r="BE887" s="217"/>
      <c r="BF887" s="217"/>
      <c r="BG887" s="217"/>
      <c r="BH887" s="217"/>
      <c r="BI887" s="217"/>
      <c r="BJ887" s="217"/>
      <c r="BK887" s="217"/>
      <c r="BL887" s="217"/>
      <c r="BM887" s="222"/>
    </row>
    <row r="888" spans="1:65">
      <c r="A888" s="30"/>
      <c r="B888" s="3" t="s">
        <v>87</v>
      </c>
      <c r="C888" s="29"/>
      <c r="D888" s="13">
        <v>9.2456845658273439E-3</v>
      </c>
      <c r="E888" s="13">
        <v>0.15046929892697597</v>
      </c>
      <c r="F888" s="13">
        <v>5.6771068656782135E-3</v>
      </c>
      <c r="G888" s="13">
        <v>6.216252347565376E-3</v>
      </c>
      <c r="H888" s="13">
        <v>1.8961745250704039E-2</v>
      </c>
      <c r="I888" s="13">
        <v>5.906718818178118E-2</v>
      </c>
      <c r="J888" s="13">
        <v>1.0041553303305719E-2</v>
      </c>
      <c r="K888" s="13">
        <v>1.5020126890420085E-2</v>
      </c>
      <c r="L888" s="13">
        <v>6.3197133215676951E-2</v>
      </c>
      <c r="M888" s="13">
        <v>1.2758284672647937E-2</v>
      </c>
      <c r="N888" s="13">
        <v>1.8443410557738408E-2</v>
      </c>
      <c r="O888" s="13">
        <v>9.500833798411077E-3</v>
      </c>
      <c r="P888" s="13">
        <v>1.1370539619233263E-2</v>
      </c>
      <c r="Q888" s="13">
        <v>2.6154235777285696E-2</v>
      </c>
      <c r="R888" s="13">
        <v>1.0995073618181169E-2</v>
      </c>
      <c r="S888" s="13">
        <v>5.9865236064682199E-3</v>
      </c>
      <c r="T888" s="13">
        <v>2.2792349309624784E-2</v>
      </c>
      <c r="U888" s="13">
        <v>9.5007913651203226E-3</v>
      </c>
      <c r="V888" s="13">
        <v>2.0197442878661886E-2</v>
      </c>
      <c r="W888" s="13">
        <v>1.53917651001119E-2</v>
      </c>
      <c r="X888" s="13">
        <v>2.6977146726941056E-2</v>
      </c>
      <c r="Y888" s="13">
        <v>2.0900691467968489E-2</v>
      </c>
      <c r="Z888" s="13">
        <v>2.1241470024534741E-2</v>
      </c>
      <c r="AA888" s="15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275</v>
      </c>
      <c r="C889" s="29"/>
      <c r="D889" s="13">
        <v>9.2038927237572343E-2</v>
      </c>
      <c r="E889" s="13">
        <v>-0.97197081902277072</v>
      </c>
      <c r="F889" s="13">
        <v>-1.1173257349314181E-2</v>
      </c>
      <c r="G889" s="13">
        <v>5.8954819182858165E-2</v>
      </c>
      <c r="H889" s="13">
        <v>-5.9960221439543382E-3</v>
      </c>
      <c r="I889" s="13">
        <v>-5.6736095588927227E-2</v>
      </c>
      <c r="J889" s="13">
        <v>-5.3323146419120837E-2</v>
      </c>
      <c r="K889" s="13">
        <v>4.8339741056294683E-2</v>
      </c>
      <c r="L889" s="13">
        <v>0.11229894597077794</v>
      </c>
      <c r="M889" s="13">
        <v>1.4210249358230342E-2</v>
      </c>
      <c r="N889" s="13">
        <v>1.7166347064361931E-2</v>
      </c>
      <c r="O889" s="13">
        <v>1.6424635276278021E-2</v>
      </c>
      <c r="P889" s="13">
        <v>2.0291763132284535E-2</v>
      </c>
      <c r="Q889" s="13">
        <v>-0.16361246447333844</v>
      </c>
      <c r="R889" s="13">
        <v>-3.8730773197034996E-2</v>
      </c>
      <c r="S889" s="13">
        <v>-5.4156228499939618E-2</v>
      </c>
      <c r="T889" s="13">
        <v>-2.1730524025227571E-2</v>
      </c>
      <c r="U889" s="13">
        <v>-2.7927579761899635E-2</v>
      </c>
      <c r="V889" s="13">
        <v>-6.2378846835471347E-3</v>
      </c>
      <c r="W889" s="13">
        <v>4.3465575213348373E-3</v>
      </c>
      <c r="X889" s="13">
        <v>0.12116723908917248</v>
      </c>
      <c r="Y889" s="13">
        <v>-0.48662716884903612</v>
      </c>
      <c r="Z889" s="13">
        <v>2.552237532389956E-2</v>
      </c>
      <c r="AA889" s="15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276</v>
      </c>
      <c r="C890" s="47"/>
      <c r="D890" s="45">
        <v>2.02</v>
      </c>
      <c r="E890" s="45">
        <v>19.899999999999999</v>
      </c>
      <c r="F890" s="45">
        <v>0.11</v>
      </c>
      <c r="G890" s="45">
        <v>1.34</v>
      </c>
      <c r="H890" s="45">
        <v>0</v>
      </c>
      <c r="I890" s="45">
        <v>1.05</v>
      </c>
      <c r="J890" s="45">
        <v>0.97</v>
      </c>
      <c r="K890" s="45">
        <v>1.1200000000000001</v>
      </c>
      <c r="L890" s="45">
        <v>2.44</v>
      </c>
      <c r="M890" s="45">
        <v>0.42</v>
      </c>
      <c r="N890" s="45">
        <v>0.48</v>
      </c>
      <c r="O890" s="45">
        <v>0.46</v>
      </c>
      <c r="P890" s="45">
        <v>0.54</v>
      </c>
      <c r="Q890" s="45">
        <v>3.25</v>
      </c>
      <c r="R890" s="45">
        <v>0.67</v>
      </c>
      <c r="S890" s="45">
        <v>0.99</v>
      </c>
      <c r="T890" s="45">
        <v>0.32</v>
      </c>
      <c r="U890" s="45">
        <v>0.45</v>
      </c>
      <c r="V890" s="45">
        <v>0</v>
      </c>
      <c r="W890" s="45">
        <v>0.21</v>
      </c>
      <c r="X890" s="45">
        <v>2.62</v>
      </c>
      <c r="Y890" s="45">
        <v>9.9</v>
      </c>
      <c r="Z890" s="45">
        <v>0.65</v>
      </c>
      <c r="AA890" s="15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BM891" s="55"/>
    </row>
    <row r="892" spans="1:65" ht="15">
      <c r="B892" s="8" t="s">
        <v>542</v>
      </c>
      <c r="BM892" s="28" t="s">
        <v>67</v>
      </c>
    </row>
    <row r="893" spans="1:65" ht="15">
      <c r="A893" s="25" t="s">
        <v>9</v>
      </c>
      <c r="B893" s="18" t="s">
        <v>111</v>
      </c>
      <c r="C893" s="15" t="s">
        <v>112</v>
      </c>
      <c r="D893" s="16" t="s">
        <v>232</v>
      </c>
      <c r="E893" s="17" t="s">
        <v>232</v>
      </c>
      <c r="F893" s="17" t="s">
        <v>232</v>
      </c>
      <c r="G893" s="17" t="s">
        <v>232</v>
      </c>
      <c r="H893" s="17" t="s">
        <v>232</v>
      </c>
      <c r="I893" s="17" t="s">
        <v>232</v>
      </c>
      <c r="J893" s="17" t="s">
        <v>232</v>
      </c>
      <c r="K893" s="17" t="s">
        <v>232</v>
      </c>
      <c r="L893" s="17" t="s">
        <v>232</v>
      </c>
      <c r="M893" s="17" t="s">
        <v>232</v>
      </c>
      <c r="N893" s="17" t="s">
        <v>232</v>
      </c>
      <c r="O893" s="17" t="s">
        <v>232</v>
      </c>
      <c r="P893" s="17" t="s">
        <v>232</v>
      </c>
      <c r="Q893" s="17" t="s">
        <v>232</v>
      </c>
      <c r="R893" s="17" t="s">
        <v>232</v>
      </c>
      <c r="S893" s="17" t="s">
        <v>232</v>
      </c>
      <c r="T893" s="17" t="s">
        <v>232</v>
      </c>
      <c r="U893" s="17" t="s">
        <v>232</v>
      </c>
      <c r="V893" s="17" t="s">
        <v>232</v>
      </c>
      <c r="W893" s="17" t="s">
        <v>232</v>
      </c>
      <c r="X893" s="17" t="s">
        <v>232</v>
      </c>
      <c r="Y893" s="17" t="s">
        <v>232</v>
      </c>
      <c r="Z893" s="17" t="s">
        <v>232</v>
      </c>
      <c r="AA893" s="17" t="s">
        <v>232</v>
      </c>
      <c r="AB893" s="15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233</v>
      </c>
      <c r="C894" s="9" t="s">
        <v>233</v>
      </c>
      <c r="D894" s="151" t="s">
        <v>235</v>
      </c>
      <c r="E894" s="152" t="s">
        <v>237</v>
      </c>
      <c r="F894" s="152" t="s">
        <v>238</v>
      </c>
      <c r="G894" s="152" t="s">
        <v>239</v>
      </c>
      <c r="H894" s="152" t="s">
        <v>240</v>
      </c>
      <c r="I894" s="152" t="s">
        <v>241</v>
      </c>
      <c r="J894" s="152" t="s">
        <v>242</v>
      </c>
      <c r="K894" s="152" t="s">
        <v>243</v>
      </c>
      <c r="L894" s="152" t="s">
        <v>244</v>
      </c>
      <c r="M894" s="152" t="s">
        <v>245</v>
      </c>
      <c r="N894" s="152" t="s">
        <v>246</v>
      </c>
      <c r="O894" s="152" t="s">
        <v>247</v>
      </c>
      <c r="P894" s="152" t="s">
        <v>248</v>
      </c>
      <c r="Q894" s="152" t="s">
        <v>249</v>
      </c>
      <c r="R894" s="152" t="s">
        <v>250</v>
      </c>
      <c r="S894" s="152" t="s">
        <v>252</v>
      </c>
      <c r="T894" s="152" t="s">
        <v>253</v>
      </c>
      <c r="U894" s="152" t="s">
        <v>254</v>
      </c>
      <c r="V894" s="152" t="s">
        <v>259</v>
      </c>
      <c r="W894" s="152" t="s">
        <v>260</v>
      </c>
      <c r="X894" s="152" t="s">
        <v>279</v>
      </c>
      <c r="Y894" s="152" t="s">
        <v>262</v>
      </c>
      <c r="Z894" s="152" t="s">
        <v>280</v>
      </c>
      <c r="AA894" s="152" t="s">
        <v>264</v>
      </c>
      <c r="AB894" s="15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301</v>
      </c>
      <c r="E895" s="11" t="s">
        <v>301</v>
      </c>
      <c r="F895" s="11" t="s">
        <v>115</v>
      </c>
      <c r="G895" s="11" t="s">
        <v>302</v>
      </c>
      <c r="H895" s="11" t="s">
        <v>115</v>
      </c>
      <c r="I895" s="11" t="s">
        <v>115</v>
      </c>
      <c r="J895" s="11" t="s">
        <v>301</v>
      </c>
      <c r="K895" s="11" t="s">
        <v>115</v>
      </c>
      <c r="L895" s="11" t="s">
        <v>302</v>
      </c>
      <c r="M895" s="11" t="s">
        <v>302</v>
      </c>
      <c r="N895" s="11" t="s">
        <v>302</v>
      </c>
      <c r="O895" s="11" t="s">
        <v>302</v>
      </c>
      <c r="P895" s="11" t="s">
        <v>302</v>
      </c>
      <c r="Q895" s="11" t="s">
        <v>301</v>
      </c>
      <c r="R895" s="11" t="s">
        <v>115</v>
      </c>
      <c r="S895" s="11" t="s">
        <v>302</v>
      </c>
      <c r="T895" s="11" t="s">
        <v>301</v>
      </c>
      <c r="U895" s="11" t="s">
        <v>301</v>
      </c>
      <c r="V895" s="11" t="s">
        <v>301</v>
      </c>
      <c r="W895" s="11" t="s">
        <v>302</v>
      </c>
      <c r="X895" s="11" t="s">
        <v>302</v>
      </c>
      <c r="Y895" s="11" t="s">
        <v>115</v>
      </c>
      <c r="Z895" s="11" t="s">
        <v>115</v>
      </c>
      <c r="AA895" s="11" t="s">
        <v>301</v>
      </c>
      <c r="AB895" s="15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15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4">
        <v>14.6</v>
      </c>
      <c r="E897" s="224">
        <v>13.768463974616338</v>
      </c>
      <c r="F897" s="224">
        <v>16</v>
      </c>
      <c r="G897" s="224">
        <v>14</v>
      </c>
      <c r="H897" s="232">
        <v>10.858666666666664</v>
      </c>
      <c r="I897" s="224">
        <v>14</v>
      </c>
      <c r="J897" s="224">
        <v>13.5</v>
      </c>
      <c r="K897" s="224">
        <v>14</v>
      </c>
      <c r="L897" s="224">
        <v>14.6</v>
      </c>
      <c r="M897" s="224">
        <v>15.400000000000002</v>
      </c>
      <c r="N897" s="224">
        <v>15.8</v>
      </c>
      <c r="O897" s="224">
        <v>15.400000000000002</v>
      </c>
      <c r="P897" s="224">
        <v>15</v>
      </c>
      <c r="Q897" s="231">
        <v>13.9</v>
      </c>
      <c r="R897" s="224">
        <v>14.235548214229663</v>
      </c>
      <c r="S897" s="224">
        <v>14.6</v>
      </c>
      <c r="T897" s="224">
        <v>12.53</v>
      </c>
      <c r="U897" s="224">
        <v>14.6</v>
      </c>
      <c r="V897" s="224">
        <v>14.2</v>
      </c>
      <c r="W897" s="224">
        <v>14.3</v>
      </c>
      <c r="X897" s="224">
        <v>14.9</v>
      </c>
      <c r="Y897" s="224">
        <v>14.4375</v>
      </c>
      <c r="Z897" s="224">
        <v>15.2273</v>
      </c>
      <c r="AA897" s="232">
        <v>10.319800000000001</v>
      </c>
      <c r="AB897" s="225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  <c r="AP897" s="226"/>
      <c r="AQ897" s="226"/>
      <c r="AR897" s="226"/>
      <c r="AS897" s="226"/>
      <c r="AT897" s="226"/>
      <c r="AU897" s="226"/>
      <c r="AV897" s="226"/>
      <c r="AW897" s="226"/>
      <c r="AX897" s="226"/>
      <c r="AY897" s="226"/>
      <c r="AZ897" s="226"/>
      <c r="BA897" s="226"/>
      <c r="BB897" s="226"/>
      <c r="BC897" s="226"/>
      <c r="BD897" s="226"/>
      <c r="BE897" s="226"/>
      <c r="BF897" s="226"/>
      <c r="BG897" s="226"/>
      <c r="BH897" s="226"/>
      <c r="BI897" s="226"/>
      <c r="BJ897" s="226"/>
      <c r="BK897" s="226"/>
      <c r="BL897" s="226"/>
      <c r="BM897" s="227">
        <v>1</v>
      </c>
    </row>
    <row r="898" spans="1:65">
      <c r="A898" s="30"/>
      <c r="B898" s="19">
        <v>1</v>
      </c>
      <c r="C898" s="9">
        <v>2</v>
      </c>
      <c r="D898" s="228">
        <v>14.5</v>
      </c>
      <c r="E898" s="228">
        <v>13.508841902292813</v>
      </c>
      <c r="F898" s="228">
        <v>16</v>
      </c>
      <c r="G898" s="228">
        <v>14</v>
      </c>
      <c r="H898" s="233">
        <v>11.180666666666667</v>
      </c>
      <c r="I898" s="228">
        <v>14</v>
      </c>
      <c r="J898" s="228">
        <v>12</v>
      </c>
      <c r="K898" s="228">
        <v>14</v>
      </c>
      <c r="L898" s="228">
        <v>14.5</v>
      </c>
      <c r="M898" s="228">
        <v>15.7</v>
      </c>
      <c r="N898" s="228">
        <v>16</v>
      </c>
      <c r="O898" s="228">
        <v>15.1</v>
      </c>
      <c r="P898" s="228">
        <v>15.1</v>
      </c>
      <c r="Q898" s="228">
        <v>12.8</v>
      </c>
      <c r="R898" s="228">
        <v>14.370406624140315</v>
      </c>
      <c r="S898" s="228">
        <v>13</v>
      </c>
      <c r="T898" s="228">
        <v>12.41</v>
      </c>
      <c r="U898" s="228">
        <v>14.6</v>
      </c>
      <c r="V898" s="228">
        <v>14.1</v>
      </c>
      <c r="W898" s="228">
        <v>12.4</v>
      </c>
      <c r="X898" s="228">
        <v>14.5</v>
      </c>
      <c r="Y898" s="228">
        <v>14.238000000000001</v>
      </c>
      <c r="Z898" s="228">
        <v>15.2844</v>
      </c>
      <c r="AA898" s="233">
        <v>10.1249</v>
      </c>
      <c r="AB898" s="225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  <c r="AP898" s="226"/>
      <c r="AQ898" s="226"/>
      <c r="AR898" s="226"/>
      <c r="AS898" s="226"/>
      <c r="AT898" s="226"/>
      <c r="AU898" s="226"/>
      <c r="AV898" s="226"/>
      <c r="AW898" s="226"/>
      <c r="AX898" s="226"/>
      <c r="AY898" s="226"/>
      <c r="AZ898" s="226"/>
      <c r="BA898" s="226"/>
      <c r="BB898" s="226"/>
      <c r="BC898" s="226"/>
      <c r="BD898" s="226"/>
      <c r="BE898" s="226"/>
      <c r="BF898" s="226"/>
      <c r="BG898" s="226"/>
      <c r="BH898" s="226"/>
      <c r="BI898" s="226"/>
      <c r="BJ898" s="226"/>
      <c r="BK898" s="226"/>
      <c r="BL898" s="226"/>
      <c r="BM898" s="227">
        <v>40</v>
      </c>
    </row>
    <row r="899" spans="1:65">
      <c r="A899" s="30"/>
      <c r="B899" s="19">
        <v>1</v>
      </c>
      <c r="C899" s="9">
        <v>3</v>
      </c>
      <c r="D899" s="228">
        <v>14.4</v>
      </c>
      <c r="E899" s="228">
        <v>13.7428560453454</v>
      </c>
      <c r="F899" s="228">
        <v>16</v>
      </c>
      <c r="G899" s="228">
        <v>14</v>
      </c>
      <c r="H899" s="233">
        <v>10.250999999999999</v>
      </c>
      <c r="I899" s="228">
        <v>15</v>
      </c>
      <c r="J899" s="228">
        <v>13</v>
      </c>
      <c r="K899" s="228">
        <v>14</v>
      </c>
      <c r="L899" s="228">
        <v>13.4</v>
      </c>
      <c r="M899" s="228">
        <v>14.7</v>
      </c>
      <c r="N899" s="228">
        <v>16.2</v>
      </c>
      <c r="O899" s="228">
        <v>14.8</v>
      </c>
      <c r="P899" s="228">
        <v>15.1</v>
      </c>
      <c r="Q899" s="228">
        <v>12.7</v>
      </c>
      <c r="R899" s="228">
        <v>14.440643313559418</v>
      </c>
      <c r="S899" s="228">
        <v>13.7</v>
      </c>
      <c r="T899" s="228">
        <v>12.47</v>
      </c>
      <c r="U899" s="228">
        <v>13.4</v>
      </c>
      <c r="V899" s="228">
        <v>14.7</v>
      </c>
      <c r="W899" s="228">
        <v>12.2</v>
      </c>
      <c r="X899" s="228">
        <v>14.7</v>
      </c>
      <c r="Y899" s="228">
        <v>14.605500000000001</v>
      </c>
      <c r="Z899" s="228">
        <v>15.570099999999998</v>
      </c>
      <c r="AA899" s="233">
        <v>10.58398</v>
      </c>
      <c r="AB899" s="225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7">
        <v>16</v>
      </c>
    </row>
    <row r="900" spans="1:65">
      <c r="A900" s="30"/>
      <c r="B900" s="19">
        <v>1</v>
      </c>
      <c r="C900" s="9">
        <v>4</v>
      </c>
      <c r="D900" s="228">
        <v>14.7</v>
      </c>
      <c r="E900" s="228">
        <v>13.941872141985112</v>
      </c>
      <c r="F900" s="228">
        <v>17</v>
      </c>
      <c r="G900" s="228">
        <v>15</v>
      </c>
      <c r="H900" s="233">
        <v>10.307333333333334</v>
      </c>
      <c r="I900" s="228">
        <v>15</v>
      </c>
      <c r="J900" s="228">
        <v>14.4</v>
      </c>
      <c r="K900" s="228">
        <v>14</v>
      </c>
      <c r="L900" s="228">
        <v>13.6</v>
      </c>
      <c r="M900" s="228">
        <v>15.2</v>
      </c>
      <c r="N900" s="228">
        <v>15.400000000000002</v>
      </c>
      <c r="O900" s="228">
        <v>15.5</v>
      </c>
      <c r="P900" s="228">
        <v>15.1</v>
      </c>
      <c r="Q900" s="228">
        <v>13.1</v>
      </c>
      <c r="R900" s="228">
        <v>14.299321085100681</v>
      </c>
      <c r="S900" s="228">
        <v>13.7</v>
      </c>
      <c r="T900" s="234">
        <v>12.89</v>
      </c>
      <c r="U900" s="228">
        <v>13.7</v>
      </c>
      <c r="V900" s="228">
        <v>14.5</v>
      </c>
      <c r="W900" s="228">
        <v>11.4</v>
      </c>
      <c r="X900" s="228">
        <v>14.9</v>
      </c>
      <c r="Y900" s="228">
        <v>14.458500000000001</v>
      </c>
      <c r="Z900" s="228">
        <v>14.770200000000001</v>
      </c>
      <c r="AA900" s="233">
        <v>9.9299599999999995</v>
      </c>
      <c r="AB900" s="225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7">
        <v>14.270387421387348</v>
      </c>
    </row>
    <row r="901" spans="1:65">
      <c r="A901" s="30"/>
      <c r="B901" s="19">
        <v>1</v>
      </c>
      <c r="C901" s="9">
        <v>5</v>
      </c>
      <c r="D901" s="228">
        <v>15</v>
      </c>
      <c r="E901" s="228">
        <v>13.498359626247799</v>
      </c>
      <c r="F901" s="228">
        <v>16</v>
      </c>
      <c r="G901" s="228">
        <v>14</v>
      </c>
      <c r="H901" s="233">
        <v>10.746</v>
      </c>
      <c r="I901" s="228">
        <v>14</v>
      </c>
      <c r="J901" s="228">
        <v>13.8</v>
      </c>
      <c r="K901" s="228">
        <v>14</v>
      </c>
      <c r="L901" s="228">
        <v>13.2</v>
      </c>
      <c r="M901" s="228">
        <v>14.8</v>
      </c>
      <c r="N901" s="228">
        <v>15.5</v>
      </c>
      <c r="O901" s="228">
        <v>14.6</v>
      </c>
      <c r="P901" s="228">
        <v>15.299999999999999</v>
      </c>
      <c r="Q901" s="228">
        <v>12.7</v>
      </c>
      <c r="R901" s="228">
        <v>14.197932214733136</v>
      </c>
      <c r="S901" s="228">
        <v>13.3</v>
      </c>
      <c r="T901" s="228">
        <v>12.25</v>
      </c>
      <c r="U901" s="228">
        <v>14.3</v>
      </c>
      <c r="V901" s="228">
        <v>13.8</v>
      </c>
      <c r="W901" s="228">
        <v>12.9</v>
      </c>
      <c r="X901" s="228">
        <v>14.6</v>
      </c>
      <c r="Y901" s="228">
        <v>14.500500000000001</v>
      </c>
      <c r="Z901" s="228">
        <v>14.998699999999999</v>
      </c>
      <c r="AA901" s="233">
        <v>9.3628499999999999</v>
      </c>
      <c r="AB901" s="225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  <c r="AP901" s="226"/>
      <c r="AQ901" s="226"/>
      <c r="AR901" s="226"/>
      <c r="AS901" s="226"/>
      <c r="AT901" s="226"/>
      <c r="AU901" s="226"/>
      <c r="AV901" s="226"/>
      <c r="AW901" s="226"/>
      <c r="AX901" s="226"/>
      <c r="AY901" s="226"/>
      <c r="AZ901" s="226"/>
      <c r="BA901" s="226"/>
      <c r="BB901" s="226"/>
      <c r="BC901" s="226"/>
      <c r="BD901" s="226"/>
      <c r="BE901" s="226"/>
      <c r="BF901" s="226"/>
      <c r="BG901" s="226"/>
      <c r="BH901" s="226"/>
      <c r="BI901" s="226"/>
      <c r="BJ901" s="226"/>
      <c r="BK901" s="226"/>
      <c r="BL901" s="226"/>
      <c r="BM901" s="227">
        <v>55</v>
      </c>
    </row>
    <row r="902" spans="1:65">
      <c r="A902" s="30"/>
      <c r="B902" s="19">
        <v>1</v>
      </c>
      <c r="C902" s="9">
        <v>6</v>
      </c>
      <c r="D902" s="228">
        <v>14.9</v>
      </c>
      <c r="E902" s="228">
        <v>13.5575601208938</v>
      </c>
      <c r="F902" s="228">
        <v>17</v>
      </c>
      <c r="G902" s="228">
        <v>14</v>
      </c>
      <c r="H902" s="233">
        <v>12.149333333333331</v>
      </c>
      <c r="I902" s="228">
        <v>15</v>
      </c>
      <c r="J902" s="228">
        <v>13.4</v>
      </c>
      <c r="K902" s="228">
        <v>14</v>
      </c>
      <c r="L902" s="228">
        <v>13.4</v>
      </c>
      <c r="M902" s="228">
        <v>15.5</v>
      </c>
      <c r="N902" s="228">
        <v>15.2</v>
      </c>
      <c r="O902" s="228">
        <v>15.6</v>
      </c>
      <c r="P902" s="228">
        <v>15.400000000000002</v>
      </c>
      <c r="Q902" s="228">
        <v>12.5</v>
      </c>
      <c r="R902" s="228">
        <v>14.405134359986064</v>
      </c>
      <c r="S902" s="228">
        <v>13.7</v>
      </c>
      <c r="T902" s="228">
        <v>12.4</v>
      </c>
      <c r="U902" s="228">
        <v>14</v>
      </c>
      <c r="V902" s="228">
        <v>13.4</v>
      </c>
      <c r="W902" s="228">
        <v>12.6</v>
      </c>
      <c r="X902" s="228">
        <v>14.5</v>
      </c>
      <c r="Y902" s="228">
        <v>14.217000000000001</v>
      </c>
      <c r="Z902" s="228">
        <v>14.884499999999999</v>
      </c>
      <c r="AA902" s="233">
        <v>10.533950000000001</v>
      </c>
      <c r="AB902" s="225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9"/>
    </row>
    <row r="903" spans="1:65">
      <c r="A903" s="30"/>
      <c r="B903" s="20" t="s">
        <v>272</v>
      </c>
      <c r="C903" s="12"/>
      <c r="D903" s="230">
        <v>14.683333333333335</v>
      </c>
      <c r="E903" s="230">
        <v>13.669658968563544</v>
      </c>
      <c r="F903" s="230">
        <v>16.333333333333332</v>
      </c>
      <c r="G903" s="230">
        <v>14.166666666666666</v>
      </c>
      <c r="H903" s="230">
        <v>10.9155</v>
      </c>
      <c r="I903" s="230">
        <v>14.5</v>
      </c>
      <c r="J903" s="230">
        <v>13.350000000000001</v>
      </c>
      <c r="K903" s="230">
        <v>14</v>
      </c>
      <c r="L903" s="230">
        <v>13.783333333333333</v>
      </c>
      <c r="M903" s="230">
        <v>15.216666666666667</v>
      </c>
      <c r="N903" s="230">
        <v>15.683333333333335</v>
      </c>
      <c r="O903" s="230">
        <v>15.166666666666664</v>
      </c>
      <c r="P903" s="230">
        <v>15.16666666666667</v>
      </c>
      <c r="Q903" s="230">
        <v>12.950000000000001</v>
      </c>
      <c r="R903" s="230">
        <v>14.324830968624878</v>
      </c>
      <c r="S903" s="230">
        <v>13.666666666666666</v>
      </c>
      <c r="T903" s="230">
        <v>12.491666666666667</v>
      </c>
      <c r="U903" s="230">
        <v>14.1</v>
      </c>
      <c r="V903" s="230">
        <v>14.116666666666667</v>
      </c>
      <c r="W903" s="230">
        <v>12.633333333333333</v>
      </c>
      <c r="X903" s="230">
        <v>14.683333333333332</v>
      </c>
      <c r="Y903" s="230">
        <v>14.4095</v>
      </c>
      <c r="Z903" s="230">
        <v>15.122533333333331</v>
      </c>
      <c r="AA903" s="230">
        <v>10.142573333333333</v>
      </c>
      <c r="AB903" s="225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9"/>
    </row>
    <row r="904" spans="1:65">
      <c r="A904" s="30"/>
      <c r="B904" s="3" t="s">
        <v>273</v>
      </c>
      <c r="C904" s="29"/>
      <c r="D904" s="228">
        <v>14.649999999999999</v>
      </c>
      <c r="E904" s="228">
        <v>13.650208083119601</v>
      </c>
      <c r="F904" s="228">
        <v>16</v>
      </c>
      <c r="G904" s="228">
        <v>14</v>
      </c>
      <c r="H904" s="228">
        <v>10.802333333333333</v>
      </c>
      <c r="I904" s="228">
        <v>14.5</v>
      </c>
      <c r="J904" s="228">
        <v>13.45</v>
      </c>
      <c r="K904" s="228">
        <v>14</v>
      </c>
      <c r="L904" s="228">
        <v>13.5</v>
      </c>
      <c r="M904" s="228">
        <v>15.3</v>
      </c>
      <c r="N904" s="228">
        <v>15.65</v>
      </c>
      <c r="O904" s="228">
        <v>15.25</v>
      </c>
      <c r="P904" s="228">
        <v>15.1</v>
      </c>
      <c r="Q904" s="228">
        <v>12.75</v>
      </c>
      <c r="R904" s="228">
        <v>14.334863854620497</v>
      </c>
      <c r="S904" s="228">
        <v>13.7</v>
      </c>
      <c r="T904" s="228">
        <v>12.440000000000001</v>
      </c>
      <c r="U904" s="228">
        <v>14.15</v>
      </c>
      <c r="V904" s="228">
        <v>14.149999999999999</v>
      </c>
      <c r="W904" s="228">
        <v>12.5</v>
      </c>
      <c r="X904" s="228">
        <v>14.649999999999999</v>
      </c>
      <c r="Y904" s="228">
        <v>14.448</v>
      </c>
      <c r="Z904" s="228">
        <v>15.113</v>
      </c>
      <c r="AA904" s="228">
        <v>10.22235</v>
      </c>
      <c r="AB904" s="225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29"/>
    </row>
    <row r="905" spans="1:65">
      <c r="A905" s="30"/>
      <c r="B905" s="3" t="s">
        <v>274</v>
      </c>
      <c r="C905" s="29"/>
      <c r="D905" s="24">
        <v>0.23166067138525404</v>
      </c>
      <c r="E905" s="24">
        <v>0.17719593572390871</v>
      </c>
      <c r="F905" s="24">
        <v>0.5163977794943222</v>
      </c>
      <c r="G905" s="24">
        <v>0.40824829046386302</v>
      </c>
      <c r="H905" s="24">
        <v>0.69800362144873895</v>
      </c>
      <c r="I905" s="24">
        <v>0.54772255750516607</v>
      </c>
      <c r="J905" s="24">
        <v>0.80932070281193247</v>
      </c>
      <c r="K905" s="24">
        <v>0</v>
      </c>
      <c r="L905" s="24">
        <v>0.60800219297850122</v>
      </c>
      <c r="M905" s="24">
        <v>0.39707262140150978</v>
      </c>
      <c r="N905" s="24">
        <v>0.38166302763912885</v>
      </c>
      <c r="O905" s="24">
        <v>0.40331955899344479</v>
      </c>
      <c r="P905" s="24">
        <v>0.15055453054181678</v>
      </c>
      <c r="Q905" s="24">
        <v>0.50497524691810414</v>
      </c>
      <c r="R905" s="24">
        <v>9.6606141014014102E-2</v>
      </c>
      <c r="S905" s="24">
        <v>0.53913510984415247</v>
      </c>
      <c r="T905" s="24">
        <v>0.21637159394584751</v>
      </c>
      <c r="U905" s="24">
        <v>0.48989794855663554</v>
      </c>
      <c r="V905" s="24">
        <v>0.47081489639418406</v>
      </c>
      <c r="W905" s="24">
        <v>0.96055539489748687</v>
      </c>
      <c r="X905" s="24">
        <v>0.18348478592697198</v>
      </c>
      <c r="Y905" s="24">
        <v>0.15254540307724776</v>
      </c>
      <c r="Z905" s="24">
        <v>0.29449147129699071</v>
      </c>
      <c r="AA905" s="24">
        <v>0.45451294475148563</v>
      </c>
      <c r="AB905" s="15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87</v>
      </c>
      <c r="C906" s="29"/>
      <c r="D906" s="13">
        <v>1.5777117233956004E-2</v>
      </c>
      <c r="E906" s="13">
        <v>1.2962718099362291E-2</v>
      </c>
      <c r="F906" s="13">
        <v>3.1616190581285036E-2</v>
      </c>
      <c r="G906" s="13">
        <v>2.8817526385684449E-2</v>
      </c>
      <c r="H906" s="13">
        <v>6.3946096967499338E-2</v>
      </c>
      <c r="I906" s="13">
        <v>3.77739694831149E-2</v>
      </c>
      <c r="J906" s="13">
        <v>6.0623273618871341E-2</v>
      </c>
      <c r="K906" s="13">
        <v>0</v>
      </c>
      <c r="L906" s="13">
        <v>4.4111404569177837E-2</v>
      </c>
      <c r="M906" s="13">
        <v>2.6094586291446425E-2</v>
      </c>
      <c r="N906" s="13">
        <v>2.4335580933419476E-2</v>
      </c>
      <c r="O906" s="13">
        <v>2.6592498395172189E-2</v>
      </c>
      <c r="P906" s="13">
        <v>9.9266723434164889E-3</v>
      </c>
      <c r="Q906" s="13">
        <v>3.8994227561243558E-2</v>
      </c>
      <c r="R906" s="13">
        <v>6.7439637665258866E-3</v>
      </c>
      <c r="S906" s="13">
        <v>3.9448910476401401E-2</v>
      </c>
      <c r="T906" s="13">
        <v>1.7321275032356039E-2</v>
      </c>
      <c r="U906" s="13">
        <v>3.4744535358626635E-2</v>
      </c>
      <c r="V906" s="13">
        <v>3.335170458518423E-2</v>
      </c>
      <c r="W906" s="13">
        <v>7.6033408567083391E-2</v>
      </c>
      <c r="X906" s="13">
        <v>1.2496126169827832E-2</v>
      </c>
      <c r="Y906" s="13">
        <v>1.0586446655140551E-2</v>
      </c>
      <c r="Z906" s="13">
        <v>1.9473686372895465E-2</v>
      </c>
      <c r="AA906" s="13">
        <v>4.4812389303387073E-2</v>
      </c>
      <c r="AB906" s="15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275</v>
      </c>
      <c r="C907" s="29"/>
      <c r="D907" s="13">
        <v>2.8937260058342629E-2</v>
      </c>
      <c r="E907" s="13">
        <v>-4.2096155842516136E-2</v>
      </c>
      <c r="F907" s="13">
        <v>0.14456131084809942</v>
      </c>
      <c r="G907" s="13">
        <v>-7.2682507950158071E-3</v>
      </c>
      <c r="H907" s="13">
        <v>-0.23509434763903492</v>
      </c>
      <c r="I907" s="13">
        <v>1.6090143303925108E-2</v>
      </c>
      <c r="J907" s="13">
        <v>-6.4496316337420589E-2</v>
      </c>
      <c r="K907" s="13">
        <v>-1.8947447844486098E-2</v>
      </c>
      <c r="L907" s="13">
        <v>-3.4130404008797632E-2</v>
      </c>
      <c r="M907" s="13">
        <v>6.6310690616647738E-2</v>
      </c>
      <c r="N907" s="13">
        <v>9.9012442355165042E-2</v>
      </c>
      <c r="O907" s="13">
        <v>6.2806931501806496E-2</v>
      </c>
      <c r="P907" s="13">
        <v>6.280693150180694E-2</v>
      </c>
      <c r="Q907" s="13">
        <v>-9.2526389256149644E-2</v>
      </c>
      <c r="R907" s="13">
        <v>3.8151414975555742E-3</v>
      </c>
      <c r="S907" s="13">
        <v>-4.2305841943427014E-2</v>
      </c>
      <c r="T907" s="13">
        <v>-0.12464418114219322</v>
      </c>
      <c r="U907" s="13">
        <v>-1.1939929614803946E-2</v>
      </c>
      <c r="V907" s="13">
        <v>-1.0772009909856828E-2</v>
      </c>
      <c r="W907" s="13">
        <v>-0.11471686365014344</v>
      </c>
      <c r="X907" s="13">
        <v>2.8937260058342407E-2</v>
      </c>
      <c r="Y907" s="13">
        <v>9.74833930606267E-3</v>
      </c>
      <c r="Z907" s="13">
        <v>5.9714280123106755E-2</v>
      </c>
      <c r="AA907" s="13">
        <v>-0.28925732470777687</v>
      </c>
      <c r="AB907" s="15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276</v>
      </c>
      <c r="C908" s="47"/>
      <c r="D908" s="45">
        <v>0.55000000000000004</v>
      </c>
      <c r="E908" s="45">
        <v>0.48</v>
      </c>
      <c r="F908" s="45">
        <v>2.2200000000000002</v>
      </c>
      <c r="G908" s="45">
        <v>0.03</v>
      </c>
      <c r="H908" s="45">
        <v>3.26</v>
      </c>
      <c r="I908" s="45">
        <v>0.36</v>
      </c>
      <c r="J908" s="45">
        <v>0.8</v>
      </c>
      <c r="K908" s="45">
        <v>0.14000000000000001</v>
      </c>
      <c r="L908" s="45">
        <v>0.36</v>
      </c>
      <c r="M908" s="45">
        <v>1.0900000000000001</v>
      </c>
      <c r="N908" s="45">
        <v>1.56</v>
      </c>
      <c r="O908" s="45">
        <v>1.04</v>
      </c>
      <c r="P908" s="45">
        <v>1.04</v>
      </c>
      <c r="Q908" s="45">
        <v>1.21</v>
      </c>
      <c r="R908" s="45">
        <v>0.19</v>
      </c>
      <c r="S908" s="45">
        <v>0.48</v>
      </c>
      <c r="T908" s="45">
        <v>1.67</v>
      </c>
      <c r="U908" s="45">
        <v>0.04</v>
      </c>
      <c r="V908" s="45">
        <v>0.03</v>
      </c>
      <c r="W908" s="45">
        <v>1.53</v>
      </c>
      <c r="X908" s="45">
        <v>0.55000000000000004</v>
      </c>
      <c r="Y908" s="45">
        <v>0.27</v>
      </c>
      <c r="Z908" s="45">
        <v>0.99</v>
      </c>
      <c r="AA908" s="45">
        <v>4.04</v>
      </c>
      <c r="AB908" s="15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BM909" s="55"/>
    </row>
    <row r="910" spans="1:65" ht="15">
      <c r="B910" s="8" t="s">
        <v>543</v>
      </c>
      <c r="BM910" s="28" t="s">
        <v>278</v>
      </c>
    </row>
    <row r="911" spans="1:65" ht="15">
      <c r="A911" s="25" t="s">
        <v>61</v>
      </c>
      <c r="B911" s="18" t="s">
        <v>111</v>
      </c>
      <c r="C911" s="15" t="s">
        <v>112</v>
      </c>
      <c r="D911" s="16" t="s">
        <v>232</v>
      </c>
      <c r="E911" s="17" t="s">
        <v>232</v>
      </c>
      <c r="F911" s="17" t="s">
        <v>232</v>
      </c>
      <c r="G911" s="17" t="s">
        <v>232</v>
      </c>
      <c r="H911" s="17" t="s">
        <v>232</v>
      </c>
      <c r="I911" s="17" t="s">
        <v>232</v>
      </c>
      <c r="J911" s="17" t="s">
        <v>232</v>
      </c>
      <c r="K911" s="17" t="s">
        <v>232</v>
      </c>
      <c r="L911" s="17" t="s">
        <v>232</v>
      </c>
      <c r="M911" s="17" t="s">
        <v>232</v>
      </c>
      <c r="N911" s="17" t="s">
        <v>232</v>
      </c>
      <c r="O911" s="17" t="s">
        <v>232</v>
      </c>
      <c r="P911" s="17" t="s">
        <v>232</v>
      </c>
      <c r="Q911" s="17" t="s">
        <v>232</v>
      </c>
      <c r="R911" s="17" t="s">
        <v>232</v>
      </c>
      <c r="S911" s="17" t="s">
        <v>232</v>
      </c>
      <c r="T911" s="17" t="s">
        <v>232</v>
      </c>
      <c r="U911" s="17" t="s">
        <v>232</v>
      </c>
      <c r="V911" s="17" t="s">
        <v>232</v>
      </c>
      <c r="W911" s="15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233</v>
      </c>
      <c r="C912" s="9" t="s">
        <v>233</v>
      </c>
      <c r="D912" s="151" t="s">
        <v>235</v>
      </c>
      <c r="E912" s="152" t="s">
        <v>238</v>
      </c>
      <c r="F912" s="152" t="s">
        <v>239</v>
      </c>
      <c r="G912" s="152" t="s">
        <v>240</v>
      </c>
      <c r="H912" s="152" t="s">
        <v>241</v>
      </c>
      <c r="I912" s="152" t="s">
        <v>242</v>
      </c>
      <c r="J912" s="152" t="s">
        <v>243</v>
      </c>
      <c r="K912" s="152" t="s">
        <v>245</v>
      </c>
      <c r="L912" s="152" t="s">
        <v>246</v>
      </c>
      <c r="M912" s="152" t="s">
        <v>247</v>
      </c>
      <c r="N912" s="152" t="s">
        <v>248</v>
      </c>
      <c r="O912" s="152" t="s">
        <v>249</v>
      </c>
      <c r="P912" s="152" t="s">
        <v>253</v>
      </c>
      <c r="Q912" s="152" t="s">
        <v>254</v>
      </c>
      <c r="R912" s="152" t="s">
        <v>259</v>
      </c>
      <c r="S912" s="152" t="s">
        <v>260</v>
      </c>
      <c r="T912" s="152" t="s">
        <v>279</v>
      </c>
      <c r="U912" s="152" t="s">
        <v>262</v>
      </c>
      <c r="V912" s="152" t="s">
        <v>280</v>
      </c>
      <c r="W912" s="15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301</v>
      </c>
      <c r="E913" s="11" t="s">
        <v>301</v>
      </c>
      <c r="F913" s="11" t="s">
        <v>302</v>
      </c>
      <c r="G913" s="11" t="s">
        <v>115</v>
      </c>
      <c r="H913" s="11" t="s">
        <v>115</v>
      </c>
      <c r="I913" s="11" t="s">
        <v>301</v>
      </c>
      <c r="J913" s="11" t="s">
        <v>301</v>
      </c>
      <c r="K913" s="11" t="s">
        <v>302</v>
      </c>
      <c r="L913" s="11" t="s">
        <v>302</v>
      </c>
      <c r="M913" s="11" t="s">
        <v>302</v>
      </c>
      <c r="N913" s="11" t="s">
        <v>302</v>
      </c>
      <c r="O913" s="11" t="s">
        <v>301</v>
      </c>
      <c r="P913" s="11" t="s">
        <v>301</v>
      </c>
      <c r="Q913" s="11" t="s">
        <v>301</v>
      </c>
      <c r="R913" s="11" t="s">
        <v>301</v>
      </c>
      <c r="S913" s="11" t="s">
        <v>302</v>
      </c>
      <c r="T913" s="11" t="s">
        <v>302</v>
      </c>
      <c r="U913" s="11" t="s">
        <v>301</v>
      </c>
      <c r="V913" s="11" t="s">
        <v>115</v>
      </c>
      <c r="W913" s="15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15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8">
        <v>1</v>
      </c>
      <c r="C915" s="14">
        <v>1</v>
      </c>
      <c r="D915" s="154" t="s">
        <v>303</v>
      </c>
      <c r="E915" s="154" t="s">
        <v>104</v>
      </c>
      <c r="F915" s="22">
        <v>0.8</v>
      </c>
      <c r="G915" s="154" t="s">
        <v>104</v>
      </c>
      <c r="H915" s="154" t="s">
        <v>103</v>
      </c>
      <c r="I915" s="154" t="s">
        <v>102</v>
      </c>
      <c r="J915" s="22">
        <v>1</v>
      </c>
      <c r="K915" s="154" t="s">
        <v>102</v>
      </c>
      <c r="L915" s="22">
        <v>1</v>
      </c>
      <c r="M915" s="154" t="s">
        <v>102</v>
      </c>
      <c r="N915" s="22" t="s">
        <v>102</v>
      </c>
      <c r="O915" s="22">
        <v>1.1000000000000001</v>
      </c>
      <c r="P915" s="154" t="s">
        <v>105</v>
      </c>
      <c r="Q915" s="154" t="s">
        <v>103</v>
      </c>
      <c r="R915" s="22" t="s">
        <v>303</v>
      </c>
      <c r="S915" s="154" t="s">
        <v>102</v>
      </c>
      <c r="T915" s="22">
        <v>0.4</v>
      </c>
      <c r="U915" s="147">
        <v>0.29609999999999997</v>
      </c>
      <c r="V915" s="154">
        <v>3.5118999999999998</v>
      </c>
      <c r="W915" s="15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>
        <v>1</v>
      </c>
      <c r="C916" s="9">
        <v>2</v>
      </c>
      <c r="D916" s="148" t="s">
        <v>303</v>
      </c>
      <c r="E916" s="148" t="s">
        <v>104</v>
      </c>
      <c r="F916" s="11">
        <v>1.1000000000000001</v>
      </c>
      <c r="G916" s="148" t="s">
        <v>104</v>
      </c>
      <c r="H916" s="148" t="s">
        <v>103</v>
      </c>
      <c r="I916" s="148" t="s">
        <v>102</v>
      </c>
      <c r="J916" s="11" t="s">
        <v>102</v>
      </c>
      <c r="K916" s="148" t="s">
        <v>102</v>
      </c>
      <c r="L916" s="11">
        <v>1</v>
      </c>
      <c r="M916" s="148" t="s">
        <v>102</v>
      </c>
      <c r="N916" s="11" t="s">
        <v>102</v>
      </c>
      <c r="O916" s="11">
        <v>0.7</v>
      </c>
      <c r="P916" s="148" t="s">
        <v>105</v>
      </c>
      <c r="Q916" s="148" t="s">
        <v>103</v>
      </c>
      <c r="R916" s="11">
        <v>0.7</v>
      </c>
      <c r="S916" s="148" t="s">
        <v>102</v>
      </c>
      <c r="T916" s="11">
        <v>0.3</v>
      </c>
      <c r="U916" s="148">
        <v>0.2283</v>
      </c>
      <c r="V916" s="148">
        <v>3.2826</v>
      </c>
      <c r="W916" s="15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41</v>
      </c>
    </row>
    <row r="917" spans="1:65">
      <c r="A917" s="30"/>
      <c r="B917" s="19">
        <v>1</v>
      </c>
      <c r="C917" s="9">
        <v>3</v>
      </c>
      <c r="D917" s="148" t="s">
        <v>303</v>
      </c>
      <c r="E917" s="148" t="s">
        <v>104</v>
      </c>
      <c r="F917" s="11">
        <v>1.1000000000000001</v>
      </c>
      <c r="G917" s="148" t="s">
        <v>104</v>
      </c>
      <c r="H917" s="148" t="s">
        <v>103</v>
      </c>
      <c r="I917" s="148" t="s">
        <v>102</v>
      </c>
      <c r="J917" s="11" t="s">
        <v>102</v>
      </c>
      <c r="K917" s="148" t="s">
        <v>102</v>
      </c>
      <c r="L917" s="11">
        <v>1</v>
      </c>
      <c r="M917" s="148" t="s">
        <v>102</v>
      </c>
      <c r="N917" s="11" t="s">
        <v>102</v>
      </c>
      <c r="O917" s="11">
        <v>1</v>
      </c>
      <c r="P917" s="148" t="s">
        <v>105</v>
      </c>
      <c r="Q917" s="148" t="s">
        <v>103</v>
      </c>
      <c r="R917" s="11" t="s">
        <v>303</v>
      </c>
      <c r="S917" s="148" t="s">
        <v>102</v>
      </c>
      <c r="T917" s="11">
        <v>0.5</v>
      </c>
      <c r="U917" s="148">
        <v>0.2152</v>
      </c>
      <c r="V917" s="148">
        <v>3.3068</v>
      </c>
      <c r="W917" s="15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16</v>
      </c>
    </row>
    <row r="918" spans="1:65">
      <c r="A918" s="30"/>
      <c r="B918" s="19">
        <v>1</v>
      </c>
      <c r="C918" s="9">
        <v>4</v>
      </c>
      <c r="D918" s="148" t="s">
        <v>303</v>
      </c>
      <c r="E918" s="148" t="s">
        <v>104</v>
      </c>
      <c r="F918" s="11">
        <v>1.1000000000000001</v>
      </c>
      <c r="G918" s="148" t="s">
        <v>104</v>
      </c>
      <c r="H918" s="148" t="s">
        <v>103</v>
      </c>
      <c r="I918" s="148" t="s">
        <v>102</v>
      </c>
      <c r="J918" s="149">
        <v>2</v>
      </c>
      <c r="K918" s="148" t="s">
        <v>102</v>
      </c>
      <c r="L918" s="11">
        <v>1</v>
      </c>
      <c r="M918" s="148" t="s">
        <v>102</v>
      </c>
      <c r="N918" s="11" t="s">
        <v>102</v>
      </c>
      <c r="O918" s="11">
        <v>1.2</v>
      </c>
      <c r="P918" s="148" t="s">
        <v>105</v>
      </c>
      <c r="Q918" s="148" t="s">
        <v>103</v>
      </c>
      <c r="R918" s="11">
        <v>1.7</v>
      </c>
      <c r="S918" s="148" t="s">
        <v>102</v>
      </c>
      <c r="T918" s="11">
        <v>0.6</v>
      </c>
      <c r="U918" s="148">
        <v>0.21279999999999999</v>
      </c>
      <c r="V918" s="148">
        <v>3.2223000000000002</v>
      </c>
      <c r="W918" s="15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0.8</v>
      </c>
    </row>
    <row r="919" spans="1:65">
      <c r="A919" s="30"/>
      <c r="B919" s="19">
        <v>1</v>
      </c>
      <c r="C919" s="9">
        <v>5</v>
      </c>
      <c r="D919" s="148" t="s">
        <v>303</v>
      </c>
      <c r="E919" s="148" t="s">
        <v>104</v>
      </c>
      <c r="F919" s="11">
        <v>1</v>
      </c>
      <c r="G919" s="148" t="s">
        <v>104</v>
      </c>
      <c r="H919" s="148" t="s">
        <v>103</v>
      </c>
      <c r="I919" s="148" t="s">
        <v>102</v>
      </c>
      <c r="J919" s="11" t="s">
        <v>102</v>
      </c>
      <c r="K919" s="148" t="s">
        <v>102</v>
      </c>
      <c r="L919" s="11">
        <v>1</v>
      </c>
      <c r="M919" s="148" t="s">
        <v>102</v>
      </c>
      <c r="N919" s="11" t="s">
        <v>102</v>
      </c>
      <c r="O919" s="11">
        <v>1.3</v>
      </c>
      <c r="P919" s="148" t="s">
        <v>105</v>
      </c>
      <c r="Q919" s="148" t="s">
        <v>103</v>
      </c>
      <c r="R919" s="11">
        <v>1.3</v>
      </c>
      <c r="S919" s="148" t="s">
        <v>102</v>
      </c>
      <c r="T919" s="11">
        <v>0.5</v>
      </c>
      <c r="U919" s="148">
        <v>0.1938</v>
      </c>
      <c r="V919" s="148">
        <v>3.4154</v>
      </c>
      <c r="W919" s="15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10</v>
      </c>
    </row>
    <row r="920" spans="1:65">
      <c r="A920" s="30"/>
      <c r="B920" s="19">
        <v>1</v>
      </c>
      <c r="C920" s="9">
        <v>6</v>
      </c>
      <c r="D920" s="148" t="s">
        <v>303</v>
      </c>
      <c r="E920" s="148" t="s">
        <v>104</v>
      </c>
      <c r="F920" s="11">
        <v>1</v>
      </c>
      <c r="G920" s="148" t="s">
        <v>104</v>
      </c>
      <c r="H920" s="148" t="s">
        <v>103</v>
      </c>
      <c r="I920" s="148" t="s">
        <v>102</v>
      </c>
      <c r="J920" s="11">
        <v>1</v>
      </c>
      <c r="K920" s="148" t="s">
        <v>102</v>
      </c>
      <c r="L920" s="11" t="s">
        <v>102</v>
      </c>
      <c r="M920" s="148" t="s">
        <v>102</v>
      </c>
      <c r="N920" s="11">
        <v>1</v>
      </c>
      <c r="O920" s="11">
        <v>1.2</v>
      </c>
      <c r="P920" s="148" t="s">
        <v>105</v>
      </c>
      <c r="Q920" s="148" t="s">
        <v>103</v>
      </c>
      <c r="R920" s="11">
        <v>0.8</v>
      </c>
      <c r="S920" s="148" t="s">
        <v>102</v>
      </c>
      <c r="T920" s="11">
        <v>0.5</v>
      </c>
      <c r="U920" s="148">
        <v>0.22950000000000001</v>
      </c>
      <c r="V920" s="148">
        <v>3.2464</v>
      </c>
      <c r="W920" s="15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20" t="s">
        <v>272</v>
      </c>
      <c r="C921" s="12"/>
      <c r="D921" s="23" t="s">
        <v>693</v>
      </c>
      <c r="E921" s="23" t="s">
        <v>693</v>
      </c>
      <c r="F921" s="23">
        <v>1.0166666666666666</v>
      </c>
      <c r="G921" s="23" t="s">
        <v>693</v>
      </c>
      <c r="H921" s="23" t="s">
        <v>693</v>
      </c>
      <c r="I921" s="23" t="s">
        <v>693</v>
      </c>
      <c r="J921" s="23">
        <v>1.3333333333333333</v>
      </c>
      <c r="K921" s="23" t="s">
        <v>693</v>
      </c>
      <c r="L921" s="23">
        <v>1</v>
      </c>
      <c r="M921" s="23" t="s">
        <v>693</v>
      </c>
      <c r="N921" s="23">
        <v>1</v>
      </c>
      <c r="O921" s="23">
        <v>1.0833333333333333</v>
      </c>
      <c r="P921" s="23" t="s">
        <v>693</v>
      </c>
      <c r="Q921" s="23" t="s">
        <v>693</v>
      </c>
      <c r="R921" s="23">
        <v>1.125</v>
      </c>
      <c r="S921" s="23" t="s">
        <v>693</v>
      </c>
      <c r="T921" s="23">
        <v>0.46666666666666662</v>
      </c>
      <c r="U921" s="23">
        <v>0.22928333333333337</v>
      </c>
      <c r="V921" s="23">
        <v>3.3308999999999997</v>
      </c>
      <c r="W921" s="15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273</v>
      </c>
      <c r="C922" s="29"/>
      <c r="D922" s="11" t="s">
        <v>693</v>
      </c>
      <c r="E922" s="11" t="s">
        <v>693</v>
      </c>
      <c r="F922" s="11">
        <v>1.05</v>
      </c>
      <c r="G922" s="11" t="s">
        <v>693</v>
      </c>
      <c r="H922" s="11" t="s">
        <v>693</v>
      </c>
      <c r="I922" s="11" t="s">
        <v>693</v>
      </c>
      <c r="J922" s="11">
        <v>1</v>
      </c>
      <c r="K922" s="11" t="s">
        <v>693</v>
      </c>
      <c r="L922" s="11">
        <v>1</v>
      </c>
      <c r="M922" s="11" t="s">
        <v>693</v>
      </c>
      <c r="N922" s="11">
        <v>1</v>
      </c>
      <c r="O922" s="11">
        <v>1.1499999999999999</v>
      </c>
      <c r="P922" s="11" t="s">
        <v>693</v>
      </c>
      <c r="Q922" s="11" t="s">
        <v>693</v>
      </c>
      <c r="R922" s="11">
        <v>1.05</v>
      </c>
      <c r="S922" s="11" t="s">
        <v>693</v>
      </c>
      <c r="T922" s="11">
        <v>0.5</v>
      </c>
      <c r="U922" s="11">
        <v>0.22175</v>
      </c>
      <c r="V922" s="11">
        <v>3.2946999999999997</v>
      </c>
      <c r="W922" s="15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274</v>
      </c>
      <c r="C923" s="29"/>
      <c r="D923" s="24" t="s">
        <v>693</v>
      </c>
      <c r="E923" s="24" t="s">
        <v>693</v>
      </c>
      <c r="F923" s="24">
        <v>0.11690451944500276</v>
      </c>
      <c r="G923" s="24" t="s">
        <v>693</v>
      </c>
      <c r="H923" s="24" t="s">
        <v>693</v>
      </c>
      <c r="I923" s="24" t="s">
        <v>693</v>
      </c>
      <c r="J923" s="24">
        <v>0.57735026918962584</v>
      </c>
      <c r="K923" s="24" t="s">
        <v>693</v>
      </c>
      <c r="L923" s="24">
        <v>0</v>
      </c>
      <c r="M923" s="24" t="s">
        <v>693</v>
      </c>
      <c r="N923" s="24" t="s">
        <v>693</v>
      </c>
      <c r="O923" s="24">
        <v>0.21369760566432858</v>
      </c>
      <c r="P923" s="24" t="s">
        <v>693</v>
      </c>
      <c r="Q923" s="24" t="s">
        <v>693</v>
      </c>
      <c r="R923" s="24">
        <v>0.46457866215887811</v>
      </c>
      <c r="S923" s="24" t="s">
        <v>693</v>
      </c>
      <c r="T923" s="24">
        <v>0.10327955589886456</v>
      </c>
      <c r="U923" s="24">
        <v>3.5198262267712326E-2</v>
      </c>
      <c r="V923" s="24">
        <v>0.11112979798415897</v>
      </c>
      <c r="W923" s="15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87</v>
      </c>
      <c r="C924" s="29"/>
      <c r="D924" s="13" t="s">
        <v>693</v>
      </c>
      <c r="E924" s="13" t="s">
        <v>693</v>
      </c>
      <c r="F924" s="13">
        <v>0.11498805191311746</v>
      </c>
      <c r="G924" s="13" t="s">
        <v>693</v>
      </c>
      <c r="H924" s="13" t="s">
        <v>693</v>
      </c>
      <c r="I924" s="13" t="s">
        <v>693</v>
      </c>
      <c r="J924" s="13">
        <v>0.43301270189221941</v>
      </c>
      <c r="K924" s="13" t="s">
        <v>693</v>
      </c>
      <c r="L924" s="13">
        <v>0</v>
      </c>
      <c r="M924" s="13" t="s">
        <v>693</v>
      </c>
      <c r="N924" s="13" t="s">
        <v>693</v>
      </c>
      <c r="O924" s="13">
        <v>0.19725932830553408</v>
      </c>
      <c r="P924" s="13" t="s">
        <v>693</v>
      </c>
      <c r="Q924" s="13" t="s">
        <v>693</v>
      </c>
      <c r="R924" s="13">
        <v>0.41295881080789165</v>
      </c>
      <c r="S924" s="13" t="s">
        <v>693</v>
      </c>
      <c r="T924" s="13">
        <v>0.2213133340689955</v>
      </c>
      <c r="U924" s="13">
        <v>0.15351426445175106</v>
      </c>
      <c r="V924" s="13">
        <v>3.3363294600305918E-2</v>
      </c>
      <c r="W924" s="15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275</v>
      </c>
      <c r="C925" s="29"/>
      <c r="D925" s="13" t="s">
        <v>693</v>
      </c>
      <c r="E925" s="13" t="s">
        <v>693</v>
      </c>
      <c r="F925" s="13">
        <v>0.27083333333333326</v>
      </c>
      <c r="G925" s="13" t="s">
        <v>693</v>
      </c>
      <c r="H925" s="13" t="s">
        <v>693</v>
      </c>
      <c r="I925" s="13" t="s">
        <v>693</v>
      </c>
      <c r="J925" s="13">
        <v>0.66666666666666652</v>
      </c>
      <c r="K925" s="13" t="s">
        <v>693</v>
      </c>
      <c r="L925" s="13">
        <v>0.25</v>
      </c>
      <c r="M925" s="13" t="s">
        <v>693</v>
      </c>
      <c r="N925" s="13">
        <v>0.25</v>
      </c>
      <c r="O925" s="13">
        <v>0.35416666666666652</v>
      </c>
      <c r="P925" s="13" t="s">
        <v>693</v>
      </c>
      <c r="Q925" s="13" t="s">
        <v>693</v>
      </c>
      <c r="R925" s="13">
        <v>0.40625</v>
      </c>
      <c r="S925" s="13" t="s">
        <v>693</v>
      </c>
      <c r="T925" s="13">
        <v>-0.41666666666666674</v>
      </c>
      <c r="U925" s="13">
        <v>-0.71339583333333323</v>
      </c>
      <c r="V925" s="13">
        <v>3.1636249999999997</v>
      </c>
      <c r="W925" s="15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276</v>
      </c>
      <c r="C926" s="47"/>
      <c r="D926" s="45">
        <v>1.18</v>
      </c>
      <c r="E926" s="45">
        <v>3.37</v>
      </c>
      <c r="F926" s="45">
        <v>0.37</v>
      </c>
      <c r="G926" s="45">
        <v>3.37</v>
      </c>
      <c r="H926" s="45">
        <v>0.34</v>
      </c>
      <c r="I926" s="45">
        <v>0.67</v>
      </c>
      <c r="J926" s="45">
        <v>0.17</v>
      </c>
      <c r="K926" s="45">
        <v>0.67</v>
      </c>
      <c r="L926" s="45">
        <v>0.17</v>
      </c>
      <c r="M926" s="45">
        <v>0.67</v>
      </c>
      <c r="N926" s="45">
        <v>0.51</v>
      </c>
      <c r="O926" s="45">
        <v>0.51</v>
      </c>
      <c r="P926" s="45">
        <v>1.58</v>
      </c>
      <c r="Q926" s="45">
        <v>0.34</v>
      </c>
      <c r="R926" s="45">
        <v>0</v>
      </c>
      <c r="S926" s="45">
        <v>0.67</v>
      </c>
      <c r="T926" s="45">
        <v>0.74</v>
      </c>
      <c r="U926" s="45">
        <v>1.22</v>
      </c>
      <c r="V926" s="45">
        <v>5.05</v>
      </c>
      <c r="W926" s="15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BM927" s="55"/>
    </row>
    <row r="928" spans="1:65" ht="15">
      <c r="B928" s="8" t="s">
        <v>544</v>
      </c>
      <c r="BM928" s="28" t="s">
        <v>67</v>
      </c>
    </row>
    <row r="929" spans="1:65" ht="15">
      <c r="A929" s="25" t="s">
        <v>12</v>
      </c>
      <c r="B929" s="18" t="s">
        <v>111</v>
      </c>
      <c r="C929" s="15" t="s">
        <v>112</v>
      </c>
      <c r="D929" s="16" t="s">
        <v>232</v>
      </c>
      <c r="E929" s="17" t="s">
        <v>232</v>
      </c>
      <c r="F929" s="17" t="s">
        <v>232</v>
      </c>
      <c r="G929" s="17" t="s">
        <v>232</v>
      </c>
      <c r="H929" s="17" t="s">
        <v>232</v>
      </c>
      <c r="I929" s="17" t="s">
        <v>232</v>
      </c>
      <c r="J929" s="17" t="s">
        <v>232</v>
      </c>
      <c r="K929" s="17" t="s">
        <v>232</v>
      </c>
      <c r="L929" s="17" t="s">
        <v>232</v>
      </c>
      <c r="M929" s="17" t="s">
        <v>232</v>
      </c>
      <c r="N929" s="15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233</v>
      </c>
      <c r="C930" s="9" t="s">
        <v>233</v>
      </c>
      <c r="D930" s="151" t="s">
        <v>237</v>
      </c>
      <c r="E930" s="152" t="s">
        <v>238</v>
      </c>
      <c r="F930" s="152" t="s">
        <v>239</v>
      </c>
      <c r="G930" s="152" t="s">
        <v>249</v>
      </c>
      <c r="H930" s="152" t="s">
        <v>252</v>
      </c>
      <c r="I930" s="152" t="s">
        <v>253</v>
      </c>
      <c r="J930" s="152" t="s">
        <v>259</v>
      </c>
      <c r="K930" s="152" t="s">
        <v>279</v>
      </c>
      <c r="L930" s="152" t="s">
        <v>262</v>
      </c>
      <c r="M930" s="152" t="s">
        <v>264</v>
      </c>
      <c r="N930" s="15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301</v>
      </c>
      <c r="E931" s="11" t="s">
        <v>301</v>
      </c>
      <c r="F931" s="11" t="s">
        <v>302</v>
      </c>
      <c r="G931" s="11" t="s">
        <v>301</v>
      </c>
      <c r="H931" s="11" t="s">
        <v>302</v>
      </c>
      <c r="I931" s="11" t="s">
        <v>301</v>
      </c>
      <c r="J931" s="11" t="s">
        <v>301</v>
      </c>
      <c r="K931" s="11" t="s">
        <v>302</v>
      </c>
      <c r="L931" s="11" t="s">
        <v>301</v>
      </c>
      <c r="M931" s="11" t="s">
        <v>301</v>
      </c>
      <c r="N931" s="15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15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2">
        <v>6.2976635259339746</v>
      </c>
      <c r="E933" s="22">
        <v>6.8</v>
      </c>
      <c r="F933" s="22">
        <v>7.1</v>
      </c>
      <c r="G933" s="22">
        <v>6.2</v>
      </c>
      <c r="H933" s="147">
        <v>7.2</v>
      </c>
      <c r="I933" s="22">
        <v>6.1630000000000003</v>
      </c>
      <c r="J933" s="22">
        <v>6.75</v>
      </c>
      <c r="K933" s="22">
        <v>6.2</v>
      </c>
      <c r="L933" s="22">
        <v>7.4917999999999996</v>
      </c>
      <c r="M933" s="22">
        <v>6.2298799999999996</v>
      </c>
      <c r="N933" s="15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6.4429653202866346</v>
      </c>
      <c r="E934" s="11">
        <v>6.8</v>
      </c>
      <c r="F934" s="11">
        <v>6.9</v>
      </c>
      <c r="G934" s="11">
        <v>5.3</v>
      </c>
      <c r="H934" s="11">
        <v>6.8</v>
      </c>
      <c r="I934" s="11">
        <v>5.9960000000000004</v>
      </c>
      <c r="J934" s="11">
        <v>6.76</v>
      </c>
      <c r="K934" s="11">
        <v>6.3</v>
      </c>
      <c r="L934" s="11">
        <v>7.4071999999999996</v>
      </c>
      <c r="M934" s="11">
        <v>5.7969200000000001</v>
      </c>
      <c r="N934" s="15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10</v>
      </c>
    </row>
    <row r="935" spans="1:65">
      <c r="A935" s="30"/>
      <c r="B935" s="19">
        <v>1</v>
      </c>
      <c r="C935" s="9">
        <v>3</v>
      </c>
      <c r="D935" s="11">
        <v>6.319123128721488</v>
      </c>
      <c r="E935" s="11">
        <v>6.6</v>
      </c>
      <c r="F935" s="11">
        <v>7</v>
      </c>
      <c r="G935" s="11">
        <v>6.8</v>
      </c>
      <c r="H935" s="11">
        <v>6.9</v>
      </c>
      <c r="I935" s="11">
        <v>6.1660000000000004</v>
      </c>
      <c r="J935" s="11">
        <v>6.83</v>
      </c>
      <c r="K935" s="11">
        <v>6.3</v>
      </c>
      <c r="L935" s="11">
        <v>7.1721999999999992</v>
      </c>
      <c r="M935" s="11">
        <v>6.0733100000000002</v>
      </c>
      <c r="N935" s="15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6.3187122288034123</v>
      </c>
      <c r="E936" s="11">
        <v>6.9</v>
      </c>
      <c r="F936" s="11">
        <v>7.1</v>
      </c>
      <c r="G936" s="11">
        <v>5.7</v>
      </c>
      <c r="H936" s="11">
        <v>6.8</v>
      </c>
      <c r="I936" s="11">
        <v>6.0419999999999998</v>
      </c>
      <c r="J936" s="11">
        <v>6.58</v>
      </c>
      <c r="K936" s="11">
        <v>6.4</v>
      </c>
      <c r="L936" s="11">
        <v>7.5764000000000005</v>
      </c>
      <c r="M936" s="11">
        <v>6.1870399999999997</v>
      </c>
      <c r="N936" s="15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6.5436143234498303</v>
      </c>
    </row>
    <row r="937" spans="1:65">
      <c r="A937" s="30"/>
      <c r="B937" s="19">
        <v>1</v>
      </c>
      <c r="C937" s="9">
        <v>5</v>
      </c>
      <c r="D937" s="11">
        <v>6.2534597373420278</v>
      </c>
      <c r="E937" s="11">
        <v>6.8</v>
      </c>
      <c r="F937" s="11">
        <v>7</v>
      </c>
      <c r="G937" s="11">
        <v>6.2</v>
      </c>
      <c r="H937" s="11">
        <v>6.7</v>
      </c>
      <c r="I937" s="11">
        <v>6.2629999999999999</v>
      </c>
      <c r="J937" s="11">
        <v>6.48</v>
      </c>
      <c r="K937" s="11">
        <v>6.2</v>
      </c>
      <c r="L937" s="11">
        <v>7.3132000000000001</v>
      </c>
      <c r="M937" s="11">
        <v>5.8964400000000001</v>
      </c>
      <c r="N937" s="15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56</v>
      </c>
    </row>
    <row r="938" spans="1:65">
      <c r="A938" s="30"/>
      <c r="B938" s="19">
        <v>1</v>
      </c>
      <c r="C938" s="9">
        <v>6</v>
      </c>
      <c r="D938" s="11">
        <v>6.0887254659022938</v>
      </c>
      <c r="E938" s="11">
        <v>6.95</v>
      </c>
      <c r="F938" s="11">
        <v>7.1</v>
      </c>
      <c r="G938" s="11">
        <v>6.1</v>
      </c>
      <c r="H938" s="11">
        <v>6.7</v>
      </c>
      <c r="I938" s="11">
        <v>6.1970000000000001</v>
      </c>
      <c r="J938" s="11">
        <v>6.67</v>
      </c>
      <c r="K938" s="11">
        <v>6.1</v>
      </c>
      <c r="L938" s="11">
        <v>7.2943999999999996</v>
      </c>
      <c r="M938" s="11">
        <v>6.0304200000000003</v>
      </c>
      <c r="N938" s="15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272</v>
      </c>
      <c r="C939" s="12"/>
      <c r="D939" s="23">
        <v>6.2867749011649714</v>
      </c>
      <c r="E939" s="23">
        <v>6.8083333333333336</v>
      </c>
      <c r="F939" s="23">
        <v>7.0333333333333341</v>
      </c>
      <c r="G939" s="23">
        <v>6.05</v>
      </c>
      <c r="H939" s="23">
        <v>6.8500000000000005</v>
      </c>
      <c r="I939" s="23">
        <v>6.1378333333333339</v>
      </c>
      <c r="J939" s="23">
        <v>6.6783333333333346</v>
      </c>
      <c r="K939" s="23">
        <v>6.25</v>
      </c>
      <c r="L939" s="23">
        <v>7.375866666666667</v>
      </c>
      <c r="M939" s="23">
        <v>6.0356683333333336</v>
      </c>
      <c r="N939" s="15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273</v>
      </c>
      <c r="C940" s="29"/>
      <c r="D940" s="11">
        <v>6.3081878773686935</v>
      </c>
      <c r="E940" s="11">
        <v>6.8</v>
      </c>
      <c r="F940" s="11">
        <v>7.05</v>
      </c>
      <c r="G940" s="11">
        <v>6.15</v>
      </c>
      <c r="H940" s="11">
        <v>6.8</v>
      </c>
      <c r="I940" s="11">
        <v>6.1645000000000003</v>
      </c>
      <c r="J940" s="11">
        <v>6.71</v>
      </c>
      <c r="K940" s="11">
        <v>6.25</v>
      </c>
      <c r="L940" s="11">
        <v>7.3601999999999999</v>
      </c>
      <c r="M940" s="11">
        <v>6.0518650000000003</v>
      </c>
      <c r="N940" s="15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274</v>
      </c>
      <c r="C941" s="29"/>
      <c r="D941" s="24">
        <v>0.11568395640356477</v>
      </c>
      <c r="E941" s="24">
        <v>0.12006942436218607</v>
      </c>
      <c r="F941" s="24">
        <v>8.1649658092772318E-2</v>
      </c>
      <c r="G941" s="24">
        <v>0.50892042599997889</v>
      </c>
      <c r="H941" s="24">
        <v>0.18708286933869711</v>
      </c>
      <c r="I941" s="24">
        <v>9.9894777974960491E-2</v>
      </c>
      <c r="J941" s="24">
        <v>0.1295247724053844</v>
      </c>
      <c r="K941" s="24">
        <v>0.1048808848170153</v>
      </c>
      <c r="L941" s="24">
        <v>0.14606845883580327</v>
      </c>
      <c r="M941" s="24">
        <v>0.1664099086492947</v>
      </c>
      <c r="N941" s="204"/>
      <c r="O941" s="205"/>
      <c r="P941" s="205"/>
      <c r="Q941" s="205"/>
      <c r="R941" s="205"/>
      <c r="S941" s="205"/>
      <c r="T941" s="205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56"/>
    </row>
    <row r="942" spans="1:65">
      <c r="A942" s="30"/>
      <c r="B942" s="3" t="s">
        <v>87</v>
      </c>
      <c r="C942" s="29"/>
      <c r="D942" s="13">
        <v>1.8401160884912223E-2</v>
      </c>
      <c r="E942" s="13">
        <v>1.763565596507017E-2</v>
      </c>
      <c r="F942" s="13">
        <v>1.1608956126934451E-2</v>
      </c>
      <c r="G942" s="13">
        <v>8.4119078677682466E-2</v>
      </c>
      <c r="H942" s="13">
        <v>2.731136778667111E-2</v>
      </c>
      <c r="I942" s="13">
        <v>1.627525098025261E-2</v>
      </c>
      <c r="J942" s="13">
        <v>1.9394775004549693E-2</v>
      </c>
      <c r="K942" s="13">
        <v>1.6780941570722449E-2</v>
      </c>
      <c r="L942" s="13">
        <v>1.9803565524838203E-2</v>
      </c>
      <c r="M942" s="13">
        <v>2.7571082348951916E-2</v>
      </c>
      <c r="N942" s="15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275</v>
      </c>
      <c r="C943" s="29"/>
      <c r="D943" s="13">
        <v>-3.9250391234771254E-2</v>
      </c>
      <c r="E943" s="13">
        <v>4.0454555662739811E-2</v>
      </c>
      <c r="F943" s="13">
        <v>7.4839222740945566E-2</v>
      </c>
      <c r="G943" s="13">
        <v>-7.5434507452693866E-2</v>
      </c>
      <c r="H943" s="13">
        <v>4.682208660314835E-2</v>
      </c>
      <c r="I943" s="13">
        <v>-6.2011752230312744E-2</v>
      </c>
      <c r="J943" s="13">
        <v>2.0587859128665675E-2</v>
      </c>
      <c r="K943" s="13">
        <v>-4.4870358938733257E-2</v>
      </c>
      <c r="L943" s="13">
        <v>0.12718542109585518</v>
      </c>
      <c r="M943" s="13">
        <v>-7.7624683394956651E-2</v>
      </c>
      <c r="N943" s="15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276</v>
      </c>
      <c r="C944" s="47"/>
      <c r="D944" s="45">
        <v>0.37</v>
      </c>
      <c r="E944" s="45">
        <v>0.62</v>
      </c>
      <c r="F944" s="45">
        <v>1.04</v>
      </c>
      <c r="G944" s="45">
        <v>0.82</v>
      </c>
      <c r="H944" s="45">
        <v>0.7</v>
      </c>
      <c r="I944" s="45">
        <v>0.65</v>
      </c>
      <c r="J944" s="45">
        <v>0.37</v>
      </c>
      <c r="K944" s="45">
        <v>0.44</v>
      </c>
      <c r="L944" s="45">
        <v>1.69</v>
      </c>
      <c r="M944" s="45">
        <v>0.85</v>
      </c>
      <c r="N944" s="15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BM945" s="55"/>
    </row>
    <row r="946" spans="1:65" ht="15">
      <c r="B946" s="8" t="s">
        <v>545</v>
      </c>
      <c r="BM946" s="28" t="s">
        <v>67</v>
      </c>
    </row>
    <row r="947" spans="1:65" ht="15">
      <c r="A947" s="25" t="s">
        <v>15</v>
      </c>
      <c r="B947" s="18" t="s">
        <v>111</v>
      </c>
      <c r="C947" s="15" t="s">
        <v>112</v>
      </c>
      <c r="D947" s="16" t="s">
        <v>232</v>
      </c>
      <c r="E947" s="17" t="s">
        <v>232</v>
      </c>
      <c r="F947" s="17" t="s">
        <v>232</v>
      </c>
      <c r="G947" s="17" t="s">
        <v>232</v>
      </c>
      <c r="H947" s="17" t="s">
        <v>232</v>
      </c>
      <c r="I947" s="17" t="s">
        <v>232</v>
      </c>
      <c r="J947" s="17" t="s">
        <v>232</v>
      </c>
      <c r="K947" s="17" t="s">
        <v>232</v>
      </c>
      <c r="L947" s="17" t="s">
        <v>232</v>
      </c>
      <c r="M947" s="17" t="s">
        <v>232</v>
      </c>
      <c r="N947" s="17" t="s">
        <v>232</v>
      </c>
      <c r="O947" s="17" t="s">
        <v>232</v>
      </c>
      <c r="P947" s="17" t="s">
        <v>232</v>
      </c>
      <c r="Q947" s="17" t="s">
        <v>232</v>
      </c>
      <c r="R947" s="17" t="s">
        <v>232</v>
      </c>
      <c r="S947" s="17" t="s">
        <v>232</v>
      </c>
      <c r="T947" s="17" t="s">
        <v>232</v>
      </c>
      <c r="U947" s="17" t="s">
        <v>232</v>
      </c>
      <c r="V947" s="17" t="s">
        <v>232</v>
      </c>
      <c r="W947" s="17" t="s">
        <v>232</v>
      </c>
      <c r="X947" s="17" t="s">
        <v>232</v>
      </c>
      <c r="Y947" s="17" t="s">
        <v>232</v>
      </c>
      <c r="Z947" s="17" t="s">
        <v>232</v>
      </c>
      <c r="AA947" s="17" t="s">
        <v>232</v>
      </c>
      <c r="AB947" s="17" t="s">
        <v>232</v>
      </c>
      <c r="AC947" s="15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233</v>
      </c>
      <c r="C948" s="9" t="s">
        <v>233</v>
      </c>
      <c r="D948" s="151" t="s">
        <v>235</v>
      </c>
      <c r="E948" s="152" t="s">
        <v>238</v>
      </c>
      <c r="F948" s="152" t="s">
        <v>239</v>
      </c>
      <c r="G948" s="152" t="s">
        <v>240</v>
      </c>
      <c r="H948" s="152" t="s">
        <v>241</v>
      </c>
      <c r="I948" s="152" t="s">
        <v>242</v>
      </c>
      <c r="J948" s="152" t="s">
        <v>243</v>
      </c>
      <c r="K948" s="152" t="s">
        <v>244</v>
      </c>
      <c r="L948" s="152" t="s">
        <v>245</v>
      </c>
      <c r="M948" s="152" t="s">
        <v>246</v>
      </c>
      <c r="N948" s="152" t="s">
        <v>247</v>
      </c>
      <c r="O948" s="152" t="s">
        <v>248</v>
      </c>
      <c r="P948" s="152" t="s">
        <v>249</v>
      </c>
      <c r="Q948" s="152" t="s">
        <v>250</v>
      </c>
      <c r="R948" s="152" t="s">
        <v>252</v>
      </c>
      <c r="S948" s="152" t="s">
        <v>253</v>
      </c>
      <c r="T948" s="152" t="s">
        <v>254</v>
      </c>
      <c r="U948" s="152" t="s">
        <v>258</v>
      </c>
      <c r="V948" s="152" t="s">
        <v>259</v>
      </c>
      <c r="W948" s="152" t="s">
        <v>260</v>
      </c>
      <c r="X948" s="152" t="s">
        <v>279</v>
      </c>
      <c r="Y948" s="152" t="s">
        <v>262</v>
      </c>
      <c r="Z948" s="152" t="s">
        <v>305</v>
      </c>
      <c r="AA948" s="152" t="s">
        <v>280</v>
      </c>
      <c r="AB948" s="152" t="s">
        <v>264</v>
      </c>
      <c r="AC948" s="15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301</v>
      </c>
      <c r="E949" s="11" t="s">
        <v>301</v>
      </c>
      <c r="F949" s="11" t="s">
        <v>302</v>
      </c>
      <c r="G949" s="11" t="s">
        <v>115</v>
      </c>
      <c r="H949" s="11" t="s">
        <v>115</v>
      </c>
      <c r="I949" s="11" t="s">
        <v>301</v>
      </c>
      <c r="J949" s="11" t="s">
        <v>301</v>
      </c>
      <c r="K949" s="11" t="s">
        <v>302</v>
      </c>
      <c r="L949" s="11" t="s">
        <v>302</v>
      </c>
      <c r="M949" s="11" t="s">
        <v>302</v>
      </c>
      <c r="N949" s="11" t="s">
        <v>302</v>
      </c>
      <c r="O949" s="11" t="s">
        <v>302</v>
      </c>
      <c r="P949" s="11" t="s">
        <v>301</v>
      </c>
      <c r="Q949" s="11" t="s">
        <v>301</v>
      </c>
      <c r="R949" s="11" t="s">
        <v>302</v>
      </c>
      <c r="S949" s="11" t="s">
        <v>301</v>
      </c>
      <c r="T949" s="11" t="s">
        <v>301</v>
      </c>
      <c r="U949" s="11" t="s">
        <v>115</v>
      </c>
      <c r="V949" s="11" t="s">
        <v>301</v>
      </c>
      <c r="W949" s="11" t="s">
        <v>302</v>
      </c>
      <c r="X949" s="11" t="s">
        <v>302</v>
      </c>
      <c r="Y949" s="11" t="s">
        <v>301</v>
      </c>
      <c r="Z949" s="11" t="s">
        <v>115</v>
      </c>
      <c r="AA949" s="11" t="s">
        <v>115</v>
      </c>
      <c r="AB949" s="11" t="s">
        <v>301</v>
      </c>
      <c r="AC949" s="15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15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4</v>
      </c>
      <c r="E951" s="22">
        <v>3.6</v>
      </c>
      <c r="F951" s="154">
        <v>1</v>
      </c>
      <c r="G951" s="154" t="s">
        <v>96</v>
      </c>
      <c r="H951" s="22">
        <v>4</v>
      </c>
      <c r="I951" s="22">
        <v>3.6</v>
      </c>
      <c r="J951" s="147">
        <v>5.7</v>
      </c>
      <c r="K951" s="22">
        <v>3.8</v>
      </c>
      <c r="L951" s="22">
        <v>3.6</v>
      </c>
      <c r="M951" s="22">
        <v>3.9</v>
      </c>
      <c r="N951" s="22">
        <v>3.8</v>
      </c>
      <c r="O951" s="22">
        <v>3.5</v>
      </c>
      <c r="P951" s="22">
        <v>3.6</v>
      </c>
      <c r="Q951" s="22">
        <v>3.8746595134418307</v>
      </c>
      <c r="R951" s="147">
        <v>3.66</v>
      </c>
      <c r="S951" s="22">
        <v>3.5329999999999999</v>
      </c>
      <c r="T951" s="22">
        <v>3.8</v>
      </c>
      <c r="U951" s="154" t="s">
        <v>104</v>
      </c>
      <c r="V951" s="22">
        <v>3.8</v>
      </c>
      <c r="W951" s="22">
        <v>3.8</v>
      </c>
      <c r="X951" s="22">
        <v>3.4</v>
      </c>
      <c r="Y951" s="154">
        <v>2.8548</v>
      </c>
      <c r="Z951" s="154" t="s">
        <v>104</v>
      </c>
      <c r="AA951" s="22">
        <v>3.1650999999999998</v>
      </c>
      <c r="AB951" s="22">
        <v>3.6970200000000002</v>
      </c>
      <c r="AC951" s="15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3.9</v>
      </c>
      <c r="E952" s="11">
        <v>3</v>
      </c>
      <c r="F952" s="148">
        <v>1</v>
      </c>
      <c r="G952" s="148" t="s">
        <v>96</v>
      </c>
      <c r="H952" s="11">
        <v>3.8</v>
      </c>
      <c r="I952" s="11">
        <v>3.8</v>
      </c>
      <c r="J952" s="11">
        <v>3.7</v>
      </c>
      <c r="K952" s="149">
        <v>4.5</v>
      </c>
      <c r="L952" s="11">
        <v>3.5</v>
      </c>
      <c r="M952" s="11">
        <v>4</v>
      </c>
      <c r="N952" s="11">
        <v>3.9</v>
      </c>
      <c r="O952" s="11">
        <v>3.6</v>
      </c>
      <c r="P952" s="11">
        <v>3.6</v>
      </c>
      <c r="Q952" s="11">
        <v>3.8305603076746326</v>
      </c>
      <c r="R952" s="11">
        <v>3.54</v>
      </c>
      <c r="S952" s="11">
        <v>3.472</v>
      </c>
      <c r="T952" s="11">
        <v>3.9</v>
      </c>
      <c r="U952" s="148" t="s">
        <v>104</v>
      </c>
      <c r="V952" s="11">
        <v>3.7</v>
      </c>
      <c r="W952" s="11">
        <v>3.4</v>
      </c>
      <c r="X952" s="11">
        <v>3.4</v>
      </c>
      <c r="Y952" s="148">
        <v>2.8767</v>
      </c>
      <c r="Z952" s="148" t="s">
        <v>104</v>
      </c>
      <c r="AA952" s="11">
        <v>3.2183999999999999</v>
      </c>
      <c r="AB952" s="11">
        <v>3.8179500000000006</v>
      </c>
      <c r="AC952" s="15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26</v>
      </c>
    </row>
    <row r="953" spans="1:65">
      <c r="A953" s="30"/>
      <c r="B953" s="19">
        <v>1</v>
      </c>
      <c r="C953" s="9">
        <v>3</v>
      </c>
      <c r="D953" s="11">
        <v>3.9</v>
      </c>
      <c r="E953" s="11">
        <v>3</v>
      </c>
      <c r="F953" s="148">
        <v>1</v>
      </c>
      <c r="G953" s="148" t="s">
        <v>96</v>
      </c>
      <c r="H953" s="11">
        <v>4</v>
      </c>
      <c r="I953" s="11">
        <v>3.9</v>
      </c>
      <c r="J953" s="11">
        <v>4.0999999999999996</v>
      </c>
      <c r="K953" s="11">
        <v>4</v>
      </c>
      <c r="L953" s="11">
        <v>3.6</v>
      </c>
      <c r="M953" s="11">
        <v>4</v>
      </c>
      <c r="N953" s="11">
        <v>3.7</v>
      </c>
      <c r="O953" s="11">
        <v>3.6</v>
      </c>
      <c r="P953" s="11">
        <v>4</v>
      </c>
      <c r="Q953" s="11">
        <v>3.8142338947377428</v>
      </c>
      <c r="R953" s="11">
        <v>3.57</v>
      </c>
      <c r="S953" s="11">
        <v>3.6360000000000001</v>
      </c>
      <c r="T953" s="11">
        <v>3.8</v>
      </c>
      <c r="U953" s="148" t="s">
        <v>104</v>
      </c>
      <c r="V953" s="11">
        <v>3.9</v>
      </c>
      <c r="W953" s="11">
        <v>3.4</v>
      </c>
      <c r="X953" s="11">
        <v>3.4</v>
      </c>
      <c r="Y953" s="148">
        <v>2.8738999999999999</v>
      </c>
      <c r="Z953" s="148" t="s">
        <v>104</v>
      </c>
      <c r="AA953" s="11">
        <v>3.1861999999999999</v>
      </c>
      <c r="AB953" s="11">
        <v>3.7496100000000001</v>
      </c>
      <c r="AC953" s="15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4</v>
      </c>
      <c r="E954" s="11">
        <v>3.5</v>
      </c>
      <c r="F954" s="148">
        <v>1</v>
      </c>
      <c r="G954" s="148" t="s">
        <v>96</v>
      </c>
      <c r="H954" s="11">
        <v>4</v>
      </c>
      <c r="I954" s="11">
        <v>4.0999999999999996</v>
      </c>
      <c r="J954" s="11">
        <v>4.4000000000000004</v>
      </c>
      <c r="K954" s="11">
        <v>3.9</v>
      </c>
      <c r="L954" s="11">
        <v>3.6</v>
      </c>
      <c r="M954" s="11">
        <v>3.9</v>
      </c>
      <c r="N954" s="11">
        <v>4</v>
      </c>
      <c r="O954" s="11">
        <v>3.5</v>
      </c>
      <c r="P954" s="11">
        <v>3.7</v>
      </c>
      <c r="Q954" s="11">
        <v>3.7330987852606206</v>
      </c>
      <c r="R954" s="11">
        <v>3.54</v>
      </c>
      <c r="S954" s="11">
        <v>3.597</v>
      </c>
      <c r="T954" s="11">
        <v>3.8</v>
      </c>
      <c r="U954" s="148" t="s">
        <v>104</v>
      </c>
      <c r="V954" s="11">
        <v>3.8</v>
      </c>
      <c r="W954" s="11">
        <v>3.3</v>
      </c>
      <c r="X954" s="11">
        <v>3.4</v>
      </c>
      <c r="Y954" s="148">
        <v>2.8734999999999999</v>
      </c>
      <c r="Z954" s="148" t="s">
        <v>104</v>
      </c>
      <c r="AA954" s="11">
        <v>3.2827999999999999</v>
      </c>
      <c r="AB954" s="11">
        <v>3.6287199999999999</v>
      </c>
      <c r="AC954" s="15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3.6898858414983771</v>
      </c>
    </row>
    <row r="955" spans="1:65">
      <c r="A955" s="30"/>
      <c r="B955" s="19">
        <v>1</v>
      </c>
      <c r="C955" s="9">
        <v>5</v>
      </c>
      <c r="D955" s="11">
        <v>3.8</v>
      </c>
      <c r="E955" s="11">
        <v>3.7</v>
      </c>
      <c r="F955" s="148">
        <v>1</v>
      </c>
      <c r="G955" s="148" t="s">
        <v>96</v>
      </c>
      <c r="H955" s="11">
        <v>3.9</v>
      </c>
      <c r="I955" s="11">
        <v>4.4000000000000004</v>
      </c>
      <c r="J955" s="11">
        <v>3.1</v>
      </c>
      <c r="K955" s="11">
        <v>3.8</v>
      </c>
      <c r="L955" s="11">
        <v>3.6</v>
      </c>
      <c r="M955" s="11">
        <v>3.8</v>
      </c>
      <c r="N955" s="11">
        <v>3.9</v>
      </c>
      <c r="O955" s="11">
        <v>3.6</v>
      </c>
      <c r="P955" s="11">
        <v>3.7</v>
      </c>
      <c r="Q955" s="11">
        <v>3.9277329452717868</v>
      </c>
      <c r="R955" s="11">
        <v>3.51</v>
      </c>
      <c r="S955" s="149">
        <v>3.8319999999999999</v>
      </c>
      <c r="T955" s="11">
        <v>3.9</v>
      </c>
      <c r="U955" s="148" t="s">
        <v>104</v>
      </c>
      <c r="V955" s="11">
        <v>3.8</v>
      </c>
      <c r="W955" s="11">
        <v>3.7</v>
      </c>
      <c r="X955" s="11">
        <v>3.4</v>
      </c>
      <c r="Y955" s="148">
        <v>2.843</v>
      </c>
      <c r="Z955" s="148" t="s">
        <v>104</v>
      </c>
      <c r="AA955" s="11">
        <v>3.2128000000000001</v>
      </c>
      <c r="AB955" s="11">
        <v>3.59179</v>
      </c>
      <c r="AC955" s="15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57</v>
      </c>
    </row>
    <row r="956" spans="1:65">
      <c r="A956" s="30"/>
      <c r="B956" s="19">
        <v>1</v>
      </c>
      <c r="C956" s="9">
        <v>6</v>
      </c>
      <c r="D956" s="11">
        <v>3.9</v>
      </c>
      <c r="E956" s="11">
        <v>3.8</v>
      </c>
      <c r="F956" s="148">
        <v>1</v>
      </c>
      <c r="G956" s="148" t="s">
        <v>96</v>
      </c>
      <c r="H956" s="11">
        <v>3.8</v>
      </c>
      <c r="I956" s="11">
        <v>4.0999999999999996</v>
      </c>
      <c r="J956" s="11">
        <v>3</v>
      </c>
      <c r="K956" s="11">
        <v>3.9</v>
      </c>
      <c r="L956" s="11">
        <v>3.6</v>
      </c>
      <c r="M956" s="11">
        <v>3.6</v>
      </c>
      <c r="N956" s="11">
        <v>4.0999999999999996</v>
      </c>
      <c r="O956" s="11">
        <v>3.6</v>
      </c>
      <c r="P956" s="11">
        <v>3.8</v>
      </c>
      <c r="Q956" s="11">
        <v>3.7615455334187078</v>
      </c>
      <c r="R956" s="11">
        <v>3.5</v>
      </c>
      <c r="S956" s="11">
        <v>3.5579999999999998</v>
      </c>
      <c r="T956" s="11">
        <v>3.8</v>
      </c>
      <c r="U956" s="148" t="s">
        <v>104</v>
      </c>
      <c r="V956" s="11">
        <v>3.7</v>
      </c>
      <c r="W956" s="11">
        <v>3.6</v>
      </c>
      <c r="X956" s="11">
        <v>3.4</v>
      </c>
      <c r="Y956" s="148">
        <v>2.7945000000000002</v>
      </c>
      <c r="Z956" s="148" t="s">
        <v>104</v>
      </c>
      <c r="AA956" s="11">
        <v>3.2871999999999999</v>
      </c>
      <c r="AB956" s="11">
        <v>3.5196800000000001</v>
      </c>
      <c r="AC956" s="15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272</v>
      </c>
      <c r="C957" s="12"/>
      <c r="D957" s="23">
        <v>3.9166666666666665</v>
      </c>
      <c r="E957" s="23">
        <v>3.4333333333333336</v>
      </c>
      <c r="F957" s="23">
        <v>1</v>
      </c>
      <c r="G957" s="23" t="s">
        <v>693</v>
      </c>
      <c r="H957" s="23">
        <v>3.9166666666666665</v>
      </c>
      <c r="I957" s="23">
        <v>3.9833333333333329</v>
      </c>
      <c r="J957" s="23">
        <v>4</v>
      </c>
      <c r="K957" s="23">
        <v>3.9833333333333329</v>
      </c>
      <c r="L957" s="23">
        <v>3.5833333333333335</v>
      </c>
      <c r="M957" s="23">
        <v>3.8666666666666671</v>
      </c>
      <c r="N957" s="23">
        <v>3.9</v>
      </c>
      <c r="O957" s="23">
        <v>3.5666666666666669</v>
      </c>
      <c r="P957" s="23">
        <v>3.7333333333333329</v>
      </c>
      <c r="Q957" s="23">
        <v>3.8236384966342203</v>
      </c>
      <c r="R957" s="23">
        <v>3.5533333333333332</v>
      </c>
      <c r="S957" s="23">
        <v>3.6046666666666667</v>
      </c>
      <c r="T957" s="23">
        <v>3.8333333333333335</v>
      </c>
      <c r="U957" s="23" t="s">
        <v>693</v>
      </c>
      <c r="V957" s="23">
        <v>3.7833333333333332</v>
      </c>
      <c r="W957" s="23">
        <v>3.5333333333333332</v>
      </c>
      <c r="X957" s="23">
        <v>3.4</v>
      </c>
      <c r="Y957" s="23">
        <v>2.8527333333333331</v>
      </c>
      <c r="Z957" s="23" t="s">
        <v>693</v>
      </c>
      <c r="AA957" s="23">
        <v>3.2254166666666664</v>
      </c>
      <c r="AB957" s="23">
        <v>3.6674616666666666</v>
      </c>
      <c r="AC957" s="15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273</v>
      </c>
      <c r="C958" s="29"/>
      <c r="D958" s="11">
        <v>3.9</v>
      </c>
      <c r="E958" s="11">
        <v>3.55</v>
      </c>
      <c r="F958" s="11">
        <v>1</v>
      </c>
      <c r="G958" s="11" t="s">
        <v>693</v>
      </c>
      <c r="H958" s="11">
        <v>3.95</v>
      </c>
      <c r="I958" s="11">
        <v>4</v>
      </c>
      <c r="J958" s="11">
        <v>3.9</v>
      </c>
      <c r="K958" s="11">
        <v>3.9</v>
      </c>
      <c r="L958" s="11">
        <v>3.6</v>
      </c>
      <c r="M958" s="11">
        <v>3.9</v>
      </c>
      <c r="N958" s="11">
        <v>3.9</v>
      </c>
      <c r="O958" s="11">
        <v>3.6</v>
      </c>
      <c r="P958" s="11">
        <v>3.7</v>
      </c>
      <c r="Q958" s="11">
        <v>3.8223971012061879</v>
      </c>
      <c r="R958" s="11">
        <v>3.54</v>
      </c>
      <c r="S958" s="11">
        <v>3.5774999999999997</v>
      </c>
      <c r="T958" s="11">
        <v>3.8</v>
      </c>
      <c r="U958" s="11" t="s">
        <v>693</v>
      </c>
      <c r="V958" s="11">
        <v>3.8</v>
      </c>
      <c r="W958" s="11">
        <v>3.5</v>
      </c>
      <c r="X958" s="11">
        <v>3.4</v>
      </c>
      <c r="Y958" s="11">
        <v>2.86415</v>
      </c>
      <c r="Z958" s="11" t="s">
        <v>693</v>
      </c>
      <c r="AA958" s="11">
        <v>3.2156000000000002</v>
      </c>
      <c r="AB958" s="11">
        <v>3.6628699999999998</v>
      </c>
      <c r="AC958" s="15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274</v>
      </c>
      <c r="C959" s="29"/>
      <c r="D959" s="24">
        <v>7.5277265270908167E-2</v>
      </c>
      <c r="E959" s="24">
        <v>0.35023801430836526</v>
      </c>
      <c r="F959" s="24">
        <v>0</v>
      </c>
      <c r="G959" s="24" t="s">
        <v>693</v>
      </c>
      <c r="H959" s="24">
        <v>9.831920802501759E-2</v>
      </c>
      <c r="I959" s="24">
        <v>0.2786873995477131</v>
      </c>
      <c r="J959" s="24">
        <v>0.99599196783909938</v>
      </c>
      <c r="K959" s="24">
        <v>0.2639444385977221</v>
      </c>
      <c r="L959" s="24">
        <v>4.0824829046386339E-2</v>
      </c>
      <c r="M959" s="24">
        <v>0.15055453054181619</v>
      </c>
      <c r="N959" s="24">
        <v>0.14142135623730939</v>
      </c>
      <c r="O959" s="24">
        <v>5.1639777949432274E-2</v>
      </c>
      <c r="P959" s="24">
        <v>0.15055453054181614</v>
      </c>
      <c r="Q959" s="24">
        <v>7.1593479891187833E-2</v>
      </c>
      <c r="R959" s="24">
        <v>5.7850381733111113E-2</v>
      </c>
      <c r="S959" s="24">
        <v>0.12460765091545006</v>
      </c>
      <c r="T959" s="24">
        <v>5.1639777949432274E-2</v>
      </c>
      <c r="U959" s="24" t="s">
        <v>693</v>
      </c>
      <c r="V959" s="24">
        <v>7.5277265270907973E-2</v>
      </c>
      <c r="W959" s="24">
        <v>0.19663841605003507</v>
      </c>
      <c r="X959" s="24">
        <v>0</v>
      </c>
      <c r="Y959" s="24">
        <v>3.1444596780157021E-2</v>
      </c>
      <c r="Z959" s="24" t="s">
        <v>693</v>
      </c>
      <c r="AA959" s="24">
        <v>4.9988975451259937E-2</v>
      </c>
      <c r="AB959" s="24">
        <v>0.10893605563203902</v>
      </c>
      <c r="AC959" s="204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87</v>
      </c>
      <c r="C960" s="29"/>
      <c r="D960" s="13">
        <v>1.9219727303210598E-2</v>
      </c>
      <c r="E960" s="13">
        <v>0.10201107212865007</v>
      </c>
      <c r="F960" s="13">
        <v>0</v>
      </c>
      <c r="G960" s="13" t="s">
        <v>693</v>
      </c>
      <c r="H960" s="13">
        <v>2.510277651702577E-2</v>
      </c>
      <c r="I960" s="13">
        <v>6.9963363903191578E-2</v>
      </c>
      <c r="J960" s="13">
        <v>0.24899799195977484</v>
      </c>
      <c r="K960" s="13">
        <v>6.6262202158423961E-2</v>
      </c>
      <c r="L960" s="13">
        <v>1.1392975547828746E-2</v>
      </c>
      <c r="M960" s="13">
        <v>3.8936516519435221E-2</v>
      </c>
      <c r="N960" s="13">
        <v>3.6261886214694714E-2</v>
      </c>
      <c r="O960" s="13">
        <v>1.4478442415728675E-2</v>
      </c>
      <c r="P960" s="13">
        <v>4.0327106395129327E-2</v>
      </c>
      <c r="Q960" s="13">
        <v>1.8723914395727632E-2</v>
      </c>
      <c r="R960" s="13">
        <v>1.6280595234459037E-2</v>
      </c>
      <c r="S960" s="13">
        <v>3.4568425443531552E-2</v>
      </c>
      <c r="T960" s="13">
        <v>1.3471246421591027E-2</v>
      </c>
      <c r="U960" s="13" t="s">
        <v>693</v>
      </c>
      <c r="V960" s="13">
        <v>1.989707452094484E-2</v>
      </c>
      <c r="W960" s="13">
        <v>5.5652381900953327E-2</v>
      </c>
      <c r="X960" s="13">
        <v>0</v>
      </c>
      <c r="Y960" s="13">
        <v>1.1022620450617077E-2</v>
      </c>
      <c r="Z960" s="13" t="s">
        <v>693</v>
      </c>
      <c r="AA960" s="13">
        <v>1.5498455119884234E-2</v>
      </c>
      <c r="AB960" s="13">
        <v>2.9703393118502678E-2</v>
      </c>
      <c r="AC960" s="15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275</v>
      </c>
      <c r="C961" s="29"/>
      <c r="D961" s="13">
        <v>6.1460119610692088E-2</v>
      </c>
      <c r="E961" s="13">
        <v>-6.9528576000840059E-2</v>
      </c>
      <c r="F961" s="13">
        <v>-0.72898890563131258</v>
      </c>
      <c r="G961" s="13" t="s">
        <v>693</v>
      </c>
      <c r="H961" s="13">
        <v>6.1460119610692088E-2</v>
      </c>
      <c r="I961" s="13">
        <v>7.9527525901937901E-2</v>
      </c>
      <c r="J961" s="13">
        <v>8.4044377474749465E-2</v>
      </c>
      <c r="K961" s="13">
        <v>7.9527525901937901E-2</v>
      </c>
      <c r="L961" s="13">
        <v>-2.8876911845536979E-2</v>
      </c>
      <c r="M961" s="13">
        <v>4.7909564892257839E-2</v>
      </c>
      <c r="N961" s="13">
        <v>5.6943268037880745E-2</v>
      </c>
      <c r="O961" s="13">
        <v>-3.3393763418348432E-2</v>
      </c>
      <c r="P961" s="13">
        <v>1.177475230976599E-2</v>
      </c>
      <c r="Q961" s="13">
        <v>3.6248453443082473E-2</v>
      </c>
      <c r="R961" s="13">
        <v>-3.7007244676597661E-2</v>
      </c>
      <c r="S961" s="13">
        <v>-2.3095341832338301E-2</v>
      </c>
      <c r="T961" s="13">
        <v>3.8875861746634932E-2</v>
      </c>
      <c r="U961" s="13" t="s">
        <v>693</v>
      </c>
      <c r="V961" s="13">
        <v>2.5325307028200461E-2</v>
      </c>
      <c r="W961" s="13">
        <v>-4.242746656397145E-2</v>
      </c>
      <c r="X961" s="13">
        <v>-7.8562279146463077E-2</v>
      </c>
      <c r="Y961" s="13">
        <v>-0.22687761739130008</v>
      </c>
      <c r="Z961" s="13" t="s">
        <v>693</v>
      </c>
      <c r="AA961" s="13">
        <v>-0.12587629937166311</v>
      </c>
      <c r="AB961" s="13">
        <v>-6.0772001614566307E-3</v>
      </c>
      <c r="AC961" s="15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276</v>
      </c>
      <c r="C962" s="47"/>
      <c r="D962" s="45">
        <v>0.7</v>
      </c>
      <c r="E962" s="45">
        <v>0.87</v>
      </c>
      <c r="F962" s="45" t="s">
        <v>277</v>
      </c>
      <c r="G962" s="45">
        <v>4.21</v>
      </c>
      <c r="H962" s="45">
        <v>0.7</v>
      </c>
      <c r="I962" s="45">
        <v>0.92</v>
      </c>
      <c r="J962" s="45">
        <v>0.97</v>
      </c>
      <c r="K962" s="45">
        <v>0.92</v>
      </c>
      <c r="L962" s="45">
        <v>0.38</v>
      </c>
      <c r="M962" s="45">
        <v>0.54</v>
      </c>
      <c r="N962" s="45">
        <v>0.65</v>
      </c>
      <c r="O962" s="45">
        <v>0.43</v>
      </c>
      <c r="P962" s="45">
        <v>0.11</v>
      </c>
      <c r="Q962" s="45">
        <v>0.4</v>
      </c>
      <c r="R962" s="45">
        <v>0.48</v>
      </c>
      <c r="S962" s="45">
        <v>0.31</v>
      </c>
      <c r="T962" s="45">
        <v>0.43</v>
      </c>
      <c r="U962" s="45">
        <v>3.89</v>
      </c>
      <c r="V962" s="45">
        <v>0.27</v>
      </c>
      <c r="W962" s="45">
        <v>0.54</v>
      </c>
      <c r="X962" s="45">
        <v>0.97</v>
      </c>
      <c r="Y962" s="45">
        <v>2.75</v>
      </c>
      <c r="Z962" s="45">
        <v>3.89</v>
      </c>
      <c r="AA962" s="45">
        <v>1.54</v>
      </c>
      <c r="AB962" s="45">
        <v>0.11</v>
      </c>
      <c r="AC962" s="15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 t="s">
        <v>324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BM963" s="55"/>
    </row>
    <row r="964" spans="1:65">
      <c r="BM964" s="55"/>
    </row>
    <row r="965" spans="1:65" ht="15">
      <c r="B965" s="8" t="s">
        <v>546</v>
      </c>
      <c r="BM965" s="28" t="s">
        <v>67</v>
      </c>
    </row>
    <row r="966" spans="1:65" ht="15">
      <c r="A966" s="25" t="s">
        <v>18</v>
      </c>
      <c r="B966" s="18" t="s">
        <v>111</v>
      </c>
      <c r="C966" s="15" t="s">
        <v>112</v>
      </c>
      <c r="D966" s="16" t="s">
        <v>232</v>
      </c>
      <c r="E966" s="17" t="s">
        <v>232</v>
      </c>
      <c r="F966" s="17" t="s">
        <v>232</v>
      </c>
      <c r="G966" s="17" t="s">
        <v>232</v>
      </c>
      <c r="H966" s="17" t="s">
        <v>232</v>
      </c>
      <c r="I966" s="17" t="s">
        <v>232</v>
      </c>
      <c r="J966" s="17" t="s">
        <v>232</v>
      </c>
      <c r="K966" s="17" t="s">
        <v>232</v>
      </c>
      <c r="L966" s="17" t="s">
        <v>232</v>
      </c>
      <c r="M966" s="17" t="s">
        <v>232</v>
      </c>
      <c r="N966" s="17" t="s">
        <v>232</v>
      </c>
      <c r="O966" s="17" t="s">
        <v>232</v>
      </c>
      <c r="P966" s="17" t="s">
        <v>232</v>
      </c>
      <c r="Q966" s="17" t="s">
        <v>232</v>
      </c>
      <c r="R966" s="17" t="s">
        <v>232</v>
      </c>
      <c r="S966" s="17" t="s">
        <v>232</v>
      </c>
      <c r="T966" s="17" t="s">
        <v>232</v>
      </c>
      <c r="U966" s="17" t="s">
        <v>232</v>
      </c>
      <c r="V966" s="17" t="s">
        <v>232</v>
      </c>
      <c r="W966" s="17" t="s">
        <v>232</v>
      </c>
      <c r="X966" s="17" t="s">
        <v>232</v>
      </c>
      <c r="Y966" s="17" t="s">
        <v>232</v>
      </c>
      <c r="Z966" s="17" t="s">
        <v>232</v>
      </c>
      <c r="AA966" s="17" t="s">
        <v>232</v>
      </c>
      <c r="AB966" s="17" t="s">
        <v>232</v>
      </c>
      <c r="AC966" s="17" t="s">
        <v>232</v>
      </c>
      <c r="AD966" s="15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233</v>
      </c>
      <c r="C967" s="9" t="s">
        <v>233</v>
      </c>
      <c r="D967" s="151" t="s">
        <v>235</v>
      </c>
      <c r="E967" s="152" t="s">
        <v>237</v>
      </c>
      <c r="F967" s="152" t="s">
        <v>238</v>
      </c>
      <c r="G967" s="152" t="s">
        <v>239</v>
      </c>
      <c r="H967" s="152" t="s">
        <v>240</v>
      </c>
      <c r="I967" s="152" t="s">
        <v>241</v>
      </c>
      <c r="J967" s="152" t="s">
        <v>242</v>
      </c>
      <c r="K967" s="152" t="s">
        <v>243</v>
      </c>
      <c r="L967" s="152" t="s">
        <v>244</v>
      </c>
      <c r="M967" s="152" t="s">
        <v>245</v>
      </c>
      <c r="N967" s="152" t="s">
        <v>246</v>
      </c>
      <c r="O967" s="152" t="s">
        <v>247</v>
      </c>
      <c r="P967" s="152" t="s">
        <v>248</v>
      </c>
      <c r="Q967" s="152" t="s">
        <v>249</v>
      </c>
      <c r="R967" s="152" t="s">
        <v>250</v>
      </c>
      <c r="S967" s="152" t="s">
        <v>252</v>
      </c>
      <c r="T967" s="152" t="s">
        <v>253</v>
      </c>
      <c r="U967" s="152" t="s">
        <v>254</v>
      </c>
      <c r="V967" s="152" t="s">
        <v>258</v>
      </c>
      <c r="W967" s="152" t="s">
        <v>259</v>
      </c>
      <c r="X967" s="152" t="s">
        <v>260</v>
      </c>
      <c r="Y967" s="152" t="s">
        <v>279</v>
      </c>
      <c r="Z967" s="152" t="s">
        <v>262</v>
      </c>
      <c r="AA967" s="152" t="s">
        <v>305</v>
      </c>
      <c r="AB967" s="152" t="s">
        <v>280</v>
      </c>
      <c r="AC967" s="152" t="s">
        <v>264</v>
      </c>
      <c r="AD967" s="15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301</v>
      </c>
      <c r="E968" s="11" t="s">
        <v>115</v>
      </c>
      <c r="F968" s="11" t="s">
        <v>301</v>
      </c>
      <c r="G968" s="11" t="s">
        <v>302</v>
      </c>
      <c r="H968" s="11" t="s">
        <v>115</v>
      </c>
      <c r="I968" s="11" t="s">
        <v>115</v>
      </c>
      <c r="J968" s="11" t="s">
        <v>302</v>
      </c>
      <c r="K968" s="11" t="s">
        <v>301</v>
      </c>
      <c r="L968" s="11" t="s">
        <v>302</v>
      </c>
      <c r="M968" s="11" t="s">
        <v>302</v>
      </c>
      <c r="N968" s="11" t="s">
        <v>302</v>
      </c>
      <c r="O968" s="11" t="s">
        <v>302</v>
      </c>
      <c r="P968" s="11" t="s">
        <v>302</v>
      </c>
      <c r="Q968" s="11" t="s">
        <v>301</v>
      </c>
      <c r="R968" s="11" t="s">
        <v>115</v>
      </c>
      <c r="S968" s="11" t="s">
        <v>302</v>
      </c>
      <c r="T968" s="11" t="s">
        <v>301</v>
      </c>
      <c r="U968" s="11" t="s">
        <v>302</v>
      </c>
      <c r="V968" s="11" t="s">
        <v>115</v>
      </c>
      <c r="W968" s="11" t="s">
        <v>301</v>
      </c>
      <c r="X968" s="11" t="s">
        <v>302</v>
      </c>
      <c r="Y968" s="11" t="s">
        <v>302</v>
      </c>
      <c r="Z968" s="11" t="s">
        <v>115</v>
      </c>
      <c r="AA968" s="11" t="s">
        <v>115</v>
      </c>
      <c r="AB968" s="11" t="s">
        <v>115</v>
      </c>
      <c r="AC968" s="11" t="s">
        <v>301</v>
      </c>
      <c r="AD968" s="15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0</v>
      </c>
    </row>
    <row r="969" spans="1:65">
      <c r="A969" s="30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15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0</v>
      </c>
    </row>
    <row r="970" spans="1:65">
      <c r="A970" s="30"/>
      <c r="B970" s="18">
        <v>1</v>
      </c>
      <c r="C970" s="14">
        <v>1</v>
      </c>
      <c r="D970" s="213">
        <v>118.41</v>
      </c>
      <c r="E970" s="213">
        <v>123.48980000000002</v>
      </c>
      <c r="F970" s="213">
        <v>122</v>
      </c>
      <c r="G970" s="213">
        <v>121</v>
      </c>
      <c r="H970" s="213">
        <v>118.424525</v>
      </c>
      <c r="I970" s="213">
        <v>120.4</v>
      </c>
      <c r="J970" s="213">
        <v>124</v>
      </c>
      <c r="K970" s="213">
        <v>119</v>
      </c>
      <c r="L970" s="213">
        <v>115</v>
      </c>
      <c r="M970" s="213">
        <v>118.5</v>
      </c>
      <c r="N970" s="213">
        <v>119.5</v>
      </c>
      <c r="O970" s="213">
        <v>123.5</v>
      </c>
      <c r="P970" s="213">
        <v>117.5</v>
      </c>
      <c r="Q970" s="213">
        <v>123.00000000000001</v>
      </c>
      <c r="R970" s="213">
        <v>113.1971021340988</v>
      </c>
      <c r="S970" s="213">
        <v>120</v>
      </c>
      <c r="T970" s="213">
        <v>109.3</v>
      </c>
      <c r="U970" s="213">
        <v>115</v>
      </c>
      <c r="V970" s="213">
        <v>115.6</v>
      </c>
      <c r="W970" s="213">
        <v>117.8</v>
      </c>
      <c r="X970" s="213">
        <v>118.6</v>
      </c>
      <c r="Y970" s="213">
        <v>113</v>
      </c>
      <c r="Z970" s="214">
        <v>135.30000000000001</v>
      </c>
      <c r="AA970" s="214">
        <v>130</v>
      </c>
      <c r="AB970" s="213">
        <v>118.36499999999999</v>
      </c>
      <c r="AC970" s="213">
        <v>110.7042</v>
      </c>
      <c r="AD970" s="216"/>
      <c r="AE970" s="217"/>
      <c r="AF970" s="217"/>
      <c r="AG970" s="217"/>
      <c r="AH970" s="217"/>
      <c r="AI970" s="217"/>
      <c r="AJ970" s="217"/>
      <c r="AK970" s="217"/>
      <c r="AL970" s="217"/>
      <c r="AM970" s="217"/>
      <c r="AN970" s="217"/>
      <c r="AO970" s="217"/>
      <c r="AP970" s="217"/>
      <c r="AQ970" s="217"/>
      <c r="AR970" s="217"/>
      <c r="AS970" s="217"/>
      <c r="AT970" s="217"/>
      <c r="AU970" s="217"/>
      <c r="AV970" s="217"/>
      <c r="AW970" s="217"/>
      <c r="AX970" s="217"/>
      <c r="AY970" s="217"/>
      <c r="AZ970" s="217"/>
      <c r="BA970" s="217"/>
      <c r="BB970" s="217"/>
      <c r="BC970" s="217"/>
      <c r="BD970" s="217"/>
      <c r="BE970" s="217"/>
      <c r="BF970" s="217"/>
      <c r="BG970" s="217"/>
      <c r="BH970" s="217"/>
      <c r="BI970" s="217"/>
      <c r="BJ970" s="217"/>
      <c r="BK970" s="217"/>
      <c r="BL970" s="217"/>
      <c r="BM970" s="218">
        <v>1</v>
      </c>
    </row>
    <row r="971" spans="1:65">
      <c r="A971" s="30"/>
      <c r="B971" s="19">
        <v>1</v>
      </c>
      <c r="C971" s="9">
        <v>2</v>
      </c>
      <c r="D971" s="219">
        <v>118.16</v>
      </c>
      <c r="E971" s="219">
        <v>124.38160000000001</v>
      </c>
      <c r="F971" s="219">
        <v>117</v>
      </c>
      <c r="G971" s="219">
        <v>124</v>
      </c>
      <c r="H971" s="219">
        <v>120.9743</v>
      </c>
      <c r="I971" s="219">
        <v>119.9</v>
      </c>
      <c r="J971" s="219">
        <v>115</v>
      </c>
      <c r="K971" s="219">
        <v>120</v>
      </c>
      <c r="L971" s="219">
        <v>115</v>
      </c>
      <c r="M971" s="219">
        <v>119.5</v>
      </c>
      <c r="N971" s="219">
        <v>121.5</v>
      </c>
      <c r="O971" s="219">
        <v>119</v>
      </c>
      <c r="P971" s="219">
        <v>116</v>
      </c>
      <c r="Q971" s="219">
        <v>116</v>
      </c>
      <c r="R971" s="219">
        <v>115.37018466125595</v>
      </c>
      <c r="S971" s="219">
        <v>122</v>
      </c>
      <c r="T971" s="219">
        <v>108.8</v>
      </c>
      <c r="U971" s="219">
        <v>118</v>
      </c>
      <c r="V971" s="219">
        <v>112.8</v>
      </c>
      <c r="W971" s="219">
        <v>117.2</v>
      </c>
      <c r="X971" s="219">
        <v>119.3</v>
      </c>
      <c r="Y971" s="219">
        <v>114</v>
      </c>
      <c r="Z971" s="220">
        <v>131.69999999999999</v>
      </c>
      <c r="AA971" s="220">
        <v>131</v>
      </c>
      <c r="AB971" s="219">
        <v>119.7782</v>
      </c>
      <c r="AC971" s="219">
        <v>112.9019</v>
      </c>
      <c r="AD971" s="216"/>
      <c r="AE971" s="217"/>
      <c r="AF971" s="217"/>
      <c r="AG971" s="217"/>
      <c r="AH971" s="217"/>
      <c r="AI971" s="217"/>
      <c r="AJ971" s="217"/>
      <c r="AK971" s="217"/>
      <c r="AL971" s="217"/>
      <c r="AM971" s="217"/>
      <c r="AN971" s="217"/>
      <c r="AO971" s="217"/>
      <c r="AP971" s="217"/>
      <c r="AQ971" s="217"/>
      <c r="AR971" s="217"/>
      <c r="AS971" s="217"/>
      <c r="AT971" s="217"/>
      <c r="AU971" s="217"/>
      <c r="AV971" s="217"/>
      <c r="AW971" s="217"/>
      <c r="AX971" s="217"/>
      <c r="AY971" s="217"/>
      <c r="AZ971" s="217"/>
      <c r="BA971" s="217"/>
      <c r="BB971" s="217"/>
      <c r="BC971" s="217"/>
      <c r="BD971" s="217"/>
      <c r="BE971" s="217"/>
      <c r="BF971" s="217"/>
      <c r="BG971" s="217"/>
      <c r="BH971" s="217"/>
      <c r="BI971" s="217"/>
      <c r="BJ971" s="217"/>
      <c r="BK971" s="217"/>
      <c r="BL971" s="217"/>
      <c r="BM971" s="218">
        <v>27</v>
      </c>
    </row>
    <row r="972" spans="1:65">
      <c r="A972" s="30"/>
      <c r="B972" s="19">
        <v>1</v>
      </c>
      <c r="C972" s="9">
        <v>3</v>
      </c>
      <c r="D972" s="219">
        <v>120.59</v>
      </c>
      <c r="E972" s="219">
        <v>124.28360000000001</v>
      </c>
      <c r="F972" s="219">
        <v>126</v>
      </c>
      <c r="G972" s="219">
        <v>125</v>
      </c>
      <c r="H972" s="219">
        <v>117.79215000000001</v>
      </c>
      <c r="I972" s="219">
        <v>120.7</v>
      </c>
      <c r="J972" s="219">
        <v>118</v>
      </c>
      <c r="K972" s="219">
        <v>114</v>
      </c>
      <c r="L972" s="219">
        <v>116</v>
      </c>
      <c r="M972" s="219">
        <v>119</v>
      </c>
      <c r="N972" s="219">
        <v>125</v>
      </c>
      <c r="O972" s="219">
        <v>119.5</v>
      </c>
      <c r="P972" s="219">
        <v>115.5</v>
      </c>
      <c r="Q972" s="219">
        <v>114</v>
      </c>
      <c r="R972" s="219">
        <v>116.54433259121869</v>
      </c>
      <c r="S972" s="221">
        <v>138</v>
      </c>
      <c r="T972" s="219">
        <v>112.4</v>
      </c>
      <c r="U972" s="219">
        <v>113</v>
      </c>
      <c r="V972" s="219">
        <v>114.2</v>
      </c>
      <c r="W972" s="219">
        <v>119.9</v>
      </c>
      <c r="X972" s="219">
        <v>118.3</v>
      </c>
      <c r="Y972" s="219">
        <v>114</v>
      </c>
      <c r="Z972" s="220">
        <v>135.6</v>
      </c>
      <c r="AA972" s="220">
        <v>130</v>
      </c>
      <c r="AB972" s="219">
        <v>121.797</v>
      </c>
      <c r="AC972" s="219">
        <v>112.1383</v>
      </c>
      <c r="AD972" s="216"/>
      <c r="AE972" s="217"/>
      <c r="AF972" s="217"/>
      <c r="AG972" s="217"/>
      <c r="AH972" s="217"/>
      <c r="AI972" s="217"/>
      <c r="AJ972" s="217"/>
      <c r="AK972" s="217"/>
      <c r="AL972" s="217"/>
      <c r="AM972" s="217"/>
      <c r="AN972" s="217"/>
      <c r="AO972" s="217"/>
      <c r="AP972" s="217"/>
      <c r="AQ972" s="217"/>
      <c r="AR972" s="217"/>
      <c r="AS972" s="217"/>
      <c r="AT972" s="217"/>
      <c r="AU972" s="217"/>
      <c r="AV972" s="217"/>
      <c r="AW972" s="217"/>
      <c r="AX972" s="217"/>
      <c r="AY972" s="217"/>
      <c r="AZ972" s="217"/>
      <c r="BA972" s="217"/>
      <c r="BB972" s="217"/>
      <c r="BC972" s="217"/>
      <c r="BD972" s="217"/>
      <c r="BE972" s="217"/>
      <c r="BF972" s="217"/>
      <c r="BG972" s="217"/>
      <c r="BH972" s="217"/>
      <c r="BI972" s="217"/>
      <c r="BJ972" s="217"/>
      <c r="BK972" s="217"/>
      <c r="BL972" s="217"/>
      <c r="BM972" s="218">
        <v>16</v>
      </c>
    </row>
    <row r="973" spans="1:65">
      <c r="A973" s="30"/>
      <c r="B973" s="19">
        <v>1</v>
      </c>
      <c r="C973" s="9">
        <v>4</v>
      </c>
      <c r="D973" s="219">
        <v>122.82</v>
      </c>
      <c r="E973" s="219">
        <v>123.25459999999998</v>
      </c>
      <c r="F973" s="219">
        <v>125</v>
      </c>
      <c r="G973" s="219">
        <v>125</v>
      </c>
      <c r="H973" s="219">
        <v>119.5397</v>
      </c>
      <c r="I973" s="219">
        <v>119.9</v>
      </c>
      <c r="J973" s="219">
        <v>123.00000000000001</v>
      </c>
      <c r="K973" s="219">
        <v>122</v>
      </c>
      <c r="L973" s="219">
        <v>118</v>
      </c>
      <c r="M973" s="219">
        <v>122</v>
      </c>
      <c r="N973" s="219">
        <v>119</v>
      </c>
      <c r="O973" s="219">
        <v>122</v>
      </c>
      <c r="P973" s="219">
        <v>117.5</v>
      </c>
      <c r="Q973" s="219">
        <v>119</v>
      </c>
      <c r="R973" s="219">
        <v>115.45386146011155</v>
      </c>
      <c r="S973" s="219">
        <v>119</v>
      </c>
      <c r="T973" s="219">
        <v>110.9</v>
      </c>
      <c r="U973" s="219">
        <v>117</v>
      </c>
      <c r="V973" s="219">
        <v>114.9</v>
      </c>
      <c r="W973" s="219">
        <v>119</v>
      </c>
      <c r="X973" s="219">
        <v>118.6</v>
      </c>
      <c r="Y973" s="219">
        <v>115</v>
      </c>
      <c r="Z973" s="220">
        <v>133.9</v>
      </c>
      <c r="AA973" s="220">
        <v>136</v>
      </c>
      <c r="AB973" s="219">
        <v>115.48820000000001</v>
      </c>
      <c r="AC973" s="219">
        <v>111.4667</v>
      </c>
      <c r="AD973" s="216"/>
      <c r="AE973" s="217"/>
      <c r="AF973" s="217"/>
      <c r="AG973" s="217"/>
      <c r="AH973" s="217"/>
      <c r="AI973" s="217"/>
      <c r="AJ973" s="217"/>
      <c r="AK973" s="217"/>
      <c r="AL973" s="217"/>
      <c r="AM973" s="217"/>
      <c r="AN973" s="217"/>
      <c r="AO973" s="217"/>
      <c r="AP973" s="217"/>
      <c r="AQ973" s="217"/>
      <c r="AR973" s="217"/>
      <c r="AS973" s="217"/>
      <c r="AT973" s="217"/>
      <c r="AU973" s="217"/>
      <c r="AV973" s="217"/>
      <c r="AW973" s="217"/>
      <c r="AX973" s="217"/>
      <c r="AY973" s="217"/>
      <c r="AZ973" s="217"/>
      <c r="BA973" s="217"/>
      <c r="BB973" s="217"/>
      <c r="BC973" s="217"/>
      <c r="BD973" s="217"/>
      <c r="BE973" s="217"/>
      <c r="BF973" s="217"/>
      <c r="BG973" s="217"/>
      <c r="BH973" s="217"/>
      <c r="BI973" s="217"/>
      <c r="BJ973" s="217"/>
      <c r="BK973" s="217"/>
      <c r="BL973" s="217"/>
      <c r="BM973" s="218">
        <v>117.95613161993491</v>
      </c>
    </row>
    <row r="974" spans="1:65">
      <c r="A974" s="30"/>
      <c r="B974" s="19">
        <v>1</v>
      </c>
      <c r="C974" s="9">
        <v>5</v>
      </c>
      <c r="D974" s="219">
        <v>121.07</v>
      </c>
      <c r="E974" s="219">
        <v>122.9704</v>
      </c>
      <c r="F974" s="219">
        <v>122</v>
      </c>
      <c r="G974" s="219">
        <v>121</v>
      </c>
      <c r="H974" s="219">
        <v>118.68351250000001</v>
      </c>
      <c r="I974" s="219">
        <v>120.4</v>
      </c>
      <c r="J974" s="219">
        <v>121</v>
      </c>
      <c r="K974" s="219">
        <v>111</v>
      </c>
      <c r="L974" s="219">
        <v>114</v>
      </c>
      <c r="M974" s="219">
        <v>119.5</v>
      </c>
      <c r="N974" s="219">
        <v>119</v>
      </c>
      <c r="O974" s="219">
        <v>117.5</v>
      </c>
      <c r="P974" s="219">
        <v>120</v>
      </c>
      <c r="Q974" s="219">
        <v>114</v>
      </c>
      <c r="R974" s="219">
        <v>116.202931915772</v>
      </c>
      <c r="S974" s="219">
        <v>116</v>
      </c>
      <c r="T974" s="219">
        <v>115.4</v>
      </c>
      <c r="U974" s="219">
        <v>113</v>
      </c>
      <c r="V974" s="219">
        <v>115.2</v>
      </c>
      <c r="W974" s="219">
        <v>116.3</v>
      </c>
      <c r="X974" s="219">
        <v>118.7</v>
      </c>
      <c r="Y974" s="219">
        <v>115</v>
      </c>
      <c r="Z974" s="220">
        <v>134.80000000000001</v>
      </c>
      <c r="AA974" s="220">
        <v>129</v>
      </c>
      <c r="AB974" s="219">
        <v>116.3967</v>
      </c>
      <c r="AC974" s="219">
        <v>111.069</v>
      </c>
      <c r="AD974" s="216"/>
      <c r="AE974" s="217"/>
      <c r="AF974" s="217"/>
      <c r="AG974" s="217"/>
      <c r="AH974" s="217"/>
      <c r="AI974" s="217"/>
      <c r="AJ974" s="217"/>
      <c r="AK974" s="217"/>
      <c r="AL974" s="217"/>
      <c r="AM974" s="217"/>
      <c r="AN974" s="217"/>
      <c r="AO974" s="217"/>
      <c r="AP974" s="217"/>
      <c r="AQ974" s="217"/>
      <c r="AR974" s="217"/>
      <c r="AS974" s="217"/>
      <c r="AT974" s="217"/>
      <c r="AU974" s="217"/>
      <c r="AV974" s="217"/>
      <c r="AW974" s="217"/>
      <c r="AX974" s="217"/>
      <c r="AY974" s="217"/>
      <c r="AZ974" s="217"/>
      <c r="BA974" s="217"/>
      <c r="BB974" s="217"/>
      <c r="BC974" s="217"/>
      <c r="BD974" s="217"/>
      <c r="BE974" s="217"/>
      <c r="BF974" s="217"/>
      <c r="BG974" s="217"/>
      <c r="BH974" s="217"/>
      <c r="BI974" s="217"/>
      <c r="BJ974" s="217"/>
      <c r="BK974" s="217"/>
      <c r="BL974" s="217"/>
      <c r="BM974" s="218">
        <v>58</v>
      </c>
    </row>
    <row r="975" spans="1:65">
      <c r="A975" s="30"/>
      <c r="B975" s="19">
        <v>1</v>
      </c>
      <c r="C975" s="9">
        <v>6</v>
      </c>
      <c r="D975" s="219">
        <v>122.40999999999998</v>
      </c>
      <c r="E975" s="219">
        <v>121.58859999999999</v>
      </c>
      <c r="F975" s="219">
        <v>122</v>
      </c>
      <c r="G975" s="219">
        <v>124</v>
      </c>
      <c r="H975" s="219">
        <v>119.36606666666667</v>
      </c>
      <c r="I975" s="219">
        <v>120.3</v>
      </c>
      <c r="J975" s="219">
        <v>116</v>
      </c>
      <c r="K975" s="219">
        <v>116</v>
      </c>
      <c r="L975" s="219">
        <v>113</v>
      </c>
      <c r="M975" s="219">
        <v>123.00000000000001</v>
      </c>
      <c r="N975" s="219">
        <v>121.5</v>
      </c>
      <c r="O975" s="219">
        <v>122.5</v>
      </c>
      <c r="P975" s="219">
        <v>120</v>
      </c>
      <c r="Q975" s="219">
        <v>112</v>
      </c>
      <c r="R975" s="219">
        <v>113.18468634149927</v>
      </c>
      <c r="S975" s="219">
        <v>120</v>
      </c>
      <c r="T975" s="219">
        <v>109.6</v>
      </c>
      <c r="U975" s="219">
        <v>111</v>
      </c>
      <c r="V975" s="219">
        <v>112.2</v>
      </c>
      <c r="W975" s="219">
        <v>115.3</v>
      </c>
      <c r="X975" s="219">
        <v>119.1</v>
      </c>
      <c r="Y975" s="219">
        <v>113</v>
      </c>
      <c r="Z975" s="220">
        <v>130.69999999999999</v>
      </c>
      <c r="AA975" s="220">
        <v>126</v>
      </c>
      <c r="AB975" s="219">
        <v>116.3462</v>
      </c>
      <c r="AC975" s="219">
        <v>113.1696</v>
      </c>
      <c r="AD975" s="216"/>
      <c r="AE975" s="217"/>
      <c r="AF975" s="217"/>
      <c r="AG975" s="217"/>
      <c r="AH975" s="217"/>
      <c r="AI975" s="217"/>
      <c r="AJ975" s="217"/>
      <c r="AK975" s="217"/>
      <c r="AL975" s="217"/>
      <c r="AM975" s="217"/>
      <c r="AN975" s="217"/>
      <c r="AO975" s="217"/>
      <c r="AP975" s="217"/>
      <c r="AQ975" s="217"/>
      <c r="AR975" s="217"/>
      <c r="AS975" s="217"/>
      <c r="AT975" s="217"/>
      <c r="AU975" s="217"/>
      <c r="AV975" s="217"/>
      <c r="AW975" s="217"/>
      <c r="AX975" s="217"/>
      <c r="AY975" s="217"/>
      <c r="AZ975" s="217"/>
      <c r="BA975" s="217"/>
      <c r="BB975" s="217"/>
      <c r="BC975" s="217"/>
      <c r="BD975" s="217"/>
      <c r="BE975" s="217"/>
      <c r="BF975" s="217"/>
      <c r="BG975" s="217"/>
      <c r="BH975" s="217"/>
      <c r="BI975" s="217"/>
      <c r="BJ975" s="217"/>
      <c r="BK975" s="217"/>
      <c r="BL975" s="217"/>
      <c r="BM975" s="222"/>
    </row>
    <row r="976" spans="1:65">
      <c r="A976" s="30"/>
      <c r="B976" s="20" t="s">
        <v>272</v>
      </c>
      <c r="C976" s="12"/>
      <c r="D976" s="223">
        <v>120.57666666666665</v>
      </c>
      <c r="E976" s="223">
        <v>123.32809999999999</v>
      </c>
      <c r="F976" s="223">
        <v>122.33333333333333</v>
      </c>
      <c r="G976" s="223">
        <v>123.33333333333333</v>
      </c>
      <c r="H976" s="223">
        <v>119.13004236111112</v>
      </c>
      <c r="I976" s="223">
        <v>120.26666666666665</v>
      </c>
      <c r="J976" s="223">
        <v>119.5</v>
      </c>
      <c r="K976" s="223">
        <v>117</v>
      </c>
      <c r="L976" s="223">
        <v>115.16666666666667</v>
      </c>
      <c r="M976" s="223">
        <v>120.25</v>
      </c>
      <c r="N976" s="223">
        <v>120.91666666666667</v>
      </c>
      <c r="O976" s="223">
        <v>120.66666666666667</v>
      </c>
      <c r="P976" s="223">
        <v>117.75</v>
      </c>
      <c r="Q976" s="223">
        <v>116.33333333333333</v>
      </c>
      <c r="R976" s="223">
        <v>114.99218318399271</v>
      </c>
      <c r="S976" s="223">
        <v>122.5</v>
      </c>
      <c r="T976" s="223">
        <v>111.06666666666666</v>
      </c>
      <c r="U976" s="223">
        <v>114.5</v>
      </c>
      <c r="V976" s="223">
        <v>114.15000000000002</v>
      </c>
      <c r="W976" s="223">
        <v>117.58333333333331</v>
      </c>
      <c r="X976" s="223">
        <v>118.76666666666667</v>
      </c>
      <c r="Y976" s="223">
        <v>114</v>
      </c>
      <c r="Z976" s="223">
        <v>133.66666666666666</v>
      </c>
      <c r="AA976" s="223">
        <v>130.33333333333334</v>
      </c>
      <c r="AB976" s="223">
        <v>118.02855</v>
      </c>
      <c r="AC976" s="223">
        <v>111.90828333333332</v>
      </c>
      <c r="AD976" s="216"/>
      <c r="AE976" s="217"/>
      <c r="AF976" s="217"/>
      <c r="AG976" s="217"/>
      <c r="AH976" s="217"/>
      <c r="AI976" s="217"/>
      <c r="AJ976" s="217"/>
      <c r="AK976" s="217"/>
      <c r="AL976" s="217"/>
      <c r="AM976" s="217"/>
      <c r="AN976" s="217"/>
      <c r="AO976" s="217"/>
      <c r="AP976" s="217"/>
      <c r="AQ976" s="217"/>
      <c r="AR976" s="217"/>
      <c r="AS976" s="217"/>
      <c r="AT976" s="217"/>
      <c r="AU976" s="217"/>
      <c r="AV976" s="217"/>
      <c r="AW976" s="217"/>
      <c r="AX976" s="217"/>
      <c r="AY976" s="217"/>
      <c r="AZ976" s="217"/>
      <c r="BA976" s="217"/>
      <c r="BB976" s="217"/>
      <c r="BC976" s="217"/>
      <c r="BD976" s="217"/>
      <c r="BE976" s="217"/>
      <c r="BF976" s="217"/>
      <c r="BG976" s="217"/>
      <c r="BH976" s="217"/>
      <c r="BI976" s="217"/>
      <c r="BJ976" s="217"/>
      <c r="BK976" s="217"/>
      <c r="BL976" s="217"/>
      <c r="BM976" s="222"/>
    </row>
    <row r="977" spans="1:65">
      <c r="A977" s="30"/>
      <c r="B977" s="3" t="s">
        <v>273</v>
      </c>
      <c r="C977" s="29"/>
      <c r="D977" s="219">
        <v>120.83</v>
      </c>
      <c r="E977" s="219">
        <v>123.37219999999999</v>
      </c>
      <c r="F977" s="219">
        <v>122</v>
      </c>
      <c r="G977" s="219">
        <v>124</v>
      </c>
      <c r="H977" s="219">
        <v>119.02478958333333</v>
      </c>
      <c r="I977" s="219">
        <v>120.35</v>
      </c>
      <c r="J977" s="219">
        <v>119.5</v>
      </c>
      <c r="K977" s="219">
        <v>117.5</v>
      </c>
      <c r="L977" s="219">
        <v>115</v>
      </c>
      <c r="M977" s="219">
        <v>119.5</v>
      </c>
      <c r="N977" s="219">
        <v>120.5</v>
      </c>
      <c r="O977" s="219">
        <v>120.75</v>
      </c>
      <c r="P977" s="219">
        <v>117.5</v>
      </c>
      <c r="Q977" s="219">
        <v>115</v>
      </c>
      <c r="R977" s="219">
        <v>115.41202306068375</v>
      </c>
      <c r="S977" s="219">
        <v>120</v>
      </c>
      <c r="T977" s="219">
        <v>110.25</v>
      </c>
      <c r="U977" s="219">
        <v>114</v>
      </c>
      <c r="V977" s="219">
        <v>114.55000000000001</v>
      </c>
      <c r="W977" s="219">
        <v>117.5</v>
      </c>
      <c r="X977" s="219">
        <v>118.65</v>
      </c>
      <c r="Y977" s="219">
        <v>114</v>
      </c>
      <c r="Z977" s="219">
        <v>134.35000000000002</v>
      </c>
      <c r="AA977" s="219">
        <v>130</v>
      </c>
      <c r="AB977" s="219">
        <v>117.38085</v>
      </c>
      <c r="AC977" s="219">
        <v>111.80250000000001</v>
      </c>
      <c r="AD977" s="216"/>
      <c r="AE977" s="217"/>
      <c r="AF977" s="217"/>
      <c r="AG977" s="217"/>
      <c r="AH977" s="217"/>
      <c r="AI977" s="217"/>
      <c r="AJ977" s="217"/>
      <c r="AK977" s="217"/>
      <c r="AL977" s="217"/>
      <c r="AM977" s="217"/>
      <c r="AN977" s="217"/>
      <c r="AO977" s="217"/>
      <c r="AP977" s="217"/>
      <c r="AQ977" s="217"/>
      <c r="AR977" s="217"/>
      <c r="AS977" s="217"/>
      <c r="AT977" s="217"/>
      <c r="AU977" s="217"/>
      <c r="AV977" s="217"/>
      <c r="AW977" s="217"/>
      <c r="AX977" s="217"/>
      <c r="AY977" s="217"/>
      <c r="AZ977" s="217"/>
      <c r="BA977" s="217"/>
      <c r="BB977" s="217"/>
      <c r="BC977" s="217"/>
      <c r="BD977" s="217"/>
      <c r="BE977" s="217"/>
      <c r="BF977" s="217"/>
      <c r="BG977" s="217"/>
      <c r="BH977" s="217"/>
      <c r="BI977" s="217"/>
      <c r="BJ977" s="217"/>
      <c r="BK977" s="217"/>
      <c r="BL977" s="217"/>
      <c r="BM977" s="222"/>
    </row>
    <row r="978" spans="1:65">
      <c r="A978" s="30"/>
      <c r="B978" s="3" t="s">
        <v>274</v>
      </c>
      <c r="C978" s="29"/>
      <c r="D978" s="219">
        <v>1.9581589993324477</v>
      </c>
      <c r="E978" s="219">
        <v>1.0206077777481499</v>
      </c>
      <c r="F978" s="219">
        <v>3.1411250638372654</v>
      </c>
      <c r="G978" s="219">
        <v>1.8618986725025255</v>
      </c>
      <c r="H978" s="219">
        <v>1.1056141032137341</v>
      </c>
      <c r="I978" s="219">
        <v>0.31411250638372562</v>
      </c>
      <c r="J978" s="219">
        <v>3.7282703764614524</v>
      </c>
      <c r="K978" s="219">
        <v>4.0987803063838397</v>
      </c>
      <c r="L978" s="219">
        <v>1.7224014243685084</v>
      </c>
      <c r="M978" s="219">
        <v>1.8096961070853901</v>
      </c>
      <c r="N978" s="219">
        <v>2.3112045921265096</v>
      </c>
      <c r="O978" s="219">
        <v>2.338090388900024</v>
      </c>
      <c r="P978" s="219">
        <v>1.9170289512680814</v>
      </c>
      <c r="Q978" s="219">
        <v>4.0331955899344507</v>
      </c>
      <c r="R978" s="219">
        <v>1.4642727227277266</v>
      </c>
      <c r="S978" s="219">
        <v>7.8421935706790613</v>
      </c>
      <c r="T978" s="219">
        <v>2.4897121654252903</v>
      </c>
      <c r="U978" s="219">
        <v>2.6645825188948455</v>
      </c>
      <c r="V978" s="219">
        <v>1.3707662090962116</v>
      </c>
      <c r="W978" s="219">
        <v>1.6987250120801409</v>
      </c>
      <c r="X978" s="219">
        <v>0.36696957185394341</v>
      </c>
      <c r="Y978" s="219">
        <v>0.89442719099991586</v>
      </c>
      <c r="Z978" s="219">
        <v>2.0205609782104323</v>
      </c>
      <c r="AA978" s="219">
        <v>3.2659863237109041</v>
      </c>
      <c r="AB978" s="219">
        <v>2.4216648486113832</v>
      </c>
      <c r="AC978" s="219">
        <v>0.99802910862693062</v>
      </c>
      <c r="AD978" s="216"/>
      <c r="AE978" s="217"/>
      <c r="AF978" s="217"/>
      <c r="AG978" s="217"/>
      <c r="AH978" s="217"/>
      <c r="AI978" s="217"/>
      <c r="AJ978" s="217"/>
      <c r="AK978" s="217"/>
      <c r="AL978" s="217"/>
      <c r="AM978" s="217"/>
      <c r="AN978" s="217"/>
      <c r="AO978" s="217"/>
      <c r="AP978" s="217"/>
      <c r="AQ978" s="217"/>
      <c r="AR978" s="217"/>
      <c r="AS978" s="217"/>
      <c r="AT978" s="217"/>
      <c r="AU978" s="217"/>
      <c r="AV978" s="217"/>
      <c r="AW978" s="217"/>
      <c r="AX978" s="217"/>
      <c r="AY978" s="217"/>
      <c r="AZ978" s="217"/>
      <c r="BA978" s="217"/>
      <c r="BB978" s="217"/>
      <c r="BC978" s="217"/>
      <c r="BD978" s="217"/>
      <c r="BE978" s="217"/>
      <c r="BF978" s="217"/>
      <c r="BG978" s="217"/>
      <c r="BH978" s="217"/>
      <c r="BI978" s="217"/>
      <c r="BJ978" s="217"/>
      <c r="BK978" s="217"/>
      <c r="BL978" s="217"/>
      <c r="BM978" s="222"/>
    </row>
    <row r="979" spans="1:65">
      <c r="A979" s="30"/>
      <c r="B979" s="3" t="s">
        <v>87</v>
      </c>
      <c r="C979" s="29"/>
      <c r="D979" s="13">
        <v>1.6239949680693734E-2</v>
      </c>
      <c r="E979" s="13">
        <v>8.275549349646593E-3</v>
      </c>
      <c r="F979" s="13">
        <v>2.5676771638996721E-2</v>
      </c>
      <c r="G979" s="13">
        <v>1.5096475722993451E-2</v>
      </c>
      <c r="H979" s="13">
        <v>9.2807328974362172E-3</v>
      </c>
      <c r="I979" s="13">
        <v>2.6118002193768765E-3</v>
      </c>
      <c r="J979" s="13">
        <v>3.1198915284196254E-2</v>
      </c>
      <c r="K979" s="13">
        <v>3.5032310310972987E-2</v>
      </c>
      <c r="L979" s="13">
        <v>1.4955728721000072E-2</v>
      </c>
      <c r="M979" s="13">
        <v>1.5049447875969979E-2</v>
      </c>
      <c r="N979" s="13">
        <v>1.9114028329095874E-2</v>
      </c>
      <c r="O979" s="13">
        <v>1.9376439687016772E-2</v>
      </c>
      <c r="P979" s="13">
        <v>1.6280500647711943E-2</v>
      </c>
      <c r="Q979" s="13">
        <v>3.4669303065339122E-2</v>
      </c>
      <c r="R979" s="13">
        <v>1.2733671821716993E-2</v>
      </c>
      <c r="S979" s="13">
        <v>6.4017906699420909E-2</v>
      </c>
      <c r="T979" s="13">
        <v>2.2416376039243312E-2</v>
      </c>
      <c r="U979" s="13">
        <v>2.3271463047116556E-2</v>
      </c>
      <c r="V979" s="13">
        <v>1.200846438104434E-2</v>
      </c>
      <c r="W979" s="13">
        <v>1.4446988054544078E-2</v>
      </c>
      <c r="X979" s="13">
        <v>3.0898364175184685E-3</v>
      </c>
      <c r="Y979" s="13">
        <v>7.8458525526308408E-3</v>
      </c>
      <c r="Z979" s="13">
        <v>1.5116416295838648E-2</v>
      </c>
      <c r="AA979" s="13">
        <v>2.5058718596247344E-2</v>
      </c>
      <c r="AB979" s="13">
        <v>2.0517619242220491E-2</v>
      </c>
      <c r="AC979" s="13">
        <v>8.9182773508746597E-3</v>
      </c>
      <c r="AD979" s="15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275</v>
      </c>
      <c r="C980" s="29"/>
      <c r="D980" s="13">
        <v>2.2216183344968776E-2</v>
      </c>
      <c r="E980" s="13">
        <v>4.5542086759627232E-2</v>
      </c>
      <c r="F980" s="13">
        <v>3.71087255345246E-2</v>
      </c>
      <c r="G980" s="13">
        <v>4.5586453536169191E-2</v>
      </c>
      <c r="H980" s="13">
        <v>9.9520959619010529E-3</v>
      </c>
      <c r="I980" s="13">
        <v>1.9588087664458964E-2</v>
      </c>
      <c r="J980" s="13">
        <v>1.3088496196531629E-2</v>
      </c>
      <c r="K980" s="13">
        <v>-8.1058238075799594E-3</v>
      </c>
      <c r="L980" s="13">
        <v>-2.364832514392845E-2</v>
      </c>
      <c r="M980" s="13">
        <v>1.9446792197765017E-2</v>
      </c>
      <c r="N980" s="13">
        <v>2.5098610865528226E-2</v>
      </c>
      <c r="O980" s="13">
        <v>2.2979178865117023E-2</v>
      </c>
      <c r="P980" s="13">
        <v>-1.7475278063465716E-3</v>
      </c>
      <c r="Q980" s="13">
        <v>-1.3757642475343168E-2</v>
      </c>
      <c r="R980" s="13">
        <v>-2.5127548650817899E-2</v>
      </c>
      <c r="S980" s="13">
        <v>3.8521680201465403E-2</v>
      </c>
      <c r="T980" s="13">
        <v>-5.8407009950671385E-2</v>
      </c>
      <c r="U980" s="13">
        <v>-2.9300143811691548E-2</v>
      </c>
      <c r="V980" s="13">
        <v>-3.2267348612266988E-2</v>
      </c>
      <c r="W980" s="13">
        <v>-3.1604824732874848E-3</v>
      </c>
      <c r="X980" s="13">
        <v>6.8714956619921885E-3</v>
      </c>
      <c r="Y980" s="13">
        <v>-3.3539007812513844E-2</v>
      </c>
      <c r="Z980" s="13">
        <v>0.13318964288649693</v>
      </c>
      <c r="AA980" s="13">
        <v>0.10493054954768155</v>
      </c>
      <c r="AB980" s="13">
        <v>6.1394332851150146E-4</v>
      </c>
      <c r="AC980" s="13">
        <v>-5.1272012769020714E-2</v>
      </c>
      <c r="AD980" s="15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276</v>
      </c>
      <c r="C981" s="47"/>
      <c r="D981" s="45">
        <v>0.37</v>
      </c>
      <c r="E981" s="45">
        <v>0.98</v>
      </c>
      <c r="F981" s="45">
        <v>0.76</v>
      </c>
      <c r="G981" s="45">
        <v>0.99</v>
      </c>
      <c r="H981" s="45">
        <v>0.04</v>
      </c>
      <c r="I981" s="45">
        <v>0.3</v>
      </c>
      <c r="J981" s="45">
        <v>0.12</v>
      </c>
      <c r="K981" s="45">
        <v>0.44</v>
      </c>
      <c r="L981" s="45">
        <v>0.85</v>
      </c>
      <c r="M981" s="45">
        <v>0.28999999999999998</v>
      </c>
      <c r="N981" s="45">
        <v>0.44</v>
      </c>
      <c r="O981" s="45">
        <v>0.39</v>
      </c>
      <c r="P981" s="45">
        <v>0.27</v>
      </c>
      <c r="Q981" s="45">
        <v>0.59</v>
      </c>
      <c r="R981" s="45">
        <v>0.89</v>
      </c>
      <c r="S981" s="45">
        <v>0.8</v>
      </c>
      <c r="T981" s="45">
        <v>1.77</v>
      </c>
      <c r="U981" s="45">
        <v>1</v>
      </c>
      <c r="V981" s="45">
        <v>1.08</v>
      </c>
      <c r="W981" s="45">
        <v>0.31</v>
      </c>
      <c r="X981" s="45">
        <v>0.04</v>
      </c>
      <c r="Y981" s="45">
        <v>1.1100000000000001</v>
      </c>
      <c r="Z981" s="45">
        <v>3.31</v>
      </c>
      <c r="AA981" s="45">
        <v>2.56</v>
      </c>
      <c r="AB981" s="45">
        <v>0.21</v>
      </c>
      <c r="AC981" s="45">
        <v>1.58</v>
      </c>
      <c r="AD981" s="15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BM982" s="55"/>
    </row>
    <row r="983" spans="1:65" ht="15">
      <c r="B983" s="8" t="s">
        <v>547</v>
      </c>
      <c r="BM983" s="28" t="s">
        <v>67</v>
      </c>
    </row>
    <row r="984" spans="1:65" ht="15">
      <c r="A984" s="25" t="s">
        <v>21</v>
      </c>
      <c r="B984" s="18" t="s">
        <v>111</v>
      </c>
      <c r="C984" s="15" t="s">
        <v>112</v>
      </c>
      <c r="D984" s="16" t="s">
        <v>232</v>
      </c>
      <c r="E984" s="17" t="s">
        <v>232</v>
      </c>
      <c r="F984" s="17" t="s">
        <v>232</v>
      </c>
      <c r="G984" s="17" t="s">
        <v>232</v>
      </c>
      <c r="H984" s="17" t="s">
        <v>232</v>
      </c>
      <c r="I984" s="17" t="s">
        <v>232</v>
      </c>
      <c r="J984" s="17" t="s">
        <v>232</v>
      </c>
      <c r="K984" s="17" t="s">
        <v>232</v>
      </c>
      <c r="L984" s="17" t="s">
        <v>232</v>
      </c>
      <c r="M984" s="17" t="s">
        <v>232</v>
      </c>
      <c r="N984" s="17" t="s">
        <v>232</v>
      </c>
      <c r="O984" s="17" t="s">
        <v>232</v>
      </c>
      <c r="P984" s="17" t="s">
        <v>232</v>
      </c>
      <c r="Q984" s="17" t="s">
        <v>232</v>
      </c>
      <c r="R984" s="17" t="s">
        <v>232</v>
      </c>
      <c r="S984" s="17" t="s">
        <v>232</v>
      </c>
      <c r="T984" s="17" t="s">
        <v>232</v>
      </c>
      <c r="U984" s="17" t="s">
        <v>232</v>
      </c>
      <c r="V984" s="17" t="s">
        <v>232</v>
      </c>
      <c r="W984" s="17" t="s">
        <v>232</v>
      </c>
      <c r="X984" s="17" t="s">
        <v>232</v>
      </c>
      <c r="Y984" s="15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233</v>
      </c>
      <c r="C985" s="9" t="s">
        <v>233</v>
      </c>
      <c r="D985" s="151" t="s">
        <v>235</v>
      </c>
      <c r="E985" s="152" t="s">
        <v>237</v>
      </c>
      <c r="F985" s="152" t="s">
        <v>239</v>
      </c>
      <c r="G985" s="152" t="s">
        <v>240</v>
      </c>
      <c r="H985" s="152" t="s">
        <v>241</v>
      </c>
      <c r="I985" s="152" t="s">
        <v>242</v>
      </c>
      <c r="J985" s="152" t="s">
        <v>243</v>
      </c>
      <c r="K985" s="152" t="s">
        <v>244</v>
      </c>
      <c r="L985" s="152" t="s">
        <v>245</v>
      </c>
      <c r="M985" s="152" t="s">
        <v>246</v>
      </c>
      <c r="N985" s="152" t="s">
        <v>247</v>
      </c>
      <c r="O985" s="152" t="s">
        <v>248</v>
      </c>
      <c r="P985" s="152" t="s">
        <v>249</v>
      </c>
      <c r="Q985" s="152" t="s">
        <v>250</v>
      </c>
      <c r="R985" s="152" t="s">
        <v>252</v>
      </c>
      <c r="S985" s="152" t="s">
        <v>254</v>
      </c>
      <c r="T985" s="152" t="s">
        <v>259</v>
      </c>
      <c r="U985" s="152" t="s">
        <v>260</v>
      </c>
      <c r="V985" s="152" t="s">
        <v>279</v>
      </c>
      <c r="W985" s="152" t="s">
        <v>262</v>
      </c>
      <c r="X985" s="152" t="s">
        <v>264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301</v>
      </c>
      <c r="E986" s="11" t="s">
        <v>301</v>
      </c>
      <c r="F986" s="11" t="s">
        <v>302</v>
      </c>
      <c r="G986" s="11" t="s">
        <v>115</v>
      </c>
      <c r="H986" s="11" t="s">
        <v>115</v>
      </c>
      <c r="I986" s="11" t="s">
        <v>301</v>
      </c>
      <c r="J986" s="11" t="s">
        <v>301</v>
      </c>
      <c r="K986" s="11" t="s">
        <v>302</v>
      </c>
      <c r="L986" s="11" t="s">
        <v>302</v>
      </c>
      <c r="M986" s="11" t="s">
        <v>302</v>
      </c>
      <c r="N986" s="11" t="s">
        <v>302</v>
      </c>
      <c r="O986" s="11" t="s">
        <v>302</v>
      </c>
      <c r="P986" s="11" t="s">
        <v>301</v>
      </c>
      <c r="Q986" s="11" t="s">
        <v>301</v>
      </c>
      <c r="R986" s="11" t="s">
        <v>302</v>
      </c>
      <c r="S986" s="11" t="s">
        <v>301</v>
      </c>
      <c r="T986" s="11" t="s">
        <v>301</v>
      </c>
      <c r="U986" s="11" t="s">
        <v>302</v>
      </c>
      <c r="V986" s="11" t="s">
        <v>302</v>
      </c>
      <c r="W986" s="11" t="s">
        <v>301</v>
      </c>
      <c r="X986" s="11" t="s">
        <v>301</v>
      </c>
      <c r="Y986" s="15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9"/>
      <c r="C987" s="9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15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2">
        <v>1.18</v>
      </c>
      <c r="E988" s="22">
        <v>1.0175904919000229</v>
      </c>
      <c r="F988" s="154" t="s">
        <v>105</v>
      </c>
      <c r="G988" s="154" t="s">
        <v>104</v>
      </c>
      <c r="H988" s="22">
        <v>1.05</v>
      </c>
      <c r="I988" s="22">
        <v>0.9900000000000001</v>
      </c>
      <c r="J988" s="22">
        <v>0.85</v>
      </c>
      <c r="K988" s="154">
        <v>0.7</v>
      </c>
      <c r="L988" s="22">
        <v>1.07</v>
      </c>
      <c r="M988" s="22">
        <v>1.1000000000000001</v>
      </c>
      <c r="N988" s="22">
        <v>1.05</v>
      </c>
      <c r="O988" s="22">
        <v>1.07</v>
      </c>
      <c r="P988" s="154">
        <v>1</v>
      </c>
      <c r="Q988" s="22">
        <v>1.1358213831350921</v>
      </c>
      <c r="R988" s="22">
        <v>1.02</v>
      </c>
      <c r="S988" s="22">
        <v>0.94</v>
      </c>
      <c r="T988" s="22">
        <v>1.2</v>
      </c>
      <c r="U988" s="22">
        <v>1.1399999999999999</v>
      </c>
      <c r="V988" s="154">
        <v>0.8</v>
      </c>
      <c r="W988" s="154">
        <v>0.61809999999999998</v>
      </c>
      <c r="X988" s="147">
        <v>1.2093700000000001</v>
      </c>
      <c r="Y988" s="15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>
        <v>1</v>
      </c>
      <c r="C989" s="9">
        <v>2</v>
      </c>
      <c r="D989" s="11">
        <v>1.1399999999999999</v>
      </c>
      <c r="E989" s="11">
        <v>0.96558704305550924</v>
      </c>
      <c r="F989" s="148" t="s">
        <v>105</v>
      </c>
      <c r="G989" s="148">
        <v>5.05</v>
      </c>
      <c r="H989" s="11">
        <v>1.03</v>
      </c>
      <c r="I989" s="11">
        <v>0.92</v>
      </c>
      <c r="J989" s="11">
        <v>0.94</v>
      </c>
      <c r="K989" s="148">
        <v>0.7</v>
      </c>
      <c r="L989" s="11">
        <v>1.08</v>
      </c>
      <c r="M989" s="11">
        <v>1.1399999999999999</v>
      </c>
      <c r="N989" s="11">
        <v>1.1000000000000001</v>
      </c>
      <c r="O989" s="11">
        <v>1.04</v>
      </c>
      <c r="P989" s="148">
        <v>0.9</v>
      </c>
      <c r="Q989" s="11">
        <v>1.1552093766890466</v>
      </c>
      <c r="R989" s="11">
        <v>0.9900000000000001</v>
      </c>
      <c r="S989" s="11">
        <v>1.03</v>
      </c>
      <c r="T989" s="11">
        <v>1.22</v>
      </c>
      <c r="U989" s="11">
        <v>1.04</v>
      </c>
      <c r="V989" s="148">
        <v>0.9</v>
      </c>
      <c r="W989" s="149">
        <v>0.68610000000000004</v>
      </c>
      <c r="X989" s="11">
        <v>1.1686799999999999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28</v>
      </c>
    </row>
    <row r="990" spans="1:65">
      <c r="A990" s="30"/>
      <c r="B990" s="19">
        <v>1</v>
      </c>
      <c r="C990" s="9">
        <v>3</v>
      </c>
      <c r="D990" s="11">
        <v>1.1599999999999999</v>
      </c>
      <c r="E990" s="11">
        <v>0.97047709996879195</v>
      </c>
      <c r="F990" s="148" t="s">
        <v>105</v>
      </c>
      <c r="G990" s="148" t="s">
        <v>104</v>
      </c>
      <c r="H990" s="11">
        <v>1.04</v>
      </c>
      <c r="I990" s="11">
        <v>1.08</v>
      </c>
      <c r="J990" s="11">
        <v>0.9</v>
      </c>
      <c r="K990" s="148">
        <v>0.7</v>
      </c>
      <c r="L990" s="11">
        <v>1.06</v>
      </c>
      <c r="M990" s="11">
        <v>1.1499999999999999</v>
      </c>
      <c r="N990" s="11">
        <v>1.05</v>
      </c>
      <c r="O990" s="11">
        <v>1.04</v>
      </c>
      <c r="P990" s="148">
        <v>1.1000000000000001</v>
      </c>
      <c r="Q990" s="11">
        <v>1.224220458823472</v>
      </c>
      <c r="R990" s="11">
        <v>1.01</v>
      </c>
      <c r="S990" s="11">
        <v>0.9900000000000001</v>
      </c>
      <c r="T990" s="11">
        <v>1.24</v>
      </c>
      <c r="U990" s="11">
        <v>1.04</v>
      </c>
      <c r="V990" s="148">
        <v>0.9</v>
      </c>
      <c r="W990" s="148">
        <v>0.6048</v>
      </c>
      <c r="X990" s="11">
        <v>1.1729799999999999</v>
      </c>
      <c r="Y990" s="15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16</v>
      </c>
    </row>
    <row r="991" spans="1:65">
      <c r="A991" s="30"/>
      <c r="B991" s="19">
        <v>1</v>
      </c>
      <c r="C991" s="9">
        <v>4</v>
      </c>
      <c r="D991" s="11">
        <v>1.1499999999999999</v>
      </c>
      <c r="E991" s="11">
        <v>1.0531551398512469</v>
      </c>
      <c r="F991" s="148" t="s">
        <v>105</v>
      </c>
      <c r="G991" s="148" t="s">
        <v>104</v>
      </c>
      <c r="H991" s="11">
        <v>1.08</v>
      </c>
      <c r="I991" s="11">
        <v>1.06</v>
      </c>
      <c r="J991" s="11">
        <v>0.9900000000000001</v>
      </c>
      <c r="K991" s="148">
        <v>0.8</v>
      </c>
      <c r="L991" s="11">
        <v>1.1000000000000001</v>
      </c>
      <c r="M991" s="11">
        <v>1.1000000000000001</v>
      </c>
      <c r="N991" s="11">
        <v>1.03</v>
      </c>
      <c r="O991" s="11">
        <v>1.08</v>
      </c>
      <c r="P991" s="148">
        <v>1</v>
      </c>
      <c r="Q991" s="11">
        <v>1.2259193843929943</v>
      </c>
      <c r="R991" s="11">
        <v>0.98</v>
      </c>
      <c r="S991" s="11">
        <v>0.96</v>
      </c>
      <c r="T991" s="11">
        <v>1.2</v>
      </c>
      <c r="U991" s="11">
        <v>1.02</v>
      </c>
      <c r="V991" s="148">
        <v>0.9</v>
      </c>
      <c r="W991" s="148">
        <v>0.62209999999999999</v>
      </c>
      <c r="X991" s="11">
        <v>1.1555599999999999</v>
      </c>
      <c r="Y991" s="15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1.0702097749486694</v>
      </c>
    </row>
    <row r="992" spans="1:65">
      <c r="A992" s="30"/>
      <c r="B992" s="19">
        <v>1</v>
      </c>
      <c r="C992" s="9">
        <v>5</v>
      </c>
      <c r="D992" s="11">
        <v>1.08</v>
      </c>
      <c r="E992" s="11">
        <v>1.0240125187279017</v>
      </c>
      <c r="F992" s="148" t="s">
        <v>105</v>
      </c>
      <c r="G992" s="148">
        <v>5.0766666666666671</v>
      </c>
      <c r="H992" s="11">
        <v>1.08</v>
      </c>
      <c r="I992" s="11">
        <v>1.1100000000000001</v>
      </c>
      <c r="J992" s="11">
        <v>0.87</v>
      </c>
      <c r="K992" s="148">
        <v>0.6</v>
      </c>
      <c r="L992" s="11">
        <v>1.1100000000000001</v>
      </c>
      <c r="M992" s="11">
        <v>1.08</v>
      </c>
      <c r="N992" s="11">
        <v>1.04</v>
      </c>
      <c r="O992" s="11">
        <v>1.08</v>
      </c>
      <c r="P992" s="148">
        <v>1.1000000000000001</v>
      </c>
      <c r="Q992" s="11">
        <v>1.2415718652246481</v>
      </c>
      <c r="R992" s="11">
        <v>0.98</v>
      </c>
      <c r="S992" s="11">
        <v>0.98</v>
      </c>
      <c r="T992" s="11">
        <v>1.17</v>
      </c>
      <c r="U992" s="11">
        <v>1.1100000000000001</v>
      </c>
      <c r="V992" s="148">
        <v>0.8</v>
      </c>
      <c r="W992" s="148">
        <v>0.62290000000000001</v>
      </c>
      <c r="X992" s="11">
        <v>1.1598999999999999</v>
      </c>
      <c r="Y992" s="15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59</v>
      </c>
    </row>
    <row r="993" spans="1:65">
      <c r="A993" s="30"/>
      <c r="B993" s="19">
        <v>1</v>
      </c>
      <c r="C993" s="9">
        <v>6</v>
      </c>
      <c r="D993" s="11">
        <v>1.1399999999999999</v>
      </c>
      <c r="E993" s="11">
        <v>0.99774324153335103</v>
      </c>
      <c r="F993" s="148">
        <v>0.1</v>
      </c>
      <c r="G993" s="148" t="s">
        <v>104</v>
      </c>
      <c r="H993" s="11">
        <v>1.06</v>
      </c>
      <c r="I993" s="11">
        <v>0.95</v>
      </c>
      <c r="J993" s="11">
        <v>0.95</v>
      </c>
      <c r="K993" s="148">
        <v>0.7</v>
      </c>
      <c r="L993" s="11">
        <v>1.0900000000000001</v>
      </c>
      <c r="M993" s="11">
        <v>1.1100000000000001</v>
      </c>
      <c r="N993" s="11">
        <v>1.08</v>
      </c>
      <c r="O993" s="11">
        <v>1.08</v>
      </c>
      <c r="P993" s="148">
        <v>1.1000000000000001</v>
      </c>
      <c r="Q993" s="11">
        <v>1.1538077420781827</v>
      </c>
      <c r="R993" s="11">
        <v>0.98</v>
      </c>
      <c r="S993" s="11">
        <v>1</v>
      </c>
      <c r="T993" s="11">
        <v>1.1399999999999999</v>
      </c>
      <c r="U993" s="11">
        <v>1.07</v>
      </c>
      <c r="V993" s="148">
        <v>0.8</v>
      </c>
      <c r="W993" s="148">
        <v>0.62590000000000001</v>
      </c>
      <c r="X993" s="11">
        <v>1.15435</v>
      </c>
      <c r="Y993" s="15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20" t="s">
        <v>272</v>
      </c>
      <c r="C994" s="12"/>
      <c r="D994" s="23">
        <v>1.1416666666666664</v>
      </c>
      <c r="E994" s="23">
        <v>1.0047609225061371</v>
      </c>
      <c r="F994" s="23">
        <v>0.1</v>
      </c>
      <c r="G994" s="23">
        <v>5.0633333333333335</v>
      </c>
      <c r="H994" s="23">
        <v>1.0566666666666666</v>
      </c>
      <c r="I994" s="23">
        <v>1.0183333333333335</v>
      </c>
      <c r="J994" s="23">
        <v>0.91666666666666663</v>
      </c>
      <c r="K994" s="23">
        <v>0.69999999999999984</v>
      </c>
      <c r="L994" s="23">
        <v>1.0850000000000002</v>
      </c>
      <c r="M994" s="23">
        <v>1.1133333333333335</v>
      </c>
      <c r="N994" s="23">
        <v>1.0583333333333333</v>
      </c>
      <c r="O994" s="23">
        <v>1.0650000000000002</v>
      </c>
      <c r="P994" s="23">
        <v>1.0333333333333332</v>
      </c>
      <c r="Q994" s="23">
        <v>1.1894250350572393</v>
      </c>
      <c r="R994" s="23">
        <v>0.99333333333333351</v>
      </c>
      <c r="S994" s="23">
        <v>0.98333333333333339</v>
      </c>
      <c r="T994" s="23">
        <v>1.1950000000000001</v>
      </c>
      <c r="U994" s="23">
        <v>1.07</v>
      </c>
      <c r="V994" s="23">
        <v>0.85</v>
      </c>
      <c r="W994" s="23">
        <v>0.62998333333333334</v>
      </c>
      <c r="X994" s="23">
        <v>1.1701400000000002</v>
      </c>
      <c r="Y994" s="15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273</v>
      </c>
      <c r="C995" s="29"/>
      <c r="D995" s="11">
        <v>1.145</v>
      </c>
      <c r="E995" s="11">
        <v>1.007666866716687</v>
      </c>
      <c r="F995" s="11">
        <v>0.1</v>
      </c>
      <c r="G995" s="11">
        <v>5.0633333333333335</v>
      </c>
      <c r="H995" s="11">
        <v>1.0550000000000002</v>
      </c>
      <c r="I995" s="11">
        <v>1.0250000000000001</v>
      </c>
      <c r="J995" s="11">
        <v>0.91999999999999993</v>
      </c>
      <c r="K995" s="11">
        <v>0.7</v>
      </c>
      <c r="L995" s="11">
        <v>1.085</v>
      </c>
      <c r="M995" s="11">
        <v>1.105</v>
      </c>
      <c r="N995" s="11">
        <v>1.05</v>
      </c>
      <c r="O995" s="11">
        <v>1.0750000000000002</v>
      </c>
      <c r="P995" s="11">
        <v>1.05</v>
      </c>
      <c r="Q995" s="11">
        <v>1.1897149177562594</v>
      </c>
      <c r="R995" s="11">
        <v>0.9850000000000001</v>
      </c>
      <c r="S995" s="11">
        <v>0.9850000000000001</v>
      </c>
      <c r="T995" s="11">
        <v>1.2</v>
      </c>
      <c r="U995" s="11">
        <v>1.0550000000000002</v>
      </c>
      <c r="V995" s="11">
        <v>0.85000000000000009</v>
      </c>
      <c r="W995" s="11">
        <v>0.62250000000000005</v>
      </c>
      <c r="X995" s="11">
        <v>1.1642899999999998</v>
      </c>
      <c r="Y995" s="15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274</v>
      </c>
      <c r="C996" s="29"/>
      <c r="D996" s="24">
        <v>3.3714487489307367E-2</v>
      </c>
      <c r="E996" s="24">
        <v>3.3575119495198875E-2</v>
      </c>
      <c r="F996" s="24" t="s">
        <v>693</v>
      </c>
      <c r="G996" s="24">
        <v>1.8856180831641704E-2</v>
      </c>
      <c r="H996" s="24">
        <v>2.0655911179772907E-2</v>
      </c>
      <c r="I996" s="24">
        <v>7.6267074590983697E-2</v>
      </c>
      <c r="J996" s="24">
        <v>5.2788887719544431E-2</v>
      </c>
      <c r="K996" s="24">
        <v>6.324555320336761E-2</v>
      </c>
      <c r="L996" s="24">
        <v>1.8708286933869722E-2</v>
      </c>
      <c r="M996" s="24">
        <v>2.6583202716502434E-2</v>
      </c>
      <c r="N996" s="24">
        <v>2.6394443859772229E-2</v>
      </c>
      <c r="O996" s="24">
        <v>1.9748417658131515E-2</v>
      </c>
      <c r="P996" s="24">
        <v>8.1649658092772637E-2</v>
      </c>
      <c r="Q996" s="24">
        <v>4.5988053407675263E-2</v>
      </c>
      <c r="R996" s="24">
        <v>1.7511900715418274E-2</v>
      </c>
      <c r="S996" s="24">
        <v>3.141125063837269E-2</v>
      </c>
      <c r="T996" s="24">
        <v>3.5637059362410954E-2</v>
      </c>
      <c r="U996" s="24">
        <v>4.6475800154488975E-2</v>
      </c>
      <c r="V996" s="24">
        <v>5.4772255750516599E-2</v>
      </c>
      <c r="W996" s="24">
        <v>2.8472753057382207E-2</v>
      </c>
      <c r="X996" s="24">
        <v>2.0571573590758722E-2</v>
      </c>
      <c r="Y996" s="204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30"/>
      <c r="B997" s="3" t="s">
        <v>87</v>
      </c>
      <c r="C997" s="29"/>
      <c r="D997" s="13">
        <v>2.9530937946838576E-2</v>
      </c>
      <c r="E997" s="13">
        <v>3.341602837364905E-2</v>
      </c>
      <c r="F997" s="13" t="s">
        <v>693</v>
      </c>
      <c r="G997" s="13">
        <v>3.7240646803768998E-3</v>
      </c>
      <c r="H997" s="13">
        <v>1.9548180927229881E-2</v>
      </c>
      <c r="I997" s="13">
        <v>7.4894017601620635E-2</v>
      </c>
      <c r="J997" s="13">
        <v>5.7587877512230289E-2</v>
      </c>
      <c r="K997" s="13">
        <v>9.0350790290525174E-2</v>
      </c>
      <c r="L997" s="13">
        <v>1.724266076854352E-2</v>
      </c>
      <c r="M997" s="13">
        <v>2.3877128188475236E-2</v>
      </c>
      <c r="N997" s="13">
        <v>2.4939631993485572E-2</v>
      </c>
      <c r="O997" s="13">
        <v>1.854311517195447E-2</v>
      </c>
      <c r="P997" s="13">
        <v>7.9015798154296116E-2</v>
      </c>
      <c r="Q997" s="13">
        <v>3.8664104127808407E-2</v>
      </c>
      <c r="R997" s="13">
        <v>1.7629430250421078E-2</v>
      </c>
      <c r="S997" s="13">
        <v>3.1943644716989177E-2</v>
      </c>
      <c r="T997" s="13">
        <v>2.9821806997833433E-2</v>
      </c>
      <c r="U997" s="13">
        <v>4.3435327247185955E-2</v>
      </c>
      <c r="V997" s="13">
        <v>6.4437947941784229E-2</v>
      </c>
      <c r="W997" s="13">
        <v>4.519604178530999E-2</v>
      </c>
      <c r="X997" s="13">
        <v>1.7580437888422513E-2</v>
      </c>
      <c r="Y997" s="15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275</v>
      </c>
      <c r="C998" s="29"/>
      <c r="D998" s="13">
        <v>6.6769051629550047E-2</v>
      </c>
      <c r="E998" s="13">
        <v>-6.1155162263091256E-2</v>
      </c>
      <c r="F998" s="13">
        <v>-0.9065603750397474</v>
      </c>
      <c r="G998" s="13">
        <v>3.7311596771541229</v>
      </c>
      <c r="H998" s="13">
        <v>-1.2654629586664301E-2</v>
      </c>
      <c r="I998" s="13">
        <v>-4.8473152488094251E-2</v>
      </c>
      <c r="J998" s="13">
        <v>-0.14347010453101794</v>
      </c>
      <c r="K998" s="13">
        <v>-0.34592262527823203</v>
      </c>
      <c r="L998" s="13">
        <v>1.3819930818740778E-2</v>
      </c>
      <c r="M998" s="13">
        <v>4.0294491224145634E-2</v>
      </c>
      <c r="N998" s="13">
        <v>-1.1097302503993434E-2</v>
      </c>
      <c r="O998" s="13">
        <v>-4.867994173309742E-3</v>
      </c>
      <c r="P998" s="13">
        <v>-3.4457208744056667E-2</v>
      </c>
      <c r="Q998" s="13">
        <v>0.11139429194083728</v>
      </c>
      <c r="R998" s="13">
        <v>-7.1833058728157373E-2</v>
      </c>
      <c r="S998" s="13">
        <v>-8.1177021224182799E-2</v>
      </c>
      <c r="T998" s="13">
        <v>0.11660351827501847</v>
      </c>
      <c r="U998" s="13">
        <v>-1.960129252972509E-4</v>
      </c>
      <c r="V998" s="13">
        <v>-0.20576318783785297</v>
      </c>
      <c r="W998" s="13">
        <v>-0.41134593602123537</v>
      </c>
      <c r="X998" s="13">
        <v>9.3374427509899771E-2</v>
      </c>
      <c r="Y998" s="15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276</v>
      </c>
      <c r="C999" s="47"/>
      <c r="D999" s="45">
        <v>0.72</v>
      </c>
      <c r="E999" s="45">
        <v>0.56999999999999995</v>
      </c>
      <c r="F999" s="45" t="s">
        <v>277</v>
      </c>
      <c r="G999" s="45">
        <v>21.54</v>
      </c>
      <c r="H999" s="45">
        <v>0.08</v>
      </c>
      <c r="I999" s="45">
        <v>0.44</v>
      </c>
      <c r="J999" s="45">
        <v>1.4</v>
      </c>
      <c r="K999" s="45" t="s">
        <v>277</v>
      </c>
      <c r="L999" s="45">
        <v>0.19</v>
      </c>
      <c r="M999" s="45">
        <v>0.45</v>
      </c>
      <c r="N999" s="45">
        <v>0.06</v>
      </c>
      <c r="O999" s="45">
        <v>0</v>
      </c>
      <c r="P999" s="45" t="s">
        <v>277</v>
      </c>
      <c r="Q999" s="45">
        <v>1.17</v>
      </c>
      <c r="R999" s="45">
        <v>0.67</v>
      </c>
      <c r="S999" s="45">
        <v>0.77</v>
      </c>
      <c r="T999" s="45">
        <v>1.22</v>
      </c>
      <c r="U999" s="45">
        <v>0.05</v>
      </c>
      <c r="V999" s="45" t="s">
        <v>277</v>
      </c>
      <c r="W999" s="45">
        <v>4.09</v>
      </c>
      <c r="X999" s="45">
        <v>0.99</v>
      </c>
      <c r="Y999" s="15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 t="s">
        <v>325</v>
      </c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BM1000" s="55"/>
    </row>
    <row r="1001" spans="1:65">
      <c r="BM1001" s="55"/>
    </row>
    <row r="1002" spans="1:65" ht="15">
      <c r="B1002" s="8" t="s">
        <v>548</v>
      </c>
      <c r="BM1002" s="28" t="s">
        <v>67</v>
      </c>
    </row>
    <row r="1003" spans="1:65" ht="15">
      <c r="A1003" s="25" t="s">
        <v>24</v>
      </c>
      <c r="B1003" s="18" t="s">
        <v>111</v>
      </c>
      <c r="C1003" s="15" t="s">
        <v>112</v>
      </c>
      <c r="D1003" s="16" t="s">
        <v>232</v>
      </c>
      <c r="E1003" s="17" t="s">
        <v>232</v>
      </c>
      <c r="F1003" s="17" t="s">
        <v>232</v>
      </c>
      <c r="G1003" s="17" t="s">
        <v>232</v>
      </c>
      <c r="H1003" s="17" t="s">
        <v>232</v>
      </c>
      <c r="I1003" s="17" t="s">
        <v>232</v>
      </c>
      <c r="J1003" s="17" t="s">
        <v>232</v>
      </c>
      <c r="K1003" s="17" t="s">
        <v>232</v>
      </c>
      <c r="L1003" s="17" t="s">
        <v>232</v>
      </c>
      <c r="M1003" s="17" t="s">
        <v>232</v>
      </c>
      <c r="N1003" s="17" t="s">
        <v>232</v>
      </c>
      <c r="O1003" s="15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233</v>
      </c>
      <c r="C1004" s="9" t="s">
        <v>233</v>
      </c>
      <c r="D1004" s="151" t="s">
        <v>237</v>
      </c>
      <c r="E1004" s="152" t="s">
        <v>238</v>
      </c>
      <c r="F1004" s="152" t="s">
        <v>239</v>
      </c>
      <c r="G1004" s="152" t="s">
        <v>249</v>
      </c>
      <c r="H1004" s="152" t="s">
        <v>252</v>
      </c>
      <c r="I1004" s="152" t="s">
        <v>253</v>
      </c>
      <c r="J1004" s="152" t="s">
        <v>254</v>
      </c>
      <c r="K1004" s="152" t="s">
        <v>259</v>
      </c>
      <c r="L1004" s="152" t="s">
        <v>279</v>
      </c>
      <c r="M1004" s="152" t="s">
        <v>262</v>
      </c>
      <c r="N1004" s="152" t="s">
        <v>264</v>
      </c>
      <c r="O1004" s="15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301</v>
      </c>
      <c r="E1005" s="11" t="s">
        <v>301</v>
      </c>
      <c r="F1005" s="11" t="s">
        <v>302</v>
      </c>
      <c r="G1005" s="11" t="s">
        <v>301</v>
      </c>
      <c r="H1005" s="11" t="s">
        <v>302</v>
      </c>
      <c r="I1005" s="11" t="s">
        <v>301</v>
      </c>
      <c r="J1005" s="11" t="s">
        <v>301</v>
      </c>
      <c r="K1005" s="11" t="s">
        <v>301</v>
      </c>
      <c r="L1005" s="11" t="s">
        <v>302</v>
      </c>
      <c r="M1005" s="11" t="s">
        <v>115</v>
      </c>
      <c r="N1005" s="11" t="s">
        <v>301</v>
      </c>
      <c r="O1005" s="15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15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2">
        <v>0.67949230317971454</v>
      </c>
      <c r="E1007" s="22">
        <v>0.68</v>
      </c>
      <c r="F1007" s="154">
        <v>0.7</v>
      </c>
      <c r="G1007" s="154">
        <v>0.7</v>
      </c>
      <c r="H1007" s="22">
        <v>0.71</v>
      </c>
      <c r="I1007" s="22">
        <v>0.65200000000000002</v>
      </c>
      <c r="J1007" s="22">
        <v>0.61</v>
      </c>
      <c r="K1007" s="22">
        <v>0.72</v>
      </c>
      <c r="L1007" s="154">
        <v>0.6</v>
      </c>
      <c r="M1007" s="154">
        <v>2.23</v>
      </c>
      <c r="N1007" s="154">
        <v>5.2050700000000001</v>
      </c>
      <c r="O1007" s="15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0.6868433104762538</v>
      </c>
      <c r="E1008" s="11">
        <v>0.68</v>
      </c>
      <c r="F1008" s="148">
        <v>0.8</v>
      </c>
      <c r="G1008" s="148">
        <v>0.5</v>
      </c>
      <c r="H1008" s="11">
        <v>0.68</v>
      </c>
      <c r="I1008" s="11">
        <v>0.63300000000000001</v>
      </c>
      <c r="J1008" s="11">
        <v>0.64</v>
      </c>
      <c r="K1008" s="11">
        <v>0.74</v>
      </c>
      <c r="L1008" s="148">
        <v>0.6</v>
      </c>
      <c r="M1008" s="148">
        <v>2.34</v>
      </c>
      <c r="N1008" s="148">
        <v>4.8195199999999998</v>
      </c>
      <c r="O1008" s="15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11</v>
      </c>
    </row>
    <row r="1009" spans="1:65">
      <c r="A1009" s="30"/>
      <c r="B1009" s="19">
        <v>1</v>
      </c>
      <c r="C1009" s="9">
        <v>3</v>
      </c>
      <c r="D1009" s="11">
        <v>0.66509652273779996</v>
      </c>
      <c r="E1009" s="11">
        <v>0.66</v>
      </c>
      <c r="F1009" s="148">
        <v>0.8</v>
      </c>
      <c r="G1009" s="148">
        <v>0.7</v>
      </c>
      <c r="H1009" s="11">
        <v>0.69</v>
      </c>
      <c r="I1009" s="11">
        <v>0.65700000000000003</v>
      </c>
      <c r="J1009" s="11">
        <v>0.62</v>
      </c>
      <c r="K1009" s="11">
        <v>0.71</v>
      </c>
      <c r="L1009" s="148">
        <v>0.6</v>
      </c>
      <c r="M1009" s="148">
        <v>2.09</v>
      </c>
      <c r="N1009" s="148">
        <v>5.0995999999999997</v>
      </c>
      <c r="O1009" s="15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0.65053671938833901</v>
      </c>
      <c r="E1010" s="11">
        <v>0.72</v>
      </c>
      <c r="F1010" s="148">
        <v>0.8</v>
      </c>
      <c r="G1010" s="148">
        <v>0.6</v>
      </c>
      <c r="H1010" s="11">
        <v>0.67</v>
      </c>
      <c r="I1010" s="11">
        <v>0.67600000000000005</v>
      </c>
      <c r="J1010" s="11">
        <v>0.61</v>
      </c>
      <c r="K1010" s="11">
        <v>0.72</v>
      </c>
      <c r="L1010" s="148">
        <v>0.6</v>
      </c>
      <c r="M1010" s="148">
        <v>2</v>
      </c>
      <c r="N1010" s="148">
        <v>4.9318799999999996</v>
      </c>
      <c r="O1010" s="15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0.67372342222152248</v>
      </c>
    </row>
    <row r="1011" spans="1:65">
      <c r="A1011" s="30"/>
      <c r="B1011" s="19">
        <v>1</v>
      </c>
      <c r="C1011" s="9">
        <v>5</v>
      </c>
      <c r="D1011" s="11">
        <v>0.67743029811866884</v>
      </c>
      <c r="E1011" s="11">
        <v>0.7</v>
      </c>
      <c r="F1011" s="148">
        <v>0.7</v>
      </c>
      <c r="G1011" s="148">
        <v>0.6</v>
      </c>
      <c r="H1011" s="11">
        <v>0.68</v>
      </c>
      <c r="I1011" s="11">
        <v>0.65100000000000002</v>
      </c>
      <c r="J1011" s="11">
        <v>0.65</v>
      </c>
      <c r="K1011" s="11">
        <v>0.7</v>
      </c>
      <c r="L1011" s="148">
        <v>0.6</v>
      </c>
      <c r="M1011" s="148">
        <v>1.9</v>
      </c>
      <c r="N1011" s="148">
        <v>4.9110899999999997</v>
      </c>
      <c r="O1011" s="15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60</v>
      </c>
    </row>
    <row r="1012" spans="1:65">
      <c r="A1012" s="30"/>
      <c r="B1012" s="19">
        <v>1</v>
      </c>
      <c r="C1012" s="9">
        <v>6</v>
      </c>
      <c r="D1012" s="11">
        <v>0.67864404607403428</v>
      </c>
      <c r="E1012" s="11">
        <v>0.72</v>
      </c>
      <c r="F1012" s="148">
        <v>0.8</v>
      </c>
      <c r="G1012" s="148">
        <v>0.7</v>
      </c>
      <c r="H1012" s="11">
        <v>0.68</v>
      </c>
      <c r="I1012" s="11">
        <v>0.65700000000000003</v>
      </c>
      <c r="J1012" s="11">
        <v>0.62</v>
      </c>
      <c r="K1012" s="11">
        <v>0.68</v>
      </c>
      <c r="L1012" s="148">
        <v>0.5</v>
      </c>
      <c r="M1012" s="148">
        <v>1.9800000000000002</v>
      </c>
      <c r="N1012" s="148">
        <v>4.8874700000000004</v>
      </c>
      <c r="O1012" s="15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272</v>
      </c>
      <c r="C1013" s="12"/>
      <c r="D1013" s="23">
        <v>0.67300719999580183</v>
      </c>
      <c r="E1013" s="23">
        <v>0.69333333333333336</v>
      </c>
      <c r="F1013" s="23">
        <v>0.76666666666666661</v>
      </c>
      <c r="G1013" s="23">
        <v>0.6333333333333333</v>
      </c>
      <c r="H1013" s="23">
        <v>0.68500000000000005</v>
      </c>
      <c r="I1013" s="23">
        <v>0.65433333333333332</v>
      </c>
      <c r="J1013" s="23">
        <v>0.625</v>
      </c>
      <c r="K1013" s="23">
        <v>0.71166666666666656</v>
      </c>
      <c r="L1013" s="23">
        <v>0.58333333333333337</v>
      </c>
      <c r="M1013" s="23">
        <v>2.0900000000000003</v>
      </c>
      <c r="N1013" s="23">
        <v>4.9757716666666667</v>
      </c>
      <c r="O1013" s="15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273</v>
      </c>
      <c r="C1014" s="29"/>
      <c r="D1014" s="11">
        <v>0.67803717209635161</v>
      </c>
      <c r="E1014" s="11">
        <v>0.69</v>
      </c>
      <c r="F1014" s="11">
        <v>0.8</v>
      </c>
      <c r="G1014" s="11">
        <v>0.64999999999999991</v>
      </c>
      <c r="H1014" s="11">
        <v>0.68</v>
      </c>
      <c r="I1014" s="11">
        <v>0.65450000000000008</v>
      </c>
      <c r="J1014" s="11">
        <v>0.62</v>
      </c>
      <c r="K1014" s="11">
        <v>0.71499999999999997</v>
      </c>
      <c r="L1014" s="11">
        <v>0.6</v>
      </c>
      <c r="M1014" s="11">
        <v>2.0449999999999999</v>
      </c>
      <c r="N1014" s="11">
        <v>4.9214849999999997</v>
      </c>
      <c r="O1014" s="15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274</v>
      </c>
      <c r="C1015" s="29"/>
      <c r="D1015" s="24">
        <v>1.305629090253501E-2</v>
      </c>
      <c r="E1015" s="24">
        <v>2.4221202832779901E-2</v>
      </c>
      <c r="F1015" s="24">
        <v>5.1639777949432274E-2</v>
      </c>
      <c r="G1015" s="24">
        <v>8.1649658092771915E-2</v>
      </c>
      <c r="H1015" s="24">
        <v>1.3784048752090187E-2</v>
      </c>
      <c r="I1015" s="24">
        <v>1.3822686666009144E-2</v>
      </c>
      <c r="J1015" s="24">
        <v>1.6431676725154998E-2</v>
      </c>
      <c r="K1015" s="24">
        <v>2.0412414523193135E-2</v>
      </c>
      <c r="L1015" s="24">
        <v>4.0824829046386291E-2</v>
      </c>
      <c r="M1015" s="24">
        <v>0.16637307474468332</v>
      </c>
      <c r="N1015" s="24">
        <v>0.14576223508394304</v>
      </c>
      <c r="O1015" s="204"/>
      <c r="P1015" s="205"/>
      <c r="Q1015" s="205"/>
      <c r="R1015" s="205"/>
      <c r="S1015" s="205"/>
      <c r="T1015" s="205"/>
      <c r="U1015" s="205"/>
      <c r="V1015" s="205"/>
      <c r="W1015" s="205"/>
      <c r="X1015" s="205"/>
      <c r="Y1015" s="205"/>
      <c r="Z1015" s="205"/>
      <c r="AA1015" s="205"/>
      <c r="AB1015" s="205"/>
      <c r="AC1015" s="205"/>
      <c r="AD1015" s="205"/>
      <c r="AE1015" s="205"/>
      <c r="AF1015" s="205"/>
      <c r="AG1015" s="205"/>
      <c r="AH1015" s="205"/>
      <c r="AI1015" s="205"/>
      <c r="AJ1015" s="205"/>
      <c r="AK1015" s="205"/>
      <c r="AL1015" s="205"/>
      <c r="AM1015" s="205"/>
      <c r="AN1015" s="205"/>
      <c r="AO1015" s="205"/>
      <c r="AP1015" s="205"/>
      <c r="AQ1015" s="205"/>
      <c r="AR1015" s="205"/>
      <c r="AS1015" s="205"/>
      <c r="AT1015" s="205"/>
      <c r="AU1015" s="205"/>
      <c r="AV1015" s="205"/>
      <c r="AW1015" s="205"/>
      <c r="AX1015" s="205"/>
      <c r="AY1015" s="205"/>
      <c r="AZ1015" s="205"/>
      <c r="BA1015" s="205"/>
      <c r="BB1015" s="205"/>
      <c r="BC1015" s="205"/>
      <c r="BD1015" s="205"/>
      <c r="BE1015" s="205"/>
      <c r="BF1015" s="205"/>
      <c r="BG1015" s="205"/>
      <c r="BH1015" s="205"/>
      <c r="BI1015" s="205"/>
      <c r="BJ1015" s="205"/>
      <c r="BK1015" s="205"/>
      <c r="BL1015" s="205"/>
      <c r="BM1015" s="56"/>
    </row>
    <row r="1016" spans="1:65">
      <c r="A1016" s="30"/>
      <c r="B1016" s="3" t="s">
        <v>87</v>
      </c>
      <c r="C1016" s="29"/>
      <c r="D1016" s="13">
        <v>1.9399927523236681E-2</v>
      </c>
      <c r="E1016" s="13">
        <v>3.4934427162663317E-2</v>
      </c>
      <c r="F1016" s="13">
        <v>6.7356232107955147E-2</v>
      </c>
      <c r="G1016" s="13">
        <v>0.12892051277806094</v>
      </c>
      <c r="H1016" s="13">
        <v>2.0122698908160857E-2</v>
      </c>
      <c r="I1016" s="13">
        <v>2.1124839530324725E-2</v>
      </c>
      <c r="J1016" s="13">
        <v>2.6290682760247996E-2</v>
      </c>
      <c r="K1016" s="13">
        <v>2.8682549681301833E-2</v>
      </c>
      <c r="L1016" s="13">
        <v>6.9985421222376498E-2</v>
      </c>
      <c r="M1016" s="13">
        <v>7.9604341983102053E-2</v>
      </c>
      <c r="N1016" s="13">
        <v>2.9294397904233219E-2</v>
      </c>
      <c r="O1016" s="15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275</v>
      </c>
      <c r="C1017" s="29"/>
      <c r="D1017" s="13">
        <v>-1.06308048985293E-3</v>
      </c>
      <c r="E1017" s="13">
        <v>2.9106767651255971E-2</v>
      </c>
      <c r="F1017" s="13">
        <v>0.13795459884513872</v>
      </c>
      <c r="G1017" s="13">
        <v>-5.9950548780102753E-2</v>
      </c>
      <c r="H1017" s="13">
        <v>1.6737695924678331E-2</v>
      </c>
      <c r="I1017" s="13">
        <v>-2.8780488029127249E-2</v>
      </c>
      <c r="J1017" s="13">
        <v>-7.2319620506680393E-2</v>
      </c>
      <c r="K1017" s="13">
        <v>5.6318725449726381E-2</v>
      </c>
      <c r="L1017" s="13">
        <v>-0.13416497913956826</v>
      </c>
      <c r="M1017" s="13">
        <v>2.1021631890256613</v>
      </c>
      <c r="N1017" s="13">
        <v>6.3854811968087057</v>
      </c>
      <c r="O1017" s="15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276</v>
      </c>
      <c r="C1018" s="47"/>
      <c r="D1018" s="45">
        <v>0.38</v>
      </c>
      <c r="E1018" s="45">
        <v>0.1</v>
      </c>
      <c r="F1018" s="45" t="s">
        <v>277</v>
      </c>
      <c r="G1018" s="45" t="s">
        <v>277</v>
      </c>
      <c r="H1018" s="45">
        <v>0.1</v>
      </c>
      <c r="I1018" s="45">
        <v>0.82</v>
      </c>
      <c r="J1018" s="45">
        <v>1.51</v>
      </c>
      <c r="K1018" s="45">
        <v>0.53</v>
      </c>
      <c r="L1018" s="45" t="s">
        <v>277</v>
      </c>
      <c r="M1018" s="45">
        <v>32.950000000000003</v>
      </c>
      <c r="N1018" s="45">
        <v>100.83</v>
      </c>
      <c r="O1018" s="15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 t="s">
        <v>313</v>
      </c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BM1019" s="55"/>
    </row>
    <row r="1020" spans="1:65">
      <c r="BM1020" s="55"/>
    </row>
    <row r="1021" spans="1:65" ht="15">
      <c r="B1021" s="8" t="s">
        <v>549</v>
      </c>
      <c r="BM1021" s="28" t="s">
        <v>278</v>
      </c>
    </row>
    <row r="1022" spans="1:65" ht="15">
      <c r="A1022" s="25" t="s">
        <v>27</v>
      </c>
      <c r="B1022" s="18" t="s">
        <v>111</v>
      </c>
      <c r="C1022" s="15" t="s">
        <v>112</v>
      </c>
      <c r="D1022" s="16" t="s">
        <v>232</v>
      </c>
      <c r="E1022" s="17" t="s">
        <v>232</v>
      </c>
      <c r="F1022" s="17" t="s">
        <v>232</v>
      </c>
      <c r="G1022" s="17" t="s">
        <v>232</v>
      </c>
      <c r="H1022" s="17" t="s">
        <v>232</v>
      </c>
      <c r="I1022" s="17" t="s">
        <v>232</v>
      </c>
      <c r="J1022" s="17" t="s">
        <v>232</v>
      </c>
      <c r="K1022" s="17" t="s">
        <v>232</v>
      </c>
      <c r="L1022" s="17" t="s">
        <v>232</v>
      </c>
      <c r="M1022" s="17" t="s">
        <v>232</v>
      </c>
      <c r="N1022" s="17" t="s">
        <v>232</v>
      </c>
      <c r="O1022" s="17" t="s">
        <v>232</v>
      </c>
      <c r="P1022" s="17" t="s">
        <v>232</v>
      </c>
      <c r="Q1022" s="17" t="s">
        <v>232</v>
      </c>
      <c r="R1022" s="17" t="s">
        <v>232</v>
      </c>
      <c r="S1022" s="17" t="s">
        <v>232</v>
      </c>
      <c r="T1022" s="17" t="s">
        <v>232</v>
      </c>
      <c r="U1022" s="17" t="s">
        <v>232</v>
      </c>
      <c r="V1022" s="15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233</v>
      </c>
      <c r="C1023" s="9" t="s">
        <v>233</v>
      </c>
      <c r="D1023" s="151" t="s">
        <v>235</v>
      </c>
      <c r="E1023" s="152" t="s">
        <v>238</v>
      </c>
      <c r="F1023" s="152" t="s">
        <v>239</v>
      </c>
      <c r="G1023" s="152" t="s">
        <v>240</v>
      </c>
      <c r="H1023" s="152" t="s">
        <v>241</v>
      </c>
      <c r="I1023" s="152" t="s">
        <v>242</v>
      </c>
      <c r="J1023" s="152" t="s">
        <v>243</v>
      </c>
      <c r="K1023" s="152" t="s">
        <v>244</v>
      </c>
      <c r="L1023" s="152" t="s">
        <v>245</v>
      </c>
      <c r="M1023" s="152" t="s">
        <v>246</v>
      </c>
      <c r="N1023" s="152" t="s">
        <v>247</v>
      </c>
      <c r="O1023" s="152" t="s">
        <v>248</v>
      </c>
      <c r="P1023" s="152" t="s">
        <v>249</v>
      </c>
      <c r="Q1023" s="152" t="s">
        <v>254</v>
      </c>
      <c r="R1023" s="152" t="s">
        <v>259</v>
      </c>
      <c r="S1023" s="152" t="s">
        <v>260</v>
      </c>
      <c r="T1023" s="152" t="s">
        <v>279</v>
      </c>
      <c r="U1023" s="152" t="s">
        <v>262</v>
      </c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301</v>
      </c>
      <c r="E1024" s="11" t="s">
        <v>301</v>
      </c>
      <c r="F1024" s="11" t="s">
        <v>302</v>
      </c>
      <c r="G1024" s="11" t="s">
        <v>115</v>
      </c>
      <c r="H1024" s="11" t="s">
        <v>115</v>
      </c>
      <c r="I1024" s="11" t="s">
        <v>301</v>
      </c>
      <c r="J1024" s="11" t="s">
        <v>301</v>
      </c>
      <c r="K1024" s="11" t="s">
        <v>302</v>
      </c>
      <c r="L1024" s="11" t="s">
        <v>302</v>
      </c>
      <c r="M1024" s="11" t="s">
        <v>302</v>
      </c>
      <c r="N1024" s="11" t="s">
        <v>302</v>
      </c>
      <c r="O1024" s="11" t="s">
        <v>302</v>
      </c>
      <c r="P1024" s="11" t="s">
        <v>301</v>
      </c>
      <c r="Q1024" s="11" t="s">
        <v>301</v>
      </c>
      <c r="R1024" s="11" t="s">
        <v>301</v>
      </c>
      <c r="S1024" s="11" t="s">
        <v>302</v>
      </c>
      <c r="T1024" s="11" t="s">
        <v>302</v>
      </c>
      <c r="U1024" s="11" t="s">
        <v>301</v>
      </c>
      <c r="V1024" s="15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9"/>
      <c r="C1025" s="9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15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8">
        <v>1</v>
      </c>
      <c r="C1026" s="14">
        <v>1</v>
      </c>
      <c r="D1026" s="209" t="s">
        <v>97</v>
      </c>
      <c r="E1026" s="209" t="s">
        <v>97</v>
      </c>
      <c r="F1026" s="209" t="s">
        <v>105</v>
      </c>
      <c r="G1026" s="209">
        <v>10.292</v>
      </c>
      <c r="H1026" s="209" t="s">
        <v>105</v>
      </c>
      <c r="I1026" s="206">
        <v>0.09</v>
      </c>
      <c r="J1026" s="206" t="s">
        <v>105</v>
      </c>
      <c r="K1026" s="206">
        <v>0.1</v>
      </c>
      <c r="L1026" s="209" t="s">
        <v>214</v>
      </c>
      <c r="M1026" s="209" t="s">
        <v>214</v>
      </c>
      <c r="N1026" s="206">
        <v>0.05</v>
      </c>
      <c r="O1026" s="206">
        <v>0.05</v>
      </c>
      <c r="P1026" s="206" t="s">
        <v>214</v>
      </c>
      <c r="Q1026" s="209" t="s">
        <v>214</v>
      </c>
      <c r="R1026" s="206" t="s">
        <v>326</v>
      </c>
      <c r="S1026" s="206">
        <v>7.0000000000000007E-2</v>
      </c>
      <c r="T1026" s="209" t="s">
        <v>214</v>
      </c>
      <c r="U1026" s="206">
        <v>7.4910000000000004E-2</v>
      </c>
      <c r="V1026" s="204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1</v>
      </c>
    </row>
    <row r="1027" spans="1:65">
      <c r="A1027" s="30"/>
      <c r="B1027" s="19">
        <v>1</v>
      </c>
      <c r="C1027" s="9">
        <v>2</v>
      </c>
      <c r="D1027" s="211" t="s">
        <v>97</v>
      </c>
      <c r="E1027" s="211" t="s">
        <v>97</v>
      </c>
      <c r="F1027" s="211" t="s">
        <v>105</v>
      </c>
      <c r="G1027" s="211">
        <v>10.038666666666666</v>
      </c>
      <c r="H1027" s="211" t="s">
        <v>105</v>
      </c>
      <c r="I1027" s="24">
        <v>0.11</v>
      </c>
      <c r="J1027" s="24">
        <v>0.1</v>
      </c>
      <c r="K1027" s="24">
        <v>0.1</v>
      </c>
      <c r="L1027" s="211" t="s">
        <v>214</v>
      </c>
      <c r="M1027" s="211" t="s">
        <v>214</v>
      </c>
      <c r="N1027" s="24" t="s">
        <v>214</v>
      </c>
      <c r="O1027" s="24">
        <v>0.05</v>
      </c>
      <c r="P1027" s="24" t="s">
        <v>214</v>
      </c>
      <c r="Q1027" s="211" t="s">
        <v>214</v>
      </c>
      <c r="R1027" s="24" t="s">
        <v>326</v>
      </c>
      <c r="S1027" s="24">
        <v>7.0000000000000007E-2</v>
      </c>
      <c r="T1027" s="211" t="s">
        <v>214</v>
      </c>
      <c r="U1027" s="24">
        <v>5.9950000000000003E-2</v>
      </c>
      <c r="V1027" s="204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7">
        <v>5</v>
      </c>
    </row>
    <row r="1028" spans="1:65">
      <c r="A1028" s="30"/>
      <c r="B1028" s="19">
        <v>1</v>
      </c>
      <c r="C1028" s="9">
        <v>3</v>
      </c>
      <c r="D1028" s="211" t="s">
        <v>97</v>
      </c>
      <c r="E1028" s="211" t="s">
        <v>97</v>
      </c>
      <c r="F1028" s="211" t="s">
        <v>105</v>
      </c>
      <c r="G1028" s="211">
        <v>9.586666666666666</v>
      </c>
      <c r="H1028" s="211" t="s">
        <v>105</v>
      </c>
      <c r="I1028" s="24">
        <v>0.08</v>
      </c>
      <c r="J1028" s="24" t="s">
        <v>105</v>
      </c>
      <c r="K1028" s="24" t="s">
        <v>105</v>
      </c>
      <c r="L1028" s="211" t="s">
        <v>214</v>
      </c>
      <c r="M1028" s="211" t="s">
        <v>214</v>
      </c>
      <c r="N1028" s="24" t="s">
        <v>214</v>
      </c>
      <c r="O1028" s="24">
        <v>0.05</v>
      </c>
      <c r="P1028" s="24">
        <v>0.06</v>
      </c>
      <c r="Q1028" s="211" t="s">
        <v>214</v>
      </c>
      <c r="R1028" s="24">
        <v>0.06</v>
      </c>
      <c r="S1028" s="24">
        <v>0.06</v>
      </c>
      <c r="T1028" s="211" t="s">
        <v>214</v>
      </c>
      <c r="U1028" s="24">
        <v>7.4910000000000004E-2</v>
      </c>
      <c r="V1028" s="204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7">
        <v>16</v>
      </c>
    </row>
    <row r="1029" spans="1:65">
      <c r="A1029" s="30"/>
      <c r="B1029" s="19">
        <v>1</v>
      </c>
      <c r="C1029" s="9">
        <v>4</v>
      </c>
      <c r="D1029" s="211" t="s">
        <v>97</v>
      </c>
      <c r="E1029" s="211" t="s">
        <v>97</v>
      </c>
      <c r="F1029" s="211" t="s">
        <v>105</v>
      </c>
      <c r="G1029" s="211">
        <v>9.8133333333333344</v>
      </c>
      <c r="H1029" s="211" t="s">
        <v>105</v>
      </c>
      <c r="I1029" s="24">
        <v>0.09</v>
      </c>
      <c r="J1029" s="24">
        <v>0.2</v>
      </c>
      <c r="K1029" s="24" t="s">
        <v>105</v>
      </c>
      <c r="L1029" s="211" t="s">
        <v>214</v>
      </c>
      <c r="M1029" s="211" t="s">
        <v>214</v>
      </c>
      <c r="N1029" s="24" t="s">
        <v>214</v>
      </c>
      <c r="O1029" s="24">
        <v>0.06</v>
      </c>
      <c r="P1029" s="24" t="s">
        <v>214</v>
      </c>
      <c r="Q1029" s="211" t="s">
        <v>214</v>
      </c>
      <c r="R1029" s="24">
        <v>0.04</v>
      </c>
      <c r="S1029" s="24">
        <v>0.05</v>
      </c>
      <c r="T1029" s="211" t="s">
        <v>214</v>
      </c>
      <c r="U1029" s="24">
        <v>4.4990000000000002E-2</v>
      </c>
      <c r="V1029" s="204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7">
        <v>5.6329444444444397E-2</v>
      </c>
    </row>
    <row r="1030" spans="1:65">
      <c r="A1030" s="30"/>
      <c r="B1030" s="19">
        <v>1</v>
      </c>
      <c r="C1030" s="9">
        <v>5</v>
      </c>
      <c r="D1030" s="211" t="s">
        <v>97</v>
      </c>
      <c r="E1030" s="211" t="s">
        <v>97</v>
      </c>
      <c r="F1030" s="211" t="s">
        <v>105</v>
      </c>
      <c r="G1030" s="211">
        <v>8.615333333333334</v>
      </c>
      <c r="H1030" s="211" t="s">
        <v>105</v>
      </c>
      <c r="I1030" s="24">
        <v>0.08</v>
      </c>
      <c r="J1030" s="212">
        <v>0.3</v>
      </c>
      <c r="K1030" s="24" t="s">
        <v>105</v>
      </c>
      <c r="L1030" s="211" t="s">
        <v>214</v>
      </c>
      <c r="M1030" s="211" t="s">
        <v>214</v>
      </c>
      <c r="N1030" s="212">
        <v>0.06</v>
      </c>
      <c r="O1030" s="24">
        <v>0.05</v>
      </c>
      <c r="P1030" s="212">
        <v>7.0000000000000007E-2</v>
      </c>
      <c r="Q1030" s="211" t="s">
        <v>214</v>
      </c>
      <c r="R1030" s="24" t="s">
        <v>326</v>
      </c>
      <c r="S1030" s="24">
        <v>7.0000000000000007E-2</v>
      </c>
      <c r="T1030" s="211" t="s">
        <v>214</v>
      </c>
      <c r="U1030" s="24">
        <v>1.4959999999999999E-2</v>
      </c>
      <c r="V1030" s="204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7">
        <v>11</v>
      </c>
    </row>
    <row r="1031" spans="1:65">
      <c r="A1031" s="30"/>
      <c r="B1031" s="19">
        <v>1</v>
      </c>
      <c r="C1031" s="9">
        <v>6</v>
      </c>
      <c r="D1031" s="211" t="s">
        <v>97</v>
      </c>
      <c r="E1031" s="211" t="s">
        <v>97</v>
      </c>
      <c r="F1031" s="211" t="s">
        <v>105</v>
      </c>
      <c r="G1031" s="211">
        <v>8.8473333333333333</v>
      </c>
      <c r="H1031" s="211" t="s">
        <v>105</v>
      </c>
      <c r="I1031" s="24">
        <v>0.11</v>
      </c>
      <c r="J1031" s="24" t="s">
        <v>105</v>
      </c>
      <c r="K1031" s="24" t="s">
        <v>105</v>
      </c>
      <c r="L1031" s="211" t="s">
        <v>214</v>
      </c>
      <c r="M1031" s="211" t="s">
        <v>214</v>
      </c>
      <c r="N1031" s="24" t="s">
        <v>214</v>
      </c>
      <c r="O1031" s="24">
        <v>0.05</v>
      </c>
      <c r="P1031" s="24" t="s">
        <v>214</v>
      </c>
      <c r="Q1031" s="211" t="s">
        <v>214</v>
      </c>
      <c r="R1031" s="24">
        <v>0.04</v>
      </c>
      <c r="S1031" s="24">
        <v>7.0000000000000007E-2</v>
      </c>
      <c r="T1031" s="211" t="s">
        <v>214</v>
      </c>
      <c r="U1031" s="24">
        <v>1.5070000000000002E-2</v>
      </c>
      <c r="V1031" s="204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20" t="s">
        <v>272</v>
      </c>
      <c r="C1032" s="12"/>
      <c r="D1032" s="208" t="s">
        <v>693</v>
      </c>
      <c r="E1032" s="208" t="s">
        <v>693</v>
      </c>
      <c r="F1032" s="208" t="s">
        <v>693</v>
      </c>
      <c r="G1032" s="208">
        <v>9.5322222222222219</v>
      </c>
      <c r="H1032" s="208" t="s">
        <v>693</v>
      </c>
      <c r="I1032" s="208">
        <v>9.3333333333333338E-2</v>
      </c>
      <c r="J1032" s="208">
        <v>0.20000000000000004</v>
      </c>
      <c r="K1032" s="208">
        <v>0.1</v>
      </c>
      <c r="L1032" s="208" t="s">
        <v>693</v>
      </c>
      <c r="M1032" s="208" t="s">
        <v>693</v>
      </c>
      <c r="N1032" s="208">
        <v>5.5E-2</v>
      </c>
      <c r="O1032" s="208">
        <v>5.1666666666666666E-2</v>
      </c>
      <c r="P1032" s="208">
        <v>6.5000000000000002E-2</v>
      </c>
      <c r="Q1032" s="208" t="s">
        <v>693</v>
      </c>
      <c r="R1032" s="208">
        <v>4.6666666666666669E-2</v>
      </c>
      <c r="S1032" s="208">
        <v>6.5000000000000002E-2</v>
      </c>
      <c r="T1032" s="208" t="s">
        <v>693</v>
      </c>
      <c r="U1032" s="208">
        <v>4.7465E-2</v>
      </c>
      <c r="V1032" s="204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56"/>
    </row>
    <row r="1033" spans="1:65">
      <c r="A1033" s="30"/>
      <c r="B1033" s="3" t="s">
        <v>273</v>
      </c>
      <c r="C1033" s="29"/>
      <c r="D1033" s="24" t="s">
        <v>693</v>
      </c>
      <c r="E1033" s="24" t="s">
        <v>693</v>
      </c>
      <c r="F1033" s="24" t="s">
        <v>693</v>
      </c>
      <c r="G1033" s="24">
        <v>9.6999999999999993</v>
      </c>
      <c r="H1033" s="24" t="s">
        <v>693</v>
      </c>
      <c r="I1033" s="24">
        <v>0.09</v>
      </c>
      <c r="J1033" s="24">
        <v>0.2</v>
      </c>
      <c r="K1033" s="24">
        <v>0.1</v>
      </c>
      <c r="L1033" s="24" t="s">
        <v>693</v>
      </c>
      <c r="M1033" s="24" t="s">
        <v>693</v>
      </c>
      <c r="N1033" s="24">
        <v>5.5E-2</v>
      </c>
      <c r="O1033" s="24">
        <v>0.05</v>
      </c>
      <c r="P1033" s="24">
        <v>6.5000000000000002E-2</v>
      </c>
      <c r="Q1033" s="24" t="s">
        <v>693</v>
      </c>
      <c r="R1033" s="24">
        <v>0.04</v>
      </c>
      <c r="S1033" s="24">
        <v>7.0000000000000007E-2</v>
      </c>
      <c r="T1033" s="24" t="s">
        <v>693</v>
      </c>
      <c r="U1033" s="24">
        <v>5.2470000000000003E-2</v>
      </c>
      <c r="V1033" s="204"/>
      <c r="W1033" s="205"/>
      <c r="X1033" s="205"/>
      <c r="Y1033" s="205"/>
      <c r="Z1033" s="205"/>
      <c r="AA1033" s="205"/>
      <c r="AB1033" s="205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56"/>
    </row>
    <row r="1034" spans="1:65">
      <c r="A1034" s="30"/>
      <c r="B1034" s="3" t="s">
        <v>274</v>
      </c>
      <c r="C1034" s="29"/>
      <c r="D1034" s="24" t="s">
        <v>693</v>
      </c>
      <c r="E1034" s="24" t="s">
        <v>693</v>
      </c>
      <c r="F1034" s="24" t="s">
        <v>693</v>
      </c>
      <c r="G1034" s="24">
        <v>0.66715724172430668</v>
      </c>
      <c r="H1034" s="24" t="s">
        <v>693</v>
      </c>
      <c r="I1034" s="24">
        <v>1.3662601021279372E-2</v>
      </c>
      <c r="J1034" s="24">
        <v>9.9999999999999936E-2</v>
      </c>
      <c r="K1034" s="24">
        <v>0</v>
      </c>
      <c r="L1034" s="24" t="s">
        <v>693</v>
      </c>
      <c r="M1034" s="24" t="s">
        <v>693</v>
      </c>
      <c r="N1034" s="24">
        <v>7.0710678118654719E-3</v>
      </c>
      <c r="O1034" s="24">
        <v>4.082482904638628E-3</v>
      </c>
      <c r="P1034" s="24">
        <v>7.0710678118654814E-3</v>
      </c>
      <c r="Q1034" s="24" t="s">
        <v>693</v>
      </c>
      <c r="R1034" s="24">
        <v>1.154700538379248E-2</v>
      </c>
      <c r="S1034" s="24">
        <v>8.3666002653408345E-3</v>
      </c>
      <c r="T1034" s="24" t="s">
        <v>693</v>
      </c>
      <c r="U1034" s="24">
        <v>2.7475326931630874E-2</v>
      </c>
      <c r="V1034" s="204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56"/>
    </row>
    <row r="1035" spans="1:65">
      <c r="A1035" s="30"/>
      <c r="B1035" s="3" t="s">
        <v>87</v>
      </c>
      <c r="C1035" s="29"/>
      <c r="D1035" s="13" t="s">
        <v>693</v>
      </c>
      <c r="E1035" s="13" t="s">
        <v>693</v>
      </c>
      <c r="F1035" s="13" t="s">
        <v>693</v>
      </c>
      <c r="G1035" s="13">
        <v>6.9989686158279052E-2</v>
      </c>
      <c r="H1035" s="13" t="s">
        <v>693</v>
      </c>
      <c r="I1035" s="13">
        <v>0.14638501094227899</v>
      </c>
      <c r="J1035" s="13">
        <v>0.49999999999999956</v>
      </c>
      <c r="K1035" s="13">
        <v>0</v>
      </c>
      <c r="L1035" s="13" t="s">
        <v>693</v>
      </c>
      <c r="M1035" s="13" t="s">
        <v>693</v>
      </c>
      <c r="N1035" s="13">
        <v>0.12856486930664493</v>
      </c>
      <c r="O1035" s="13">
        <v>7.9015798154296032E-2</v>
      </c>
      <c r="P1035" s="13">
        <v>0.10878565864408432</v>
      </c>
      <c r="Q1035" s="13" t="s">
        <v>693</v>
      </c>
      <c r="R1035" s="13">
        <v>0.24743582965269598</v>
      </c>
      <c r="S1035" s="13">
        <v>0.12871692715908975</v>
      </c>
      <c r="T1035" s="13" t="s">
        <v>693</v>
      </c>
      <c r="U1035" s="13">
        <v>0.57885445974151217</v>
      </c>
      <c r="V1035" s="15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275</v>
      </c>
      <c r="C1036" s="29"/>
      <c r="D1036" s="13" t="s">
        <v>693</v>
      </c>
      <c r="E1036" s="13" t="s">
        <v>693</v>
      </c>
      <c r="F1036" s="13" t="s">
        <v>693</v>
      </c>
      <c r="G1036" s="13">
        <v>168.2227274072176</v>
      </c>
      <c r="H1036" s="13" t="s">
        <v>693</v>
      </c>
      <c r="I1036" s="13">
        <v>0.65691911670431047</v>
      </c>
      <c r="J1036" s="13">
        <v>2.5505409643663799</v>
      </c>
      <c r="K1036" s="13">
        <v>0.77527048218318972</v>
      </c>
      <c r="L1036" s="13" t="s">
        <v>693</v>
      </c>
      <c r="M1036" s="13" t="s">
        <v>693</v>
      </c>
      <c r="N1036" s="13">
        <v>-2.3601234799245696E-2</v>
      </c>
      <c r="O1036" s="13">
        <v>-8.2776917538685324E-2</v>
      </c>
      <c r="P1036" s="13">
        <v>0.1539258134190733</v>
      </c>
      <c r="Q1036" s="13" t="s">
        <v>693</v>
      </c>
      <c r="R1036" s="13">
        <v>-0.17154044164784477</v>
      </c>
      <c r="S1036" s="13">
        <v>0.1539258134190733</v>
      </c>
      <c r="T1036" s="13" t="s">
        <v>693</v>
      </c>
      <c r="U1036" s="13">
        <v>-0.15736786563174898</v>
      </c>
      <c r="V1036" s="15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276</v>
      </c>
      <c r="C1037" s="47"/>
      <c r="D1037" s="45">
        <v>1.53</v>
      </c>
      <c r="E1037" s="45">
        <v>1.53</v>
      </c>
      <c r="F1037" s="45">
        <v>0</v>
      </c>
      <c r="G1037" s="45">
        <v>289.54000000000002</v>
      </c>
      <c r="H1037" s="45">
        <v>0</v>
      </c>
      <c r="I1037" s="45">
        <v>1.32</v>
      </c>
      <c r="J1037" s="45">
        <v>2.29</v>
      </c>
      <c r="K1037" s="45">
        <v>0.51</v>
      </c>
      <c r="L1037" s="45">
        <v>0.76</v>
      </c>
      <c r="M1037" s="45">
        <v>0.76</v>
      </c>
      <c r="N1037" s="45">
        <v>0.46</v>
      </c>
      <c r="O1037" s="45">
        <v>0.05</v>
      </c>
      <c r="P1037" s="45">
        <v>0.36</v>
      </c>
      <c r="Q1037" s="45">
        <v>0.76</v>
      </c>
      <c r="R1037" s="45">
        <v>0.59</v>
      </c>
      <c r="S1037" s="45">
        <v>0.46</v>
      </c>
      <c r="T1037" s="45">
        <v>0.76</v>
      </c>
      <c r="U1037" s="45">
        <v>0.08</v>
      </c>
      <c r="V1037" s="15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BM1038" s="55"/>
    </row>
    <row r="1039" spans="1:65" ht="15">
      <c r="B1039" s="8" t="s">
        <v>550</v>
      </c>
      <c r="BM1039" s="28" t="s">
        <v>67</v>
      </c>
    </row>
    <row r="1040" spans="1:65" ht="15">
      <c r="A1040" s="25" t="s">
        <v>30</v>
      </c>
      <c r="B1040" s="18" t="s">
        <v>111</v>
      </c>
      <c r="C1040" s="15" t="s">
        <v>112</v>
      </c>
      <c r="D1040" s="16" t="s">
        <v>232</v>
      </c>
      <c r="E1040" s="17" t="s">
        <v>232</v>
      </c>
      <c r="F1040" s="17" t="s">
        <v>232</v>
      </c>
      <c r="G1040" s="17" t="s">
        <v>232</v>
      </c>
      <c r="H1040" s="17" t="s">
        <v>232</v>
      </c>
      <c r="I1040" s="17" t="s">
        <v>232</v>
      </c>
      <c r="J1040" s="17" t="s">
        <v>232</v>
      </c>
      <c r="K1040" s="17" t="s">
        <v>232</v>
      </c>
      <c r="L1040" s="17" t="s">
        <v>232</v>
      </c>
      <c r="M1040" s="17" t="s">
        <v>232</v>
      </c>
      <c r="N1040" s="17" t="s">
        <v>232</v>
      </c>
      <c r="O1040" s="17" t="s">
        <v>232</v>
      </c>
      <c r="P1040" s="17" t="s">
        <v>232</v>
      </c>
      <c r="Q1040" s="17" t="s">
        <v>232</v>
      </c>
      <c r="R1040" s="17" t="s">
        <v>232</v>
      </c>
      <c r="S1040" s="17" t="s">
        <v>232</v>
      </c>
      <c r="T1040" s="17" t="s">
        <v>232</v>
      </c>
      <c r="U1040" s="17" t="s">
        <v>232</v>
      </c>
      <c r="V1040" s="17" t="s">
        <v>232</v>
      </c>
      <c r="W1040" s="17" t="s">
        <v>232</v>
      </c>
      <c r="X1040" s="17" t="s">
        <v>232</v>
      </c>
      <c r="Y1040" s="17" t="s">
        <v>232</v>
      </c>
      <c r="Z1040" s="17" t="s">
        <v>232</v>
      </c>
      <c r="AA1040" s="15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233</v>
      </c>
      <c r="C1041" s="9" t="s">
        <v>233</v>
      </c>
      <c r="D1041" s="151" t="s">
        <v>235</v>
      </c>
      <c r="E1041" s="152" t="s">
        <v>237</v>
      </c>
      <c r="F1041" s="152" t="s">
        <v>238</v>
      </c>
      <c r="G1041" s="152" t="s">
        <v>239</v>
      </c>
      <c r="H1041" s="152" t="s">
        <v>241</v>
      </c>
      <c r="I1041" s="152" t="s">
        <v>242</v>
      </c>
      <c r="J1041" s="152" t="s">
        <v>243</v>
      </c>
      <c r="K1041" s="152" t="s">
        <v>244</v>
      </c>
      <c r="L1041" s="152" t="s">
        <v>245</v>
      </c>
      <c r="M1041" s="152" t="s">
        <v>246</v>
      </c>
      <c r="N1041" s="152" t="s">
        <v>247</v>
      </c>
      <c r="O1041" s="152" t="s">
        <v>248</v>
      </c>
      <c r="P1041" s="152" t="s">
        <v>249</v>
      </c>
      <c r="Q1041" s="152" t="s">
        <v>250</v>
      </c>
      <c r="R1041" s="152" t="s">
        <v>252</v>
      </c>
      <c r="S1041" s="152" t="s">
        <v>253</v>
      </c>
      <c r="T1041" s="152" t="s">
        <v>254</v>
      </c>
      <c r="U1041" s="152" t="s">
        <v>259</v>
      </c>
      <c r="V1041" s="152" t="s">
        <v>260</v>
      </c>
      <c r="W1041" s="152" t="s">
        <v>279</v>
      </c>
      <c r="X1041" s="152" t="s">
        <v>262</v>
      </c>
      <c r="Y1041" s="152" t="s">
        <v>280</v>
      </c>
      <c r="Z1041" s="152" t="s">
        <v>264</v>
      </c>
      <c r="AA1041" s="15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301</v>
      </c>
      <c r="E1042" s="11" t="s">
        <v>301</v>
      </c>
      <c r="F1042" s="11" t="s">
        <v>301</v>
      </c>
      <c r="G1042" s="11" t="s">
        <v>302</v>
      </c>
      <c r="H1042" s="11" t="s">
        <v>115</v>
      </c>
      <c r="I1042" s="11" t="s">
        <v>301</v>
      </c>
      <c r="J1042" s="11" t="s">
        <v>301</v>
      </c>
      <c r="K1042" s="11" t="s">
        <v>302</v>
      </c>
      <c r="L1042" s="11" t="s">
        <v>302</v>
      </c>
      <c r="M1042" s="11" t="s">
        <v>302</v>
      </c>
      <c r="N1042" s="11" t="s">
        <v>302</v>
      </c>
      <c r="O1042" s="11" t="s">
        <v>302</v>
      </c>
      <c r="P1042" s="11" t="s">
        <v>301</v>
      </c>
      <c r="Q1042" s="11" t="s">
        <v>301</v>
      </c>
      <c r="R1042" s="11" t="s">
        <v>302</v>
      </c>
      <c r="S1042" s="11" t="s">
        <v>301</v>
      </c>
      <c r="T1042" s="11" t="s">
        <v>301</v>
      </c>
      <c r="U1042" s="11" t="s">
        <v>301</v>
      </c>
      <c r="V1042" s="11" t="s">
        <v>302</v>
      </c>
      <c r="W1042" s="11" t="s">
        <v>302</v>
      </c>
      <c r="X1042" s="11" t="s">
        <v>301</v>
      </c>
      <c r="Y1042" s="11" t="s">
        <v>115</v>
      </c>
      <c r="Z1042" s="11" t="s">
        <v>301</v>
      </c>
      <c r="AA1042" s="15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15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8">
        <v>1</v>
      </c>
      <c r="C1044" s="14">
        <v>1</v>
      </c>
      <c r="D1044" s="224">
        <v>14.76</v>
      </c>
      <c r="E1044" s="224">
        <v>15.068759838782812</v>
      </c>
      <c r="F1044" s="232">
        <v>18.399999999999999</v>
      </c>
      <c r="G1044" s="224">
        <v>15.2</v>
      </c>
      <c r="H1044" s="224">
        <v>14.96</v>
      </c>
      <c r="I1044" s="231">
        <v>12.47</v>
      </c>
      <c r="J1044" s="224">
        <v>14.9</v>
      </c>
      <c r="K1044" s="224">
        <v>14.4</v>
      </c>
      <c r="L1044" s="224">
        <v>15</v>
      </c>
      <c r="M1044" s="224">
        <v>13.9</v>
      </c>
      <c r="N1044" s="224">
        <v>14.3</v>
      </c>
      <c r="O1044" s="224">
        <v>15.25</v>
      </c>
      <c r="P1044" s="232">
        <v>17.600000000000001</v>
      </c>
      <c r="Q1044" s="224">
        <v>13.91737486289353</v>
      </c>
      <c r="R1044" s="224">
        <v>14</v>
      </c>
      <c r="S1044" s="224">
        <v>13.86</v>
      </c>
      <c r="T1044" s="224">
        <v>14.1</v>
      </c>
      <c r="U1044" s="224">
        <v>14.1</v>
      </c>
      <c r="V1044" s="224">
        <v>16</v>
      </c>
      <c r="W1044" s="224">
        <v>13.7</v>
      </c>
      <c r="X1044" s="224">
        <v>12.895850000000001</v>
      </c>
      <c r="Y1044" s="224">
        <v>15.086600000000001</v>
      </c>
      <c r="Z1044" s="224">
        <v>13.90823</v>
      </c>
      <c r="AA1044" s="225"/>
      <c r="AB1044" s="226"/>
      <c r="AC1044" s="226"/>
      <c r="AD1044" s="226"/>
      <c r="AE1044" s="226"/>
      <c r="AF1044" s="226"/>
      <c r="AG1044" s="226"/>
      <c r="AH1044" s="226"/>
      <c r="AI1044" s="226"/>
      <c r="AJ1044" s="226"/>
      <c r="AK1044" s="226"/>
      <c r="AL1044" s="226"/>
      <c r="AM1044" s="226"/>
      <c r="AN1044" s="226"/>
      <c r="AO1044" s="226"/>
      <c r="AP1044" s="226"/>
      <c r="AQ1044" s="226"/>
      <c r="AR1044" s="226"/>
      <c r="AS1044" s="226"/>
      <c r="AT1044" s="226"/>
      <c r="AU1044" s="226"/>
      <c r="AV1044" s="226"/>
      <c r="AW1044" s="226"/>
      <c r="AX1044" s="226"/>
      <c r="AY1044" s="226"/>
      <c r="AZ1044" s="226"/>
      <c r="BA1044" s="226"/>
      <c r="BB1044" s="226"/>
      <c r="BC1044" s="226"/>
      <c r="BD1044" s="226"/>
      <c r="BE1044" s="226"/>
      <c r="BF1044" s="226"/>
      <c r="BG1044" s="226"/>
      <c r="BH1044" s="226"/>
      <c r="BI1044" s="226"/>
      <c r="BJ1044" s="226"/>
      <c r="BK1044" s="226"/>
      <c r="BL1044" s="226"/>
      <c r="BM1044" s="227">
        <v>1</v>
      </c>
    </row>
    <row r="1045" spans="1:65">
      <c r="A1045" s="30"/>
      <c r="B1045" s="19">
        <v>1</v>
      </c>
      <c r="C1045" s="9">
        <v>2</v>
      </c>
      <c r="D1045" s="228">
        <v>15</v>
      </c>
      <c r="E1045" s="228">
        <v>15.171075169967271</v>
      </c>
      <c r="F1045" s="233">
        <v>18.2</v>
      </c>
      <c r="G1045" s="228">
        <v>15.6</v>
      </c>
      <c r="H1045" s="228">
        <v>14.55</v>
      </c>
      <c r="I1045" s="228">
        <v>13.75</v>
      </c>
      <c r="J1045" s="228">
        <v>15.2</v>
      </c>
      <c r="K1045" s="228">
        <v>14.7</v>
      </c>
      <c r="L1045" s="228">
        <v>15.05</v>
      </c>
      <c r="M1045" s="228">
        <v>15.25</v>
      </c>
      <c r="N1045" s="228">
        <v>14.3</v>
      </c>
      <c r="O1045" s="228">
        <v>14.95</v>
      </c>
      <c r="P1045" s="233">
        <v>13.2</v>
      </c>
      <c r="Q1045" s="228">
        <v>14.468758311074154</v>
      </c>
      <c r="R1045" s="228">
        <v>13.4</v>
      </c>
      <c r="S1045" s="228">
        <v>14.2</v>
      </c>
      <c r="T1045" s="228">
        <v>14.1</v>
      </c>
      <c r="U1045" s="228">
        <v>14.1</v>
      </c>
      <c r="V1045" s="228">
        <v>14.7</v>
      </c>
      <c r="W1045" s="228">
        <v>14.2</v>
      </c>
      <c r="X1045" s="228">
        <v>13.20176</v>
      </c>
      <c r="Y1045" s="228">
        <v>15.125999999999999</v>
      </c>
      <c r="Z1045" s="228">
        <v>12.91072</v>
      </c>
      <c r="AA1045" s="225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7">
        <v>31</v>
      </c>
    </row>
    <row r="1046" spans="1:65">
      <c r="A1046" s="30"/>
      <c r="B1046" s="19">
        <v>1</v>
      </c>
      <c r="C1046" s="9">
        <v>3</v>
      </c>
      <c r="D1046" s="228">
        <v>15.01</v>
      </c>
      <c r="E1046" s="228">
        <v>15.278743198568762</v>
      </c>
      <c r="F1046" s="233">
        <v>18.3</v>
      </c>
      <c r="G1046" s="228">
        <v>15.299999999999999</v>
      </c>
      <c r="H1046" s="228">
        <v>14.77</v>
      </c>
      <c r="I1046" s="228">
        <v>14.52</v>
      </c>
      <c r="J1046" s="228">
        <v>15.2</v>
      </c>
      <c r="K1046" s="228">
        <v>14.5</v>
      </c>
      <c r="L1046" s="228">
        <v>13.95</v>
      </c>
      <c r="M1046" s="228">
        <v>15.45</v>
      </c>
      <c r="N1046" s="228">
        <v>14.6</v>
      </c>
      <c r="O1046" s="228">
        <v>15.25</v>
      </c>
      <c r="P1046" s="233">
        <v>20.399999999999999</v>
      </c>
      <c r="Q1046" s="228">
        <v>14.581628322661855</v>
      </c>
      <c r="R1046" s="228">
        <v>13.8</v>
      </c>
      <c r="S1046" s="228">
        <v>14.4</v>
      </c>
      <c r="T1046" s="228">
        <v>13.9</v>
      </c>
      <c r="U1046" s="228">
        <v>14.4</v>
      </c>
      <c r="V1046" s="228">
        <v>14.6</v>
      </c>
      <c r="W1046" s="228">
        <v>14.2</v>
      </c>
      <c r="X1046" s="228">
        <v>13.213200000000002</v>
      </c>
      <c r="Y1046" s="228">
        <v>15.401899999999999</v>
      </c>
      <c r="Z1046" s="228">
        <v>13.59554</v>
      </c>
      <c r="AA1046" s="225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7">
        <v>16</v>
      </c>
    </row>
    <row r="1047" spans="1:65">
      <c r="A1047" s="30"/>
      <c r="B1047" s="19">
        <v>1</v>
      </c>
      <c r="C1047" s="9">
        <v>4</v>
      </c>
      <c r="D1047" s="228">
        <v>15.299999999999999</v>
      </c>
      <c r="E1047" s="228">
        <v>15.433887467254392</v>
      </c>
      <c r="F1047" s="233">
        <v>17.8</v>
      </c>
      <c r="G1047" s="228">
        <v>15.1</v>
      </c>
      <c r="H1047" s="228">
        <v>14.67</v>
      </c>
      <c r="I1047" s="228">
        <v>15.339999999999998</v>
      </c>
      <c r="J1047" s="228">
        <v>15.6</v>
      </c>
      <c r="K1047" s="228">
        <v>14.5</v>
      </c>
      <c r="L1047" s="228">
        <v>14.55</v>
      </c>
      <c r="M1047" s="228">
        <v>15.949999999999998</v>
      </c>
      <c r="N1047" s="228">
        <v>14.4</v>
      </c>
      <c r="O1047" s="228">
        <v>15.1</v>
      </c>
      <c r="P1047" s="233">
        <v>15.7</v>
      </c>
      <c r="Q1047" s="228">
        <v>14.14241412631428</v>
      </c>
      <c r="R1047" s="228">
        <v>13.4</v>
      </c>
      <c r="S1047" s="228">
        <v>14.13</v>
      </c>
      <c r="T1047" s="228">
        <v>13.9</v>
      </c>
      <c r="U1047" s="228">
        <v>14</v>
      </c>
      <c r="V1047" s="228">
        <v>14</v>
      </c>
      <c r="W1047" s="228">
        <v>14.2</v>
      </c>
      <c r="X1047" s="228">
        <v>13.225850000000001</v>
      </c>
      <c r="Y1047" s="228">
        <v>14.259</v>
      </c>
      <c r="Z1047" s="228">
        <v>13.501989999999999</v>
      </c>
      <c r="AA1047" s="225"/>
      <c r="AB1047" s="226"/>
      <c r="AC1047" s="226"/>
      <c r="AD1047" s="226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7">
        <v>14.512977654018695</v>
      </c>
    </row>
    <row r="1048" spans="1:65">
      <c r="A1048" s="30"/>
      <c r="B1048" s="19">
        <v>1</v>
      </c>
      <c r="C1048" s="9">
        <v>5</v>
      </c>
      <c r="D1048" s="228">
        <v>15.13</v>
      </c>
      <c r="E1048" s="228">
        <v>15.392025539694298</v>
      </c>
      <c r="F1048" s="233">
        <v>18.100000000000001</v>
      </c>
      <c r="G1048" s="228">
        <v>15.299999999999999</v>
      </c>
      <c r="H1048" s="228">
        <v>14.98</v>
      </c>
      <c r="I1048" s="228">
        <v>14.73</v>
      </c>
      <c r="J1048" s="228">
        <v>14.5</v>
      </c>
      <c r="K1048" s="228">
        <v>14.4</v>
      </c>
      <c r="L1048" s="228">
        <v>14.25</v>
      </c>
      <c r="M1048" s="228">
        <v>15.45</v>
      </c>
      <c r="N1048" s="228">
        <v>13.95</v>
      </c>
      <c r="O1048" s="228">
        <v>15.7</v>
      </c>
      <c r="P1048" s="233">
        <v>17.600000000000001</v>
      </c>
      <c r="Q1048" s="228">
        <v>14.238503115884944</v>
      </c>
      <c r="R1048" s="228">
        <v>13.5</v>
      </c>
      <c r="S1048" s="228">
        <v>14.17</v>
      </c>
      <c r="T1048" s="228">
        <v>14.2</v>
      </c>
      <c r="U1048" s="228">
        <v>13.8</v>
      </c>
      <c r="V1048" s="228">
        <v>15.5</v>
      </c>
      <c r="W1048" s="228">
        <v>14</v>
      </c>
      <c r="X1048" s="228">
        <v>13.185700000000001</v>
      </c>
      <c r="Y1048" s="228">
        <v>14.6334</v>
      </c>
      <c r="Z1048" s="228">
        <v>13.45749</v>
      </c>
      <c r="AA1048" s="225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7">
        <v>61</v>
      </c>
    </row>
    <row r="1049" spans="1:65">
      <c r="A1049" s="30"/>
      <c r="B1049" s="19">
        <v>1</v>
      </c>
      <c r="C1049" s="9">
        <v>6</v>
      </c>
      <c r="D1049" s="228">
        <v>15.270000000000001</v>
      </c>
      <c r="E1049" s="228">
        <v>15.048712297423261</v>
      </c>
      <c r="F1049" s="233">
        <v>18.600000000000001</v>
      </c>
      <c r="G1049" s="228">
        <v>15.299999999999999</v>
      </c>
      <c r="H1049" s="228">
        <v>14.6</v>
      </c>
      <c r="I1049" s="228">
        <v>14.78</v>
      </c>
      <c r="J1049" s="228">
        <v>15.6</v>
      </c>
      <c r="K1049" s="228">
        <v>14.4</v>
      </c>
      <c r="L1049" s="228">
        <v>15</v>
      </c>
      <c r="M1049" s="228">
        <v>14.75</v>
      </c>
      <c r="N1049" s="228">
        <v>14.8</v>
      </c>
      <c r="O1049" s="228">
        <v>15.400000000000002</v>
      </c>
      <c r="P1049" s="233">
        <v>17</v>
      </c>
      <c r="Q1049" s="228">
        <v>14.337950155836102</v>
      </c>
      <c r="R1049" s="228">
        <v>13.5</v>
      </c>
      <c r="S1049" s="228">
        <v>14.18</v>
      </c>
      <c r="T1049" s="228">
        <v>14.2</v>
      </c>
      <c r="U1049" s="234">
        <v>13.2</v>
      </c>
      <c r="V1049" s="228">
        <v>15.299999999999999</v>
      </c>
      <c r="W1049" s="228">
        <v>14</v>
      </c>
      <c r="X1049" s="234">
        <v>12.762310000000001</v>
      </c>
      <c r="Y1049" s="228">
        <v>14.7319</v>
      </c>
      <c r="Z1049" s="228">
        <v>13.261749999999999</v>
      </c>
      <c r="AA1049" s="225"/>
      <c r="AB1049" s="226"/>
      <c r="AC1049" s="226"/>
      <c r="AD1049" s="226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  <c r="AP1049" s="226"/>
      <c r="AQ1049" s="226"/>
      <c r="AR1049" s="226"/>
      <c r="AS1049" s="226"/>
      <c r="AT1049" s="226"/>
      <c r="AU1049" s="226"/>
      <c r="AV1049" s="226"/>
      <c r="AW1049" s="226"/>
      <c r="AX1049" s="226"/>
      <c r="AY1049" s="226"/>
      <c r="AZ1049" s="226"/>
      <c r="BA1049" s="226"/>
      <c r="BB1049" s="226"/>
      <c r="BC1049" s="226"/>
      <c r="BD1049" s="226"/>
      <c r="BE1049" s="226"/>
      <c r="BF1049" s="226"/>
      <c r="BG1049" s="226"/>
      <c r="BH1049" s="226"/>
      <c r="BI1049" s="226"/>
      <c r="BJ1049" s="226"/>
      <c r="BK1049" s="226"/>
      <c r="BL1049" s="226"/>
      <c r="BM1049" s="229"/>
    </row>
    <row r="1050" spans="1:65">
      <c r="A1050" s="30"/>
      <c r="B1050" s="20" t="s">
        <v>272</v>
      </c>
      <c r="C1050" s="12"/>
      <c r="D1050" s="230">
        <v>15.078333333333331</v>
      </c>
      <c r="E1050" s="230">
        <v>15.232200585281801</v>
      </c>
      <c r="F1050" s="230">
        <v>18.233333333333331</v>
      </c>
      <c r="G1050" s="230">
        <v>15.299999999999999</v>
      </c>
      <c r="H1050" s="230">
        <v>14.755000000000001</v>
      </c>
      <c r="I1050" s="230">
        <v>14.264999999999999</v>
      </c>
      <c r="J1050" s="230">
        <v>15.166666666666666</v>
      </c>
      <c r="K1050" s="230">
        <v>14.483333333333334</v>
      </c>
      <c r="L1050" s="230">
        <v>14.633333333333333</v>
      </c>
      <c r="M1050" s="230">
        <v>15.124999999999998</v>
      </c>
      <c r="N1050" s="230">
        <v>14.391666666666666</v>
      </c>
      <c r="O1050" s="230">
        <v>15.275</v>
      </c>
      <c r="P1050" s="230">
        <v>16.916666666666668</v>
      </c>
      <c r="Q1050" s="230">
        <v>14.281104815777477</v>
      </c>
      <c r="R1050" s="230">
        <v>13.6</v>
      </c>
      <c r="S1050" s="230">
        <v>14.156666666666666</v>
      </c>
      <c r="T1050" s="230">
        <v>14.066666666666668</v>
      </c>
      <c r="U1050" s="230">
        <v>13.933333333333335</v>
      </c>
      <c r="V1050" s="230">
        <v>15.016666666666666</v>
      </c>
      <c r="W1050" s="230">
        <v>14.049999999999999</v>
      </c>
      <c r="X1050" s="230">
        <v>13.080778333333335</v>
      </c>
      <c r="Y1050" s="230">
        <v>14.873133333333334</v>
      </c>
      <c r="Z1050" s="230">
        <v>13.439286666666666</v>
      </c>
      <c r="AA1050" s="225"/>
      <c r="AB1050" s="226"/>
      <c r="AC1050" s="226"/>
      <c r="AD1050" s="226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  <c r="AP1050" s="226"/>
      <c r="AQ1050" s="226"/>
      <c r="AR1050" s="226"/>
      <c r="AS1050" s="226"/>
      <c r="AT1050" s="226"/>
      <c r="AU1050" s="226"/>
      <c r="AV1050" s="226"/>
      <c r="AW1050" s="226"/>
      <c r="AX1050" s="226"/>
      <c r="AY1050" s="226"/>
      <c r="AZ1050" s="226"/>
      <c r="BA1050" s="226"/>
      <c r="BB1050" s="226"/>
      <c r="BC1050" s="226"/>
      <c r="BD1050" s="226"/>
      <c r="BE1050" s="226"/>
      <c r="BF1050" s="226"/>
      <c r="BG1050" s="226"/>
      <c r="BH1050" s="226"/>
      <c r="BI1050" s="226"/>
      <c r="BJ1050" s="226"/>
      <c r="BK1050" s="226"/>
      <c r="BL1050" s="226"/>
      <c r="BM1050" s="229"/>
    </row>
    <row r="1051" spans="1:65">
      <c r="A1051" s="30"/>
      <c r="B1051" s="3" t="s">
        <v>273</v>
      </c>
      <c r="C1051" s="29"/>
      <c r="D1051" s="228">
        <v>15.07</v>
      </c>
      <c r="E1051" s="228">
        <v>15.224909184268016</v>
      </c>
      <c r="F1051" s="228">
        <v>18.25</v>
      </c>
      <c r="G1051" s="228">
        <v>15.299999999999999</v>
      </c>
      <c r="H1051" s="228">
        <v>14.719999999999999</v>
      </c>
      <c r="I1051" s="228">
        <v>14.625</v>
      </c>
      <c r="J1051" s="228">
        <v>15.2</v>
      </c>
      <c r="K1051" s="228">
        <v>14.45</v>
      </c>
      <c r="L1051" s="228">
        <v>14.775</v>
      </c>
      <c r="M1051" s="228">
        <v>15.35</v>
      </c>
      <c r="N1051" s="228">
        <v>14.350000000000001</v>
      </c>
      <c r="O1051" s="228">
        <v>15.25</v>
      </c>
      <c r="P1051" s="228">
        <v>17.3</v>
      </c>
      <c r="Q1051" s="228">
        <v>14.288226635860523</v>
      </c>
      <c r="R1051" s="228">
        <v>13.5</v>
      </c>
      <c r="S1051" s="228">
        <v>14.175000000000001</v>
      </c>
      <c r="T1051" s="228">
        <v>14.1</v>
      </c>
      <c r="U1051" s="228">
        <v>14.05</v>
      </c>
      <c r="V1051" s="228">
        <v>15</v>
      </c>
      <c r="W1051" s="228">
        <v>14.1</v>
      </c>
      <c r="X1051" s="228">
        <v>13.19373</v>
      </c>
      <c r="Y1051" s="228">
        <v>14.90925</v>
      </c>
      <c r="Z1051" s="228">
        <v>13.47974</v>
      </c>
      <c r="AA1051" s="225"/>
      <c r="AB1051" s="226"/>
      <c r="AC1051" s="226"/>
      <c r="AD1051" s="226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  <c r="AP1051" s="226"/>
      <c r="AQ1051" s="226"/>
      <c r="AR1051" s="226"/>
      <c r="AS1051" s="226"/>
      <c r="AT1051" s="226"/>
      <c r="AU1051" s="226"/>
      <c r="AV1051" s="226"/>
      <c r="AW1051" s="226"/>
      <c r="AX1051" s="226"/>
      <c r="AY1051" s="226"/>
      <c r="AZ1051" s="226"/>
      <c r="BA1051" s="226"/>
      <c r="BB1051" s="226"/>
      <c r="BC1051" s="226"/>
      <c r="BD1051" s="226"/>
      <c r="BE1051" s="226"/>
      <c r="BF1051" s="226"/>
      <c r="BG1051" s="226"/>
      <c r="BH1051" s="226"/>
      <c r="BI1051" s="226"/>
      <c r="BJ1051" s="226"/>
      <c r="BK1051" s="226"/>
      <c r="BL1051" s="226"/>
      <c r="BM1051" s="229"/>
    </row>
    <row r="1052" spans="1:65">
      <c r="A1052" s="30"/>
      <c r="B1052" s="3" t="s">
        <v>274</v>
      </c>
      <c r="C1052" s="29"/>
      <c r="D1052" s="24">
        <v>0.20034137532388741</v>
      </c>
      <c r="E1052" s="24">
        <v>0.16279126208684619</v>
      </c>
      <c r="F1052" s="24">
        <v>0.27325202042558921</v>
      </c>
      <c r="G1052" s="24">
        <v>0.16733200530681516</v>
      </c>
      <c r="H1052" s="24">
        <v>0.1822909761891687</v>
      </c>
      <c r="I1052" s="24">
        <v>1.0187590490395648</v>
      </c>
      <c r="J1052" s="24">
        <v>0.42268979957726266</v>
      </c>
      <c r="K1052" s="24">
        <v>0.1169045194450008</v>
      </c>
      <c r="L1052" s="24">
        <v>0.46115796281390065</v>
      </c>
      <c r="M1052" s="24">
        <v>0.71396778638815273</v>
      </c>
      <c r="N1052" s="24">
        <v>0.2905454640270036</v>
      </c>
      <c r="O1052" s="24">
        <v>0.25836021365527645</v>
      </c>
      <c r="P1052" s="24">
        <v>2.3819459831546603</v>
      </c>
      <c r="Q1052" s="24">
        <v>0.23753277499157641</v>
      </c>
      <c r="R1052" s="24">
        <v>0.24494897427831783</v>
      </c>
      <c r="S1052" s="24">
        <v>0.1735127276791727</v>
      </c>
      <c r="T1052" s="24">
        <v>0.13662601021279416</v>
      </c>
      <c r="U1052" s="24">
        <v>0.40824829046386329</v>
      </c>
      <c r="V1052" s="24">
        <v>0.71949056051255234</v>
      </c>
      <c r="W1052" s="24">
        <v>0.1974841765813149</v>
      </c>
      <c r="X1052" s="24">
        <v>0.19992347230044466</v>
      </c>
      <c r="Y1052" s="24">
        <v>0.41077546989403652</v>
      </c>
      <c r="Z1052" s="24">
        <v>0.33451099011342916</v>
      </c>
      <c r="AA1052" s="15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87</v>
      </c>
      <c r="C1053" s="29"/>
      <c r="D1053" s="13">
        <v>1.3286705559227639E-2</v>
      </c>
      <c r="E1053" s="13">
        <v>1.0687310817331552E-2</v>
      </c>
      <c r="F1053" s="13">
        <v>1.4986399657710562E-2</v>
      </c>
      <c r="G1053" s="13">
        <v>1.0936732372994456E-2</v>
      </c>
      <c r="H1053" s="13">
        <v>1.2354522276460094E-2</v>
      </c>
      <c r="I1053" s="13">
        <v>7.1416687629832803E-2</v>
      </c>
      <c r="J1053" s="13">
        <v>2.7869657114984351E-2</v>
      </c>
      <c r="K1053" s="13">
        <v>8.0716584196778452E-3</v>
      </c>
      <c r="L1053" s="13">
        <v>3.1514211581815534E-2</v>
      </c>
      <c r="M1053" s="13">
        <v>4.7204481744671262E-2</v>
      </c>
      <c r="N1053" s="13">
        <v>2.018845146684449E-2</v>
      </c>
      <c r="O1053" s="13">
        <v>1.6913925607546738E-2</v>
      </c>
      <c r="P1053" s="13">
        <v>0.14080468865938878</v>
      </c>
      <c r="Q1053" s="13">
        <v>1.6632660991967162E-2</v>
      </c>
      <c r="R1053" s="13">
        <v>1.8010953991052781E-2</v>
      </c>
      <c r="S1053" s="13">
        <v>1.2256608971921783E-2</v>
      </c>
      <c r="T1053" s="13">
        <v>9.7127495411938967E-3</v>
      </c>
      <c r="U1053" s="13">
        <v>2.9300116540468654E-2</v>
      </c>
      <c r="V1053" s="13">
        <v>4.7912800922034565E-2</v>
      </c>
      <c r="W1053" s="13">
        <v>1.405581327980889E-2</v>
      </c>
      <c r="X1053" s="13">
        <v>1.5283759666730685E-2</v>
      </c>
      <c r="Y1053" s="13">
        <v>2.7618623506414464E-2</v>
      </c>
      <c r="Z1053" s="13">
        <v>2.4890531648760313E-2</v>
      </c>
      <c r="AA1053" s="15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275</v>
      </c>
      <c r="C1054" s="29"/>
      <c r="D1054" s="13">
        <v>3.8955181548018691E-2</v>
      </c>
      <c r="E1054" s="13">
        <v>4.9557227221661782E-2</v>
      </c>
      <c r="F1054" s="13">
        <v>0.25634682061847291</v>
      </c>
      <c r="G1054" s="13">
        <v>5.4228867758462806E-2</v>
      </c>
      <c r="H1054" s="13">
        <v>1.667627083504053E-2</v>
      </c>
      <c r="I1054" s="13">
        <v>-1.7086614472256789E-2</v>
      </c>
      <c r="J1054" s="13">
        <v>4.5041688083007791E-2</v>
      </c>
      <c r="K1054" s="13">
        <v>-2.0426077536991327E-3</v>
      </c>
      <c r="L1054" s="13">
        <v>8.2929693811877314E-3</v>
      </c>
      <c r="M1054" s="13">
        <v>4.2170694434428002E-2</v>
      </c>
      <c r="N1054" s="13">
        <v>-8.3587937805745804E-3</v>
      </c>
      <c r="O1054" s="13">
        <v>5.2506271569314977E-2</v>
      </c>
      <c r="P1054" s="13">
        <v>0.16562342132335495</v>
      </c>
      <c r="Q1054" s="13">
        <v>-1.597693070084838E-2</v>
      </c>
      <c r="R1054" s="13">
        <v>-6.290767310358869E-2</v>
      </c>
      <c r="S1054" s="13">
        <v>-2.4551197958563975E-2</v>
      </c>
      <c r="T1054" s="13">
        <v>-3.0752544239495916E-2</v>
      </c>
      <c r="U1054" s="13">
        <v>-3.9939723914950931E-2</v>
      </c>
      <c r="V1054" s="13">
        <v>3.4706110948120816E-2</v>
      </c>
      <c r="W1054" s="13">
        <v>-3.1900941698927987E-2</v>
      </c>
      <c r="X1054" s="13">
        <v>-9.8684043676507627E-2</v>
      </c>
      <c r="Y1054" s="13">
        <v>2.4816112027493675E-2</v>
      </c>
      <c r="Z1054" s="13">
        <v>-7.3981440125398423E-2</v>
      </c>
      <c r="AA1054" s="15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276</v>
      </c>
      <c r="C1055" s="47"/>
      <c r="D1055" s="45">
        <v>0.56000000000000005</v>
      </c>
      <c r="E1055" s="45">
        <v>0.76</v>
      </c>
      <c r="F1055" s="45">
        <v>4.55</v>
      </c>
      <c r="G1055" s="45">
        <v>0.84</v>
      </c>
      <c r="H1055" s="45">
        <v>0.15</v>
      </c>
      <c r="I1055" s="45">
        <v>0.47</v>
      </c>
      <c r="J1055" s="45">
        <v>0.67</v>
      </c>
      <c r="K1055" s="45">
        <v>0.19</v>
      </c>
      <c r="L1055" s="45">
        <v>0</v>
      </c>
      <c r="M1055" s="45">
        <v>0.62</v>
      </c>
      <c r="N1055" s="45">
        <v>0.31</v>
      </c>
      <c r="O1055" s="45">
        <v>0.81</v>
      </c>
      <c r="P1055" s="45">
        <v>2.89</v>
      </c>
      <c r="Q1055" s="45">
        <v>0.45</v>
      </c>
      <c r="R1055" s="45">
        <v>1.31</v>
      </c>
      <c r="S1055" s="45">
        <v>0.6</v>
      </c>
      <c r="T1055" s="45">
        <v>0.72</v>
      </c>
      <c r="U1055" s="45">
        <v>0.89</v>
      </c>
      <c r="V1055" s="45">
        <v>0.48</v>
      </c>
      <c r="W1055" s="45">
        <v>0.74</v>
      </c>
      <c r="X1055" s="45">
        <v>1.96</v>
      </c>
      <c r="Y1055" s="45">
        <v>0.3</v>
      </c>
      <c r="Z1055" s="45">
        <v>1.51</v>
      </c>
      <c r="AA1055" s="15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BM1056" s="55"/>
    </row>
    <row r="1057" spans="1:65" ht="15">
      <c r="B1057" s="8" t="s">
        <v>551</v>
      </c>
      <c r="BM1057" s="28" t="s">
        <v>67</v>
      </c>
    </row>
    <row r="1058" spans="1:65" ht="15">
      <c r="A1058" s="25" t="s">
        <v>63</v>
      </c>
      <c r="B1058" s="18" t="s">
        <v>111</v>
      </c>
      <c r="C1058" s="15" t="s">
        <v>112</v>
      </c>
      <c r="D1058" s="16" t="s">
        <v>232</v>
      </c>
      <c r="E1058" s="17" t="s">
        <v>232</v>
      </c>
      <c r="F1058" s="17" t="s">
        <v>232</v>
      </c>
      <c r="G1058" s="17" t="s">
        <v>232</v>
      </c>
      <c r="H1058" s="17" t="s">
        <v>232</v>
      </c>
      <c r="I1058" s="17" t="s">
        <v>232</v>
      </c>
      <c r="J1058" s="17" t="s">
        <v>232</v>
      </c>
      <c r="K1058" s="17" t="s">
        <v>232</v>
      </c>
      <c r="L1058" s="17" t="s">
        <v>232</v>
      </c>
      <c r="M1058" s="17" t="s">
        <v>232</v>
      </c>
      <c r="N1058" s="17" t="s">
        <v>232</v>
      </c>
      <c r="O1058" s="17" t="s">
        <v>232</v>
      </c>
      <c r="P1058" s="17" t="s">
        <v>232</v>
      </c>
      <c r="Q1058" s="17" t="s">
        <v>232</v>
      </c>
      <c r="R1058" s="17" t="s">
        <v>232</v>
      </c>
      <c r="S1058" s="17" t="s">
        <v>232</v>
      </c>
      <c r="T1058" s="17" t="s">
        <v>232</v>
      </c>
      <c r="U1058" s="17" t="s">
        <v>232</v>
      </c>
      <c r="V1058" s="17" t="s">
        <v>232</v>
      </c>
      <c r="W1058" s="17" t="s">
        <v>232</v>
      </c>
      <c r="X1058" s="17" t="s">
        <v>232</v>
      </c>
      <c r="Y1058" s="17" t="s">
        <v>232</v>
      </c>
      <c r="Z1058" s="17" t="s">
        <v>232</v>
      </c>
      <c r="AA1058" s="17" t="s">
        <v>232</v>
      </c>
      <c r="AB1058" s="17" t="s">
        <v>232</v>
      </c>
      <c r="AC1058" s="15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233</v>
      </c>
      <c r="C1059" s="9" t="s">
        <v>233</v>
      </c>
      <c r="D1059" s="151" t="s">
        <v>235</v>
      </c>
      <c r="E1059" s="152" t="s">
        <v>237</v>
      </c>
      <c r="F1059" s="152" t="s">
        <v>238</v>
      </c>
      <c r="G1059" s="152" t="s">
        <v>239</v>
      </c>
      <c r="H1059" s="152" t="s">
        <v>240</v>
      </c>
      <c r="I1059" s="152" t="s">
        <v>241</v>
      </c>
      <c r="J1059" s="152" t="s">
        <v>242</v>
      </c>
      <c r="K1059" s="152" t="s">
        <v>243</v>
      </c>
      <c r="L1059" s="152" t="s">
        <v>244</v>
      </c>
      <c r="M1059" s="152" t="s">
        <v>245</v>
      </c>
      <c r="N1059" s="152" t="s">
        <v>246</v>
      </c>
      <c r="O1059" s="152" t="s">
        <v>247</v>
      </c>
      <c r="P1059" s="152" t="s">
        <v>248</v>
      </c>
      <c r="Q1059" s="152" t="s">
        <v>249</v>
      </c>
      <c r="R1059" s="152" t="s">
        <v>250</v>
      </c>
      <c r="S1059" s="152" t="s">
        <v>252</v>
      </c>
      <c r="T1059" s="152" t="s">
        <v>254</v>
      </c>
      <c r="U1059" s="152" t="s">
        <v>258</v>
      </c>
      <c r="V1059" s="152" t="s">
        <v>259</v>
      </c>
      <c r="W1059" s="152" t="s">
        <v>260</v>
      </c>
      <c r="X1059" s="152" t="s">
        <v>279</v>
      </c>
      <c r="Y1059" s="152" t="s">
        <v>262</v>
      </c>
      <c r="Z1059" s="152" t="s">
        <v>305</v>
      </c>
      <c r="AA1059" s="152" t="s">
        <v>280</v>
      </c>
      <c r="AB1059" s="152" t="s">
        <v>264</v>
      </c>
      <c r="AC1059" s="15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1</v>
      </c>
    </row>
    <row r="1060" spans="1:65">
      <c r="A1060" s="30"/>
      <c r="B1060" s="19"/>
      <c r="C1060" s="9"/>
      <c r="D1060" s="10" t="s">
        <v>301</v>
      </c>
      <c r="E1060" s="11" t="s">
        <v>115</v>
      </c>
      <c r="F1060" s="11" t="s">
        <v>115</v>
      </c>
      <c r="G1060" s="11" t="s">
        <v>302</v>
      </c>
      <c r="H1060" s="11" t="s">
        <v>115</v>
      </c>
      <c r="I1060" s="11" t="s">
        <v>115</v>
      </c>
      <c r="J1060" s="11" t="s">
        <v>302</v>
      </c>
      <c r="K1060" s="11" t="s">
        <v>115</v>
      </c>
      <c r="L1060" s="11" t="s">
        <v>302</v>
      </c>
      <c r="M1060" s="11" t="s">
        <v>302</v>
      </c>
      <c r="N1060" s="11" t="s">
        <v>302</v>
      </c>
      <c r="O1060" s="11" t="s">
        <v>302</v>
      </c>
      <c r="P1060" s="11" t="s">
        <v>302</v>
      </c>
      <c r="Q1060" s="11" t="s">
        <v>301</v>
      </c>
      <c r="R1060" s="11" t="s">
        <v>115</v>
      </c>
      <c r="S1060" s="11" t="s">
        <v>302</v>
      </c>
      <c r="T1060" s="11" t="s">
        <v>302</v>
      </c>
      <c r="U1060" s="11" t="s">
        <v>115</v>
      </c>
      <c r="V1060" s="11" t="s">
        <v>115</v>
      </c>
      <c r="W1060" s="11" t="s">
        <v>302</v>
      </c>
      <c r="X1060" s="11" t="s">
        <v>302</v>
      </c>
      <c r="Y1060" s="11" t="s">
        <v>115</v>
      </c>
      <c r="Z1060" s="11" t="s">
        <v>115</v>
      </c>
      <c r="AA1060" s="11" t="s">
        <v>115</v>
      </c>
      <c r="AB1060" s="11" t="s">
        <v>301</v>
      </c>
      <c r="AC1060" s="15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3</v>
      </c>
    </row>
    <row r="1061" spans="1:65">
      <c r="A1061" s="30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15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</v>
      </c>
    </row>
    <row r="1062" spans="1:65">
      <c r="A1062" s="30"/>
      <c r="B1062" s="18">
        <v>1</v>
      </c>
      <c r="C1062" s="14">
        <v>1</v>
      </c>
      <c r="D1062" s="206">
        <v>0.4763</v>
      </c>
      <c r="E1062" s="206">
        <v>0.44492999999999999</v>
      </c>
      <c r="F1062" s="206">
        <v>0.45999999999999996</v>
      </c>
      <c r="G1062" s="206">
        <v>0.432</v>
      </c>
      <c r="H1062" s="209">
        <v>0.34999999999999992</v>
      </c>
      <c r="I1062" s="209">
        <v>0.502</v>
      </c>
      <c r="J1062" s="206">
        <v>0.45000000000000007</v>
      </c>
      <c r="K1062" s="206">
        <v>0.44200000000000006</v>
      </c>
      <c r="L1062" s="206">
        <v>0.46400000000000002</v>
      </c>
      <c r="M1062" s="206">
        <v>0.45900000000000002</v>
      </c>
      <c r="N1062" s="206">
        <v>0.46100000000000002</v>
      </c>
      <c r="O1062" s="206">
        <v>0.46200000000000002</v>
      </c>
      <c r="P1062" s="206">
        <v>0.45599999999999996</v>
      </c>
      <c r="Q1062" s="206">
        <v>0.47939999999999994</v>
      </c>
      <c r="R1062" s="206">
        <v>0.46011030235499994</v>
      </c>
      <c r="S1062" s="209">
        <v>0.52449999999999997</v>
      </c>
      <c r="T1062" s="206">
        <v>0.45999999999999996</v>
      </c>
      <c r="U1062" s="206">
        <v>0.45000000000000007</v>
      </c>
      <c r="V1062" s="206">
        <v>0.45999999999999996</v>
      </c>
      <c r="W1062" s="206">
        <v>0.5</v>
      </c>
      <c r="X1062" s="206">
        <v>0.436</v>
      </c>
      <c r="Y1062" s="209">
        <v>0.37023800000000007</v>
      </c>
      <c r="Z1062" s="206">
        <v>0.50480000000000003</v>
      </c>
      <c r="AA1062" s="206">
        <v>0.43540000000000001</v>
      </c>
      <c r="AB1062" s="206">
        <v>0.46019499999999997</v>
      </c>
      <c r="AC1062" s="204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7">
        <v>1</v>
      </c>
    </row>
    <row r="1063" spans="1:65">
      <c r="A1063" s="30"/>
      <c r="B1063" s="19">
        <v>1</v>
      </c>
      <c r="C1063" s="9">
        <v>2</v>
      </c>
      <c r="D1063" s="24">
        <v>0.47089999999999999</v>
      </c>
      <c r="E1063" s="24">
        <v>0.45913000000000004</v>
      </c>
      <c r="F1063" s="24">
        <v>0.47499999999999998</v>
      </c>
      <c r="G1063" s="24">
        <v>0.443</v>
      </c>
      <c r="H1063" s="211">
        <v>0.34</v>
      </c>
      <c r="I1063" s="211">
        <v>0.50800000000000001</v>
      </c>
      <c r="J1063" s="24">
        <v>0.45000000000000007</v>
      </c>
      <c r="K1063" s="24">
        <v>0.44500000000000001</v>
      </c>
      <c r="L1063" s="24">
        <v>0.46700000000000008</v>
      </c>
      <c r="M1063" s="24">
        <v>0.46600000000000003</v>
      </c>
      <c r="N1063" s="24">
        <v>0.47399999999999992</v>
      </c>
      <c r="O1063" s="24">
        <v>0.44400000000000006</v>
      </c>
      <c r="P1063" s="24">
        <v>0.45799999999999996</v>
      </c>
      <c r="Q1063" s="24">
        <v>0.46509999999999996</v>
      </c>
      <c r="R1063" s="24">
        <v>0.47564091000784475</v>
      </c>
      <c r="S1063" s="211">
        <v>0.53649999999999998</v>
      </c>
      <c r="T1063" s="24">
        <v>0.46999999999999992</v>
      </c>
      <c r="U1063" s="24">
        <v>0.44</v>
      </c>
      <c r="V1063" s="24">
        <v>0.45000000000000007</v>
      </c>
      <c r="W1063" s="24">
        <v>0.5</v>
      </c>
      <c r="X1063" s="24">
        <v>0.44200000000000006</v>
      </c>
      <c r="Y1063" s="211">
        <v>0.367587</v>
      </c>
      <c r="Z1063" s="24">
        <v>0.50270000000000004</v>
      </c>
      <c r="AA1063" s="24">
        <v>0.44779999999999992</v>
      </c>
      <c r="AB1063" s="24">
        <v>0.48017879999999996</v>
      </c>
      <c r="AC1063" s="204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7">
        <v>32</v>
      </c>
    </row>
    <row r="1064" spans="1:65">
      <c r="A1064" s="30"/>
      <c r="B1064" s="19">
        <v>1</v>
      </c>
      <c r="C1064" s="9">
        <v>3</v>
      </c>
      <c r="D1064" s="24">
        <v>0.47660000000000002</v>
      </c>
      <c r="E1064" s="24">
        <v>0.45430000000000004</v>
      </c>
      <c r="F1064" s="24">
        <v>0.47000000000000003</v>
      </c>
      <c r="G1064" s="24">
        <v>0.42300000000000004</v>
      </c>
      <c r="H1064" s="211">
        <v>0.34</v>
      </c>
      <c r="I1064" s="211">
        <v>0.51400000000000001</v>
      </c>
      <c r="J1064" s="24">
        <v>0.45999999999999996</v>
      </c>
      <c r="K1064" s="24">
        <v>0.44</v>
      </c>
      <c r="L1064" s="24">
        <v>0.45500000000000002</v>
      </c>
      <c r="M1064" s="24">
        <v>0.45900000000000002</v>
      </c>
      <c r="N1064" s="24">
        <v>0.47499999999999998</v>
      </c>
      <c r="O1064" s="24">
        <v>0.45399999999999996</v>
      </c>
      <c r="P1064" s="24">
        <v>0.45199999999999996</v>
      </c>
      <c r="Q1064" s="24">
        <v>0.47120000000000001</v>
      </c>
      <c r="R1064" s="24">
        <v>0.46476763080826089</v>
      </c>
      <c r="S1064" s="212">
        <v>0.60550000000000004</v>
      </c>
      <c r="T1064" s="24">
        <v>0.45000000000000007</v>
      </c>
      <c r="U1064" s="24">
        <v>0.45000000000000007</v>
      </c>
      <c r="V1064" s="24">
        <v>0.45999999999999996</v>
      </c>
      <c r="W1064" s="24">
        <v>0.51</v>
      </c>
      <c r="X1064" s="24">
        <v>0.441</v>
      </c>
      <c r="Y1064" s="211">
        <v>0.38102900000000006</v>
      </c>
      <c r="Z1064" s="24">
        <v>0.50429999999999997</v>
      </c>
      <c r="AA1064" s="24">
        <v>0.45650000000000007</v>
      </c>
      <c r="AB1064" s="24">
        <v>0.46724390000000005</v>
      </c>
      <c r="AC1064" s="204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207">
        <v>16</v>
      </c>
    </row>
    <row r="1065" spans="1:65">
      <c r="A1065" s="30"/>
      <c r="B1065" s="19">
        <v>1</v>
      </c>
      <c r="C1065" s="9">
        <v>4</v>
      </c>
      <c r="D1065" s="24">
        <v>0.47670000000000001</v>
      </c>
      <c r="E1065" s="24">
        <v>0.45860000000000001</v>
      </c>
      <c r="F1065" s="24">
        <v>0.46499999999999997</v>
      </c>
      <c r="G1065" s="24">
        <v>0.42500000000000004</v>
      </c>
      <c r="H1065" s="211">
        <v>0.34666666666666668</v>
      </c>
      <c r="I1065" s="211">
        <v>0.51600000000000001</v>
      </c>
      <c r="J1065" s="24">
        <v>0.45000000000000007</v>
      </c>
      <c r="K1065" s="24">
        <v>0.44500000000000001</v>
      </c>
      <c r="L1065" s="24">
        <v>0.45500000000000002</v>
      </c>
      <c r="M1065" s="24">
        <v>0.47199999999999992</v>
      </c>
      <c r="N1065" s="24">
        <v>0.45799999999999996</v>
      </c>
      <c r="O1065" s="24">
        <v>0.46100000000000002</v>
      </c>
      <c r="P1065" s="24">
        <v>0.45999999999999996</v>
      </c>
      <c r="Q1065" s="24">
        <v>0.47739999999999994</v>
      </c>
      <c r="R1065" s="24">
        <v>0.47036281837416655</v>
      </c>
      <c r="S1065" s="211">
        <v>0.52329999999999999</v>
      </c>
      <c r="T1065" s="24">
        <v>0.45999999999999996</v>
      </c>
      <c r="U1065" s="24">
        <v>0.45000000000000007</v>
      </c>
      <c r="V1065" s="24">
        <v>0.45999999999999996</v>
      </c>
      <c r="W1065" s="24">
        <v>0.5</v>
      </c>
      <c r="X1065" s="24">
        <v>0.44400000000000006</v>
      </c>
      <c r="Y1065" s="211">
        <v>0.37539700000000004</v>
      </c>
      <c r="Z1065" s="212">
        <v>0.52680000000000005</v>
      </c>
      <c r="AA1065" s="212">
        <v>0.38690000000000002</v>
      </c>
      <c r="AB1065" s="24">
        <v>0.47329199999999999</v>
      </c>
      <c r="AC1065" s="204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207">
        <v>0.46127797818715122</v>
      </c>
    </row>
    <row r="1066" spans="1:65">
      <c r="A1066" s="30"/>
      <c r="B1066" s="19">
        <v>1</v>
      </c>
      <c r="C1066" s="9">
        <v>5</v>
      </c>
      <c r="D1066" s="212">
        <v>0.45570000000000005</v>
      </c>
      <c r="E1066" s="24">
        <v>0.45065</v>
      </c>
      <c r="F1066" s="24">
        <v>0.47000000000000003</v>
      </c>
      <c r="G1066" s="24">
        <v>0.43499999999999994</v>
      </c>
      <c r="H1066" s="211">
        <v>0.35333333333333333</v>
      </c>
      <c r="I1066" s="211">
        <v>0.51400000000000001</v>
      </c>
      <c r="J1066" s="24">
        <v>0.45000000000000007</v>
      </c>
      <c r="K1066" s="212">
        <v>0.42399999999999999</v>
      </c>
      <c r="L1066" s="24">
        <v>0.44900000000000001</v>
      </c>
      <c r="M1066" s="24">
        <v>0.45999999999999996</v>
      </c>
      <c r="N1066" s="24">
        <v>0.45100000000000001</v>
      </c>
      <c r="O1066" s="24">
        <v>0.45199999999999996</v>
      </c>
      <c r="P1066" s="24">
        <v>0.47399999999999992</v>
      </c>
      <c r="Q1066" s="24">
        <v>0.4733</v>
      </c>
      <c r="R1066" s="24">
        <v>0.47552910336983906</v>
      </c>
      <c r="S1066" s="211">
        <v>0.51200000000000001</v>
      </c>
      <c r="T1066" s="24">
        <v>0.44</v>
      </c>
      <c r="U1066" s="24">
        <v>0.45000000000000007</v>
      </c>
      <c r="V1066" s="24">
        <v>0.43</v>
      </c>
      <c r="W1066" s="24">
        <v>0.5</v>
      </c>
      <c r="X1066" s="24">
        <v>0.45199999999999996</v>
      </c>
      <c r="Y1066" s="211">
        <v>0.37283400000000005</v>
      </c>
      <c r="Z1066" s="24">
        <v>0.50009999999999999</v>
      </c>
      <c r="AA1066" s="212">
        <v>0.39269999999999999</v>
      </c>
      <c r="AB1066" s="24">
        <v>0.46965200000000001</v>
      </c>
      <c r="AC1066" s="204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207">
        <v>62</v>
      </c>
    </row>
    <row r="1067" spans="1:65">
      <c r="A1067" s="30"/>
      <c r="B1067" s="19">
        <v>1</v>
      </c>
      <c r="C1067" s="9">
        <v>6</v>
      </c>
      <c r="D1067" s="24">
        <v>0.47359999999999997</v>
      </c>
      <c r="E1067" s="24">
        <v>0.44926999999999995</v>
      </c>
      <c r="F1067" s="24">
        <v>0.46499999999999997</v>
      </c>
      <c r="G1067" s="24">
        <v>0.44700000000000001</v>
      </c>
      <c r="H1067" s="211">
        <v>0.35333333333333333</v>
      </c>
      <c r="I1067" s="211">
        <v>0.502</v>
      </c>
      <c r="J1067" s="24">
        <v>0.45000000000000007</v>
      </c>
      <c r="K1067" s="24">
        <v>0.44</v>
      </c>
      <c r="L1067" s="24">
        <v>0.45300000000000001</v>
      </c>
      <c r="M1067" s="24">
        <v>0.48</v>
      </c>
      <c r="N1067" s="24">
        <v>0.48399999999999999</v>
      </c>
      <c r="O1067" s="24">
        <v>0.46500000000000002</v>
      </c>
      <c r="P1067" s="24">
        <v>0.46700000000000008</v>
      </c>
      <c r="Q1067" s="24">
        <v>0.45700000000000002</v>
      </c>
      <c r="R1067" s="24">
        <v>0.46628698666594037</v>
      </c>
      <c r="S1067" s="211">
        <v>0.52329999999999999</v>
      </c>
      <c r="T1067" s="24">
        <v>0.44</v>
      </c>
      <c r="U1067" s="24">
        <v>0.45000000000000007</v>
      </c>
      <c r="V1067" s="24">
        <v>0.45000000000000007</v>
      </c>
      <c r="W1067" s="24">
        <v>0.5</v>
      </c>
      <c r="X1067" s="24">
        <v>0.44200000000000006</v>
      </c>
      <c r="Y1067" s="211">
        <v>0.36245000000000005</v>
      </c>
      <c r="Z1067" s="24">
        <v>0.49170000000000003</v>
      </c>
      <c r="AA1067" s="212">
        <v>0.38879999999999998</v>
      </c>
      <c r="AB1067" s="24">
        <v>0.47644580000000003</v>
      </c>
      <c r="AC1067" s="204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20" t="s">
        <v>272</v>
      </c>
      <c r="C1068" s="12"/>
      <c r="D1068" s="208">
        <v>0.47163333333333335</v>
      </c>
      <c r="E1068" s="208">
        <v>0.45281333333333335</v>
      </c>
      <c r="F1068" s="208">
        <v>0.46750000000000003</v>
      </c>
      <c r="G1068" s="208">
        <v>0.43416666666666665</v>
      </c>
      <c r="H1068" s="208">
        <v>0.34722222222222227</v>
      </c>
      <c r="I1068" s="208">
        <v>0.5093333333333333</v>
      </c>
      <c r="J1068" s="208">
        <v>0.45166666666666672</v>
      </c>
      <c r="K1068" s="208">
        <v>0.43933333333333335</v>
      </c>
      <c r="L1068" s="208">
        <v>0.45716666666666667</v>
      </c>
      <c r="M1068" s="208">
        <v>0.46599999999999997</v>
      </c>
      <c r="N1068" s="208">
        <v>0.46716666666666667</v>
      </c>
      <c r="O1068" s="208">
        <v>0.45633333333333331</v>
      </c>
      <c r="P1068" s="208">
        <v>0.46116666666666667</v>
      </c>
      <c r="Q1068" s="208">
        <v>0.47056666666666663</v>
      </c>
      <c r="R1068" s="208">
        <v>0.46878295859684194</v>
      </c>
      <c r="S1068" s="208">
        <v>0.53751666666666664</v>
      </c>
      <c r="T1068" s="208">
        <v>0.45333333333333331</v>
      </c>
      <c r="U1068" s="208">
        <v>0.44833333333333347</v>
      </c>
      <c r="V1068" s="208">
        <v>0.45166666666666672</v>
      </c>
      <c r="W1068" s="208">
        <v>0.50166666666666659</v>
      </c>
      <c r="X1068" s="208">
        <v>0.44283333333333341</v>
      </c>
      <c r="Y1068" s="208">
        <v>0.37158916666666669</v>
      </c>
      <c r="Z1068" s="208">
        <v>0.50506666666666666</v>
      </c>
      <c r="AA1068" s="208">
        <v>0.41801666666666665</v>
      </c>
      <c r="AB1068" s="208">
        <v>0.47116791666666669</v>
      </c>
      <c r="AC1068" s="204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56"/>
    </row>
    <row r="1069" spans="1:65">
      <c r="A1069" s="30"/>
      <c r="B1069" s="3" t="s">
        <v>273</v>
      </c>
      <c r="C1069" s="29"/>
      <c r="D1069" s="24">
        <v>0.47494999999999998</v>
      </c>
      <c r="E1069" s="24">
        <v>0.45247500000000002</v>
      </c>
      <c r="F1069" s="24">
        <v>0.46750000000000003</v>
      </c>
      <c r="G1069" s="24">
        <v>0.4335</v>
      </c>
      <c r="H1069" s="24">
        <v>0.34833333333333327</v>
      </c>
      <c r="I1069" s="24">
        <v>0.51100000000000001</v>
      </c>
      <c r="J1069" s="24">
        <v>0.45000000000000007</v>
      </c>
      <c r="K1069" s="24">
        <v>0.44100000000000006</v>
      </c>
      <c r="L1069" s="24">
        <v>0.45500000000000002</v>
      </c>
      <c r="M1069" s="24">
        <v>0.46299999999999997</v>
      </c>
      <c r="N1069" s="24">
        <v>0.46749999999999997</v>
      </c>
      <c r="O1069" s="24">
        <v>0.45750000000000002</v>
      </c>
      <c r="P1069" s="24">
        <v>0.45899999999999996</v>
      </c>
      <c r="Q1069" s="24">
        <v>0.47225</v>
      </c>
      <c r="R1069" s="24">
        <v>0.46832490252005343</v>
      </c>
      <c r="S1069" s="24">
        <v>0.52390000000000003</v>
      </c>
      <c r="T1069" s="24">
        <v>0.45500000000000002</v>
      </c>
      <c r="U1069" s="24">
        <v>0.45000000000000007</v>
      </c>
      <c r="V1069" s="24">
        <v>0.45500000000000002</v>
      </c>
      <c r="W1069" s="24">
        <v>0.5</v>
      </c>
      <c r="X1069" s="24">
        <v>0.44200000000000006</v>
      </c>
      <c r="Y1069" s="24">
        <v>0.37153600000000009</v>
      </c>
      <c r="Z1069" s="24">
        <v>0.50350000000000006</v>
      </c>
      <c r="AA1069" s="24">
        <v>0.41405000000000003</v>
      </c>
      <c r="AB1069" s="24">
        <v>0.471472</v>
      </c>
      <c r="AC1069" s="204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5"/>
      <c r="AT1069" s="205"/>
      <c r="AU1069" s="205"/>
      <c r="AV1069" s="205"/>
      <c r="AW1069" s="205"/>
      <c r="AX1069" s="205"/>
      <c r="AY1069" s="205"/>
      <c r="AZ1069" s="205"/>
      <c r="BA1069" s="205"/>
      <c r="BB1069" s="205"/>
      <c r="BC1069" s="205"/>
      <c r="BD1069" s="205"/>
      <c r="BE1069" s="205"/>
      <c r="BF1069" s="205"/>
      <c r="BG1069" s="205"/>
      <c r="BH1069" s="205"/>
      <c r="BI1069" s="205"/>
      <c r="BJ1069" s="205"/>
      <c r="BK1069" s="205"/>
      <c r="BL1069" s="205"/>
      <c r="BM1069" s="56"/>
    </row>
    <row r="1070" spans="1:65">
      <c r="A1070" s="30"/>
      <c r="B1070" s="3" t="s">
        <v>274</v>
      </c>
      <c r="C1070" s="29"/>
      <c r="D1070" s="24">
        <v>8.1288785614416961E-3</v>
      </c>
      <c r="E1070" s="24">
        <v>5.567371612050601E-3</v>
      </c>
      <c r="F1070" s="24">
        <v>5.2440442408507731E-3</v>
      </c>
      <c r="G1070" s="24">
        <v>9.5585912490631347E-3</v>
      </c>
      <c r="H1070" s="24">
        <v>6.1161595308990404E-3</v>
      </c>
      <c r="I1070" s="24">
        <v>6.2822501276745372E-3</v>
      </c>
      <c r="J1070" s="24">
        <v>4.0824829046385881E-3</v>
      </c>
      <c r="K1070" s="24">
        <v>7.8400680269157634E-3</v>
      </c>
      <c r="L1070" s="24">
        <v>6.8823445617512474E-3</v>
      </c>
      <c r="M1070" s="24">
        <v>8.5556998544829566E-3</v>
      </c>
      <c r="N1070" s="24">
        <v>1.2448560827126413E-2</v>
      </c>
      <c r="O1070" s="24">
        <v>7.8145164064493868E-3</v>
      </c>
      <c r="P1070" s="24">
        <v>8.0104098937986163E-3</v>
      </c>
      <c r="Q1070" s="24">
        <v>8.32506256232746E-3</v>
      </c>
      <c r="R1070" s="24">
        <v>6.2065388613732298E-3</v>
      </c>
      <c r="S1070" s="24">
        <v>3.4198036005985311E-2</v>
      </c>
      <c r="T1070" s="24">
        <v>1.2110601416389932E-2</v>
      </c>
      <c r="U1070" s="24">
        <v>4.0824829046386558E-3</v>
      </c>
      <c r="V1070" s="24">
        <v>1.1690451944500104E-2</v>
      </c>
      <c r="W1070" s="24">
        <v>4.0824829046386332E-3</v>
      </c>
      <c r="X1070" s="24">
        <v>5.2313159593611333E-3</v>
      </c>
      <c r="Y1070" s="24">
        <v>6.4269279571710445E-3</v>
      </c>
      <c r="Z1070" s="24">
        <v>1.16784702194537E-2</v>
      </c>
      <c r="AA1070" s="24">
        <v>3.2040562833175495E-2</v>
      </c>
      <c r="AB1070" s="24">
        <v>7.0945699129451572E-3</v>
      </c>
      <c r="AC1070" s="204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56"/>
    </row>
    <row r="1071" spans="1:65">
      <c r="A1071" s="30"/>
      <c r="B1071" s="3" t="s">
        <v>87</v>
      </c>
      <c r="C1071" s="29"/>
      <c r="D1071" s="13">
        <v>1.7235589571224178E-2</v>
      </c>
      <c r="E1071" s="13">
        <v>1.2295069959771357E-2</v>
      </c>
      <c r="F1071" s="13">
        <v>1.1217206932301119E-2</v>
      </c>
      <c r="G1071" s="13">
        <v>2.2015949134118546E-2</v>
      </c>
      <c r="H1071" s="13">
        <v>1.7614539448989233E-2</v>
      </c>
      <c r="I1071" s="13">
        <v>1.2334260721874091E-2</v>
      </c>
      <c r="J1071" s="13">
        <v>9.0387075379452127E-3</v>
      </c>
      <c r="K1071" s="13">
        <v>1.7845374871583681E-2</v>
      </c>
      <c r="L1071" s="13">
        <v>1.5054344648380418E-2</v>
      </c>
      <c r="M1071" s="13">
        <v>1.8359870932366861E-2</v>
      </c>
      <c r="N1071" s="13">
        <v>2.6646937196845695E-2</v>
      </c>
      <c r="O1071" s="13">
        <v>1.7124579415155706E-2</v>
      </c>
      <c r="P1071" s="13">
        <v>1.7369880506972062E-2</v>
      </c>
      <c r="Q1071" s="13">
        <v>1.7691568808516245E-2</v>
      </c>
      <c r="R1071" s="13">
        <v>1.3239685333166976E-2</v>
      </c>
      <c r="S1071" s="13">
        <v>6.3622280250507549E-2</v>
      </c>
      <c r="T1071" s="13">
        <v>2.6714561947918967E-2</v>
      </c>
      <c r="U1071" s="13">
        <v>9.1059098244728361E-3</v>
      </c>
      <c r="V1071" s="13">
        <v>2.5882919434317572E-2</v>
      </c>
      <c r="W1071" s="13">
        <v>8.1378396770205325E-3</v>
      </c>
      <c r="X1071" s="13">
        <v>1.1813284063291981E-2</v>
      </c>
      <c r="Y1071" s="13">
        <v>1.7295789365507276E-2</v>
      </c>
      <c r="Z1071" s="13">
        <v>2.3122631110322797E-2</v>
      </c>
      <c r="AA1071" s="13">
        <v>7.6649008013656941E-2</v>
      </c>
      <c r="AB1071" s="13">
        <v>1.5057412998611054E-2</v>
      </c>
      <c r="AC1071" s="15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275</v>
      </c>
      <c r="C1072" s="29"/>
      <c r="D1072" s="13">
        <v>2.2449272750629135E-2</v>
      </c>
      <c r="E1072" s="13">
        <v>-1.835042047115365E-2</v>
      </c>
      <c r="F1072" s="13">
        <v>1.3488659999121744E-2</v>
      </c>
      <c r="G1072" s="13">
        <v>-5.8774346061421734E-2</v>
      </c>
      <c r="H1072" s="13">
        <v>-0.24726035353600573</v>
      </c>
      <c r="I1072" s="13">
        <v>0.1041787326051038</v>
      </c>
      <c r="J1072" s="13">
        <v>-2.0836267879636328E-2</v>
      </c>
      <c r="K1072" s="13">
        <v>-4.7573580122037384E-2</v>
      </c>
      <c r="L1072" s="13">
        <v>-8.9128718796467332E-3</v>
      </c>
      <c r="M1072" s="13">
        <v>1.0236824726397309E-2</v>
      </c>
      <c r="N1072" s="13">
        <v>1.2766029938516388E-2</v>
      </c>
      <c r="O1072" s="13">
        <v>-1.0719447031160345E-2</v>
      </c>
      <c r="P1072" s="13">
        <v>-2.4131115238146261E-4</v>
      </c>
      <c r="Q1072" s="13">
        <v>2.0136856556691729E-2</v>
      </c>
      <c r="R1072" s="13">
        <v>1.6269973344892108E-2</v>
      </c>
      <c r="S1072" s="13">
        <v>0.16527710422929309</v>
      </c>
      <c r="T1072" s="13">
        <v>-1.7223117576609215E-2</v>
      </c>
      <c r="U1072" s="13">
        <v>-2.8062568485690442E-2</v>
      </c>
      <c r="V1072" s="13">
        <v>-2.0836267879636328E-2</v>
      </c>
      <c r="W1072" s="13">
        <v>8.7558241211178611E-2</v>
      </c>
      <c r="X1072" s="13">
        <v>-3.9985964485680259E-2</v>
      </c>
      <c r="Y1072" s="13">
        <v>-0.19443549391403137</v>
      </c>
      <c r="Z1072" s="13">
        <v>9.4929067829354175E-2</v>
      </c>
      <c r="AA1072" s="13">
        <v>-9.3785772497754993E-2</v>
      </c>
      <c r="AB1072" s="13">
        <v>2.1440300528508871E-2</v>
      </c>
      <c r="AC1072" s="15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276</v>
      </c>
      <c r="C1073" s="47"/>
      <c r="D1073" s="45">
        <v>0.73</v>
      </c>
      <c r="E1073" s="45">
        <v>0.22</v>
      </c>
      <c r="F1073" s="45">
        <v>0.52</v>
      </c>
      <c r="G1073" s="45">
        <v>1.1599999999999999</v>
      </c>
      <c r="H1073" s="45">
        <v>5.53</v>
      </c>
      <c r="I1073" s="45">
        <v>2.63</v>
      </c>
      <c r="J1073" s="45">
        <v>0.28000000000000003</v>
      </c>
      <c r="K1073" s="45">
        <v>0.9</v>
      </c>
      <c r="L1073" s="45">
        <v>0</v>
      </c>
      <c r="M1073" s="45">
        <v>0.44</v>
      </c>
      <c r="N1073" s="45">
        <v>0.5</v>
      </c>
      <c r="O1073" s="45">
        <v>0.04</v>
      </c>
      <c r="P1073" s="45">
        <v>0.2</v>
      </c>
      <c r="Q1073" s="45">
        <v>0.67</v>
      </c>
      <c r="R1073" s="45">
        <v>0.57999999999999996</v>
      </c>
      <c r="S1073" s="45">
        <v>4.04</v>
      </c>
      <c r="T1073" s="45">
        <v>0.19</v>
      </c>
      <c r="U1073" s="45">
        <v>0.44</v>
      </c>
      <c r="V1073" s="45">
        <v>0.28000000000000003</v>
      </c>
      <c r="W1073" s="45">
        <v>2.2400000000000002</v>
      </c>
      <c r="X1073" s="45">
        <v>0.72</v>
      </c>
      <c r="Y1073" s="45">
        <v>4.3099999999999996</v>
      </c>
      <c r="Z1073" s="45">
        <v>2.41</v>
      </c>
      <c r="AA1073" s="45">
        <v>1.97</v>
      </c>
      <c r="AB1073" s="45">
        <v>0.7</v>
      </c>
      <c r="AC1073" s="15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BM1074" s="55"/>
    </row>
    <row r="1075" spans="1:65" ht="15">
      <c r="B1075" s="8" t="s">
        <v>552</v>
      </c>
      <c r="BM1075" s="28" t="s">
        <v>67</v>
      </c>
    </row>
    <row r="1076" spans="1:65" ht="15">
      <c r="A1076" s="25" t="s">
        <v>64</v>
      </c>
      <c r="B1076" s="18" t="s">
        <v>111</v>
      </c>
      <c r="C1076" s="15" t="s">
        <v>112</v>
      </c>
      <c r="D1076" s="16" t="s">
        <v>232</v>
      </c>
      <c r="E1076" s="17" t="s">
        <v>232</v>
      </c>
      <c r="F1076" s="17" t="s">
        <v>232</v>
      </c>
      <c r="G1076" s="17" t="s">
        <v>232</v>
      </c>
      <c r="H1076" s="17" t="s">
        <v>232</v>
      </c>
      <c r="I1076" s="17" t="s">
        <v>232</v>
      </c>
      <c r="J1076" s="17" t="s">
        <v>232</v>
      </c>
      <c r="K1076" s="17" t="s">
        <v>232</v>
      </c>
      <c r="L1076" s="17" t="s">
        <v>232</v>
      </c>
      <c r="M1076" s="17" t="s">
        <v>232</v>
      </c>
      <c r="N1076" s="17" t="s">
        <v>232</v>
      </c>
      <c r="O1076" s="17" t="s">
        <v>232</v>
      </c>
      <c r="P1076" s="17" t="s">
        <v>232</v>
      </c>
      <c r="Q1076" s="17" t="s">
        <v>232</v>
      </c>
      <c r="R1076" s="17" t="s">
        <v>232</v>
      </c>
      <c r="S1076" s="17" t="s">
        <v>232</v>
      </c>
      <c r="T1076" s="17" t="s">
        <v>232</v>
      </c>
      <c r="U1076" s="17" t="s">
        <v>232</v>
      </c>
      <c r="V1076" s="17" t="s">
        <v>232</v>
      </c>
      <c r="W1076" s="17" t="s">
        <v>232</v>
      </c>
      <c r="X1076" s="17" t="s">
        <v>232</v>
      </c>
      <c r="Y1076" s="17" t="s">
        <v>232</v>
      </c>
      <c r="Z1076" s="15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233</v>
      </c>
      <c r="C1077" s="9" t="s">
        <v>233</v>
      </c>
      <c r="D1077" s="151" t="s">
        <v>235</v>
      </c>
      <c r="E1077" s="152" t="s">
        <v>237</v>
      </c>
      <c r="F1077" s="152" t="s">
        <v>238</v>
      </c>
      <c r="G1077" s="152" t="s">
        <v>239</v>
      </c>
      <c r="H1077" s="152" t="s">
        <v>241</v>
      </c>
      <c r="I1077" s="152" t="s">
        <v>242</v>
      </c>
      <c r="J1077" s="152" t="s">
        <v>243</v>
      </c>
      <c r="K1077" s="152" t="s">
        <v>244</v>
      </c>
      <c r="L1077" s="152" t="s">
        <v>245</v>
      </c>
      <c r="M1077" s="152" t="s">
        <v>246</v>
      </c>
      <c r="N1077" s="152" t="s">
        <v>247</v>
      </c>
      <c r="O1077" s="152" t="s">
        <v>248</v>
      </c>
      <c r="P1077" s="152" t="s">
        <v>249</v>
      </c>
      <c r="Q1077" s="152" t="s">
        <v>250</v>
      </c>
      <c r="R1077" s="152" t="s">
        <v>253</v>
      </c>
      <c r="S1077" s="152" t="s">
        <v>254</v>
      </c>
      <c r="T1077" s="152" t="s">
        <v>259</v>
      </c>
      <c r="U1077" s="152" t="s">
        <v>260</v>
      </c>
      <c r="V1077" s="152" t="s">
        <v>279</v>
      </c>
      <c r="W1077" s="152" t="s">
        <v>262</v>
      </c>
      <c r="X1077" s="152" t="s">
        <v>280</v>
      </c>
      <c r="Y1077" s="152" t="s">
        <v>264</v>
      </c>
      <c r="Z1077" s="15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301</v>
      </c>
      <c r="E1078" s="11" t="s">
        <v>301</v>
      </c>
      <c r="F1078" s="11" t="s">
        <v>301</v>
      </c>
      <c r="G1078" s="11" t="s">
        <v>302</v>
      </c>
      <c r="H1078" s="11" t="s">
        <v>115</v>
      </c>
      <c r="I1078" s="11" t="s">
        <v>301</v>
      </c>
      <c r="J1078" s="11" t="s">
        <v>301</v>
      </c>
      <c r="K1078" s="11" t="s">
        <v>302</v>
      </c>
      <c r="L1078" s="11" t="s">
        <v>302</v>
      </c>
      <c r="M1078" s="11" t="s">
        <v>302</v>
      </c>
      <c r="N1078" s="11" t="s">
        <v>302</v>
      </c>
      <c r="O1078" s="11" t="s">
        <v>302</v>
      </c>
      <c r="P1078" s="11" t="s">
        <v>301</v>
      </c>
      <c r="Q1078" s="11" t="s">
        <v>301</v>
      </c>
      <c r="R1078" s="11" t="s">
        <v>301</v>
      </c>
      <c r="S1078" s="11" t="s">
        <v>301</v>
      </c>
      <c r="T1078" s="11" t="s">
        <v>301</v>
      </c>
      <c r="U1078" s="11" t="s">
        <v>302</v>
      </c>
      <c r="V1078" s="11" t="s">
        <v>302</v>
      </c>
      <c r="W1078" s="11" t="s">
        <v>301</v>
      </c>
      <c r="X1078" s="11" t="s">
        <v>115</v>
      </c>
      <c r="Y1078" s="11" t="s">
        <v>301</v>
      </c>
      <c r="Z1078" s="15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15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3</v>
      </c>
    </row>
    <row r="1080" spans="1:65">
      <c r="A1080" s="30"/>
      <c r="B1080" s="18">
        <v>1</v>
      </c>
      <c r="C1080" s="14">
        <v>1</v>
      </c>
      <c r="D1080" s="22">
        <v>0.87</v>
      </c>
      <c r="E1080" s="22">
        <v>0.79527498478865044</v>
      </c>
      <c r="F1080" s="154">
        <v>0.8</v>
      </c>
      <c r="G1080" s="22">
        <v>0.89</v>
      </c>
      <c r="H1080" s="22">
        <v>0.86</v>
      </c>
      <c r="I1080" s="22">
        <v>0.89</v>
      </c>
      <c r="J1080" s="22">
        <v>0.83</v>
      </c>
      <c r="K1080" s="154">
        <v>0.9</v>
      </c>
      <c r="L1080" s="22">
        <v>0.9</v>
      </c>
      <c r="M1080" s="22">
        <v>0.82</v>
      </c>
      <c r="N1080" s="22">
        <v>0.86</v>
      </c>
      <c r="O1080" s="22">
        <v>0.82</v>
      </c>
      <c r="P1080" s="22">
        <v>0.81</v>
      </c>
      <c r="Q1080" s="22">
        <v>0.89735460092619557</v>
      </c>
      <c r="R1080" s="22">
        <v>0.79800000000000004</v>
      </c>
      <c r="S1080" s="22">
        <v>0.79</v>
      </c>
      <c r="T1080" s="22">
        <v>0.85</v>
      </c>
      <c r="U1080" s="22">
        <v>0.84</v>
      </c>
      <c r="V1080" s="22">
        <v>0.79</v>
      </c>
      <c r="W1080" s="22">
        <v>0.94622000000000006</v>
      </c>
      <c r="X1080" s="22">
        <v>0.90410000000000001</v>
      </c>
      <c r="Y1080" s="147">
        <v>0.90369999999999995</v>
      </c>
      <c r="Z1080" s="15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1">
        <v>0.88</v>
      </c>
      <c r="E1081" s="11">
        <v>0.81950231164642706</v>
      </c>
      <c r="F1081" s="148">
        <v>0.8</v>
      </c>
      <c r="G1081" s="11">
        <v>0.91</v>
      </c>
      <c r="H1081" s="11">
        <v>0.84</v>
      </c>
      <c r="I1081" s="11">
        <v>0.95</v>
      </c>
      <c r="J1081" s="11">
        <v>0.79</v>
      </c>
      <c r="K1081" s="148">
        <v>0.9</v>
      </c>
      <c r="L1081" s="11">
        <v>0.9</v>
      </c>
      <c r="M1081" s="11">
        <v>0.83</v>
      </c>
      <c r="N1081" s="11">
        <v>0.83</v>
      </c>
      <c r="O1081" s="11">
        <v>0.82</v>
      </c>
      <c r="P1081" s="11">
        <v>0.77</v>
      </c>
      <c r="Q1081" s="11">
        <v>0.86791696028076515</v>
      </c>
      <c r="R1081" s="11">
        <v>0.78900000000000003</v>
      </c>
      <c r="S1081" s="11">
        <v>0.82</v>
      </c>
      <c r="T1081" s="11">
        <v>0.87</v>
      </c>
      <c r="U1081" s="11">
        <v>0.74</v>
      </c>
      <c r="V1081" s="11">
        <v>0.82</v>
      </c>
      <c r="W1081" s="11">
        <v>0.93885000000000007</v>
      </c>
      <c r="X1081" s="11">
        <v>0.89370000000000005</v>
      </c>
      <c r="Y1081" s="11">
        <v>0.85707999999999995</v>
      </c>
      <c r="Z1081" s="15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33</v>
      </c>
    </row>
    <row r="1082" spans="1:65">
      <c r="A1082" s="30"/>
      <c r="B1082" s="19">
        <v>1</v>
      </c>
      <c r="C1082" s="9">
        <v>3</v>
      </c>
      <c r="D1082" s="11">
        <v>0.89</v>
      </c>
      <c r="E1082" s="11">
        <v>0.82581471765211201</v>
      </c>
      <c r="F1082" s="148">
        <v>0.8</v>
      </c>
      <c r="G1082" s="11">
        <v>0.89</v>
      </c>
      <c r="H1082" s="11">
        <v>0.87</v>
      </c>
      <c r="I1082" s="11">
        <v>0.96</v>
      </c>
      <c r="J1082" s="11">
        <v>0.84</v>
      </c>
      <c r="K1082" s="148">
        <v>0.9</v>
      </c>
      <c r="L1082" s="11">
        <v>0.9</v>
      </c>
      <c r="M1082" s="11">
        <v>0.86</v>
      </c>
      <c r="N1082" s="11">
        <v>0.8</v>
      </c>
      <c r="O1082" s="11">
        <v>0.81</v>
      </c>
      <c r="P1082" s="11">
        <v>0.81</v>
      </c>
      <c r="Q1082" s="11">
        <v>0.90622414501384563</v>
      </c>
      <c r="R1082" s="11">
        <v>0.81599999999999995</v>
      </c>
      <c r="S1082" s="11">
        <v>0.79</v>
      </c>
      <c r="T1082" s="11">
        <v>0.85</v>
      </c>
      <c r="U1082" s="11">
        <v>0.74</v>
      </c>
      <c r="V1082" s="11">
        <v>0.82</v>
      </c>
      <c r="W1082" s="11">
        <v>0.91971000000000003</v>
      </c>
      <c r="X1082" s="11">
        <v>0.87419999999999998</v>
      </c>
      <c r="Y1082" s="11">
        <v>0.87838000000000005</v>
      </c>
      <c r="Z1082" s="15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1">
        <v>0.92</v>
      </c>
      <c r="E1083" s="11">
        <v>0.81924211449767481</v>
      </c>
      <c r="F1083" s="148">
        <v>0.9</v>
      </c>
      <c r="G1083" s="11">
        <v>0.9</v>
      </c>
      <c r="H1083" s="11">
        <v>0.85</v>
      </c>
      <c r="I1083" s="11">
        <v>0.85</v>
      </c>
      <c r="J1083" s="11">
        <v>0.8</v>
      </c>
      <c r="K1083" s="148">
        <v>0.9</v>
      </c>
      <c r="L1083" s="11">
        <v>0.9</v>
      </c>
      <c r="M1083" s="11">
        <v>0.84</v>
      </c>
      <c r="N1083" s="11">
        <v>0.77</v>
      </c>
      <c r="O1083" s="11">
        <v>0.86</v>
      </c>
      <c r="P1083" s="11">
        <v>0.77</v>
      </c>
      <c r="Q1083" s="11">
        <v>0.89597977864790301</v>
      </c>
      <c r="R1083" s="11">
        <v>0.80200000000000005</v>
      </c>
      <c r="S1083" s="11">
        <v>0.78</v>
      </c>
      <c r="T1083" s="11">
        <v>0.86</v>
      </c>
      <c r="U1083" s="11">
        <v>0.71</v>
      </c>
      <c r="V1083" s="11">
        <v>0.82</v>
      </c>
      <c r="W1083" s="11">
        <v>0.92048000000000008</v>
      </c>
      <c r="X1083" s="11">
        <v>0.87790000000000001</v>
      </c>
      <c r="Y1083" s="11">
        <v>0.86062000000000005</v>
      </c>
      <c r="Z1083" s="15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0.84809868137803712</v>
      </c>
    </row>
    <row r="1084" spans="1:65">
      <c r="A1084" s="30"/>
      <c r="B1084" s="19">
        <v>1</v>
      </c>
      <c r="C1084" s="9">
        <v>5</v>
      </c>
      <c r="D1084" s="11">
        <v>0.9</v>
      </c>
      <c r="E1084" s="11">
        <v>0.8222706291195423</v>
      </c>
      <c r="F1084" s="148">
        <v>0.8</v>
      </c>
      <c r="G1084" s="11">
        <v>0.89</v>
      </c>
      <c r="H1084" s="11">
        <v>0.86</v>
      </c>
      <c r="I1084" s="11">
        <v>0.84</v>
      </c>
      <c r="J1084" s="11">
        <v>0.78</v>
      </c>
      <c r="K1084" s="148">
        <v>0.9</v>
      </c>
      <c r="L1084" s="11">
        <v>0.94</v>
      </c>
      <c r="M1084" s="11">
        <v>0.83</v>
      </c>
      <c r="N1084" s="11">
        <v>0.82</v>
      </c>
      <c r="O1084" s="11">
        <v>0.85</v>
      </c>
      <c r="P1084" s="11">
        <v>0.85</v>
      </c>
      <c r="Q1084" s="11">
        <v>0.87366043487045797</v>
      </c>
      <c r="R1084" s="11">
        <v>0.83799999999999997</v>
      </c>
      <c r="S1084" s="11">
        <v>0.8</v>
      </c>
      <c r="T1084" s="11">
        <v>0.85</v>
      </c>
      <c r="U1084" s="11">
        <v>0.82</v>
      </c>
      <c r="V1084" s="11">
        <v>0.8</v>
      </c>
      <c r="W1084" s="11">
        <v>0.94325000000000014</v>
      </c>
      <c r="X1084" s="11">
        <v>0.84860000000000002</v>
      </c>
      <c r="Y1084" s="11">
        <v>0.85879000000000005</v>
      </c>
      <c r="Z1084" s="15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63</v>
      </c>
    </row>
    <row r="1085" spans="1:65">
      <c r="A1085" s="30"/>
      <c r="B1085" s="19">
        <v>1</v>
      </c>
      <c r="C1085" s="9">
        <v>6</v>
      </c>
      <c r="D1085" s="11">
        <v>0.89</v>
      </c>
      <c r="E1085" s="149">
        <v>0.7835342642761205</v>
      </c>
      <c r="F1085" s="148">
        <v>0.8</v>
      </c>
      <c r="G1085" s="11">
        <v>0.89</v>
      </c>
      <c r="H1085" s="11">
        <v>0.86</v>
      </c>
      <c r="I1085" s="11">
        <v>0.9</v>
      </c>
      <c r="J1085" s="11">
        <v>0.81</v>
      </c>
      <c r="K1085" s="148">
        <v>0.9</v>
      </c>
      <c r="L1085" s="149">
        <v>0.95</v>
      </c>
      <c r="M1085" s="11">
        <v>0.86</v>
      </c>
      <c r="N1085" s="11">
        <v>0.84</v>
      </c>
      <c r="O1085" s="11">
        <v>0.83</v>
      </c>
      <c r="P1085" s="11">
        <v>0.85</v>
      </c>
      <c r="Q1085" s="11">
        <v>0.92748213638001287</v>
      </c>
      <c r="R1085" s="11">
        <v>0.78100000000000003</v>
      </c>
      <c r="S1085" s="11">
        <v>0.78</v>
      </c>
      <c r="T1085" s="11">
        <v>0.82</v>
      </c>
      <c r="U1085" s="11">
        <v>0.78</v>
      </c>
      <c r="V1085" s="11">
        <v>0.79</v>
      </c>
      <c r="W1085" s="11">
        <v>0.89628000000000008</v>
      </c>
      <c r="X1085" s="11">
        <v>0.86570000000000003</v>
      </c>
      <c r="Y1085" s="11">
        <v>0.84821999999999997</v>
      </c>
      <c r="Z1085" s="15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272</v>
      </c>
      <c r="C1086" s="12"/>
      <c r="D1086" s="23">
        <v>0.89166666666666661</v>
      </c>
      <c r="E1086" s="23">
        <v>0.81093983699675454</v>
      </c>
      <c r="F1086" s="23">
        <v>0.81666666666666676</v>
      </c>
      <c r="G1086" s="23">
        <v>0.89499999999999991</v>
      </c>
      <c r="H1086" s="23">
        <v>0.8566666666666668</v>
      </c>
      <c r="I1086" s="23">
        <v>0.89833333333333343</v>
      </c>
      <c r="J1086" s="23">
        <v>0.80833333333333324</v>
      </c>
      <c r="K1086" s="23">
        <v>0.9</v>
      </c>
      <c r="L1086" s="23">
        <v>0.91500000000000004</v>
      </c>
      <c r="M1086" s="23">
        <v>0.84</v>
      </c>
      <c r="N1086" s="23">
        <v>0.82</v>
      </c>
      <c r="O1086" s="23">
        <v>0.83166666666666667</v>
      </c>
      <c r="P1086" s="23">
        <v>0.80999999999999994</v>
      </c>
      <c r="Q1086" s="23">
        <v>0.89476967601986335</v>
      </c>
      <c r="R1086" s="23">
        <v>0.80399999999999994</v>
      </c>
      <c r="S1086" s="23">
        <v>0.79333333333333333</v>
      </c>
      <c r="T1086" s="23">
        <v>0.85</v>
      </c>
      <c r="U1086" s="23">
        <v>0.77166666666666661</v>
      </c>
      <c r="V1086" s="23">
        <v>0.80666666666666664</v>
      </c>
      <c r="W1086" s="23">
        <v>0.92746500000000009</v>
      </c>
      <c r="X1086" s="23">
        <v>0.87736666666666674</v>
      </c>
      <c r="Y1086" s="23">
        <v>0.86779833333333334</v>
      </c>
      <c r="Z1086" s="15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273</v>
      </c>
      <c r="C1087" s="29"/>
      <c r="D1087" s="11">
        <v>0.89</v>
      </c>
      <c r="E1087" s="11">
        <v>0.81937221307205088</v>
      </c>
      <c r="F1087" s="11">
        <v>0.8</v>
      </c>
      <c r="G1087" s="11">
        <v>0.89</v>
      </c>
      <c r="H1087" s="11">
        <v>0.86</v>
      </c>
      <c r="I1087" s="11">
        <v>0.89500000000000002</v>
      </c>
      <c r="J1087" s="11">
        <v>0.80500000000000005</v>
      </c>
      <c r="K1087" s="11">
        <v>0.9</v>
      </c>
      <c r="L1087" s="11">
        <v>0.9</v>
      </c>
      <c r="M1087" s="11">
        <v>0.83499999999999996</v>
      </c>
      <c r="N1087" s="11">
        <v>0.82499999999999996</v>
      </c>
      <c r="O1087" s="11">
        <v>0.82499999999999996</v>
      </c>
      <c r="P1087" s="11">
        <v>0.81</v>
      </c>
      <c r="Q1087" s="11">
        <v>0.89666718978704929</v>
      </c>
      <c r="R1087" s="11">
        <v>0.8</v>
      </c>
      <c r="S1087" s="11">
        <v>0.79</v>
      </c>
      <c r="T1087" s="11">
        <v>0.85</v>
      </c>
      <c r="U1087" s="11">
        <v>0.76</v>
      </c>
      <c r="V1087" s="11">
        <v>0.81</v>
      </c>
      <c r="W1087" s="11">
        <v>0.92966500000000007</v>
      </c>
      <c r="X1087" s="11">
        <v>0.87605</v>
      </c>
      <c r="Y1087" s="11">
        <v>0.85970500000000005</v>
      </c>
      <c r="Z1087" s="15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274</v>
      </c>
      <c r="C1088" s="29"/>
      <c r="D1088" s="24">
        <v>1.7224014243685099E-2</v>
      </c>
      <c r="E1088" s="24">
        <v>1.7253090849567988E-2</v>
      </c>
      <c r="F1088" s="24">
        <v>4.0824829046386291E-2</v>
      </c>
      <c r="G1088" s="24">
        <v>8.3666002653407616E-3</v>
      </c>
      <c r="H1088" s="24">
        <v>1.0327955589886455E-2</v>
      </c>
      <c r="I1088" s="24">
        <v>4.9564772436345009E-2</v>
      </c>
      <c r="J1088" s="24">
        <v>2.3166067138525374E-2</v>
      </c>
      <c r="K1088" s="24">
        <v>0</v>
      </c>
      <c r="L1088" s="24">
        <v>2.345207879911711E-2</v>
      </c>
      <c r="M1088" s="24">
        <v>1.6733200530681523E-2</v>
      </c>
      <c r="N1088" s="24">
        <v>3.1622776601683771E-2</v>
      </c>
      <c r="O1088" s="24">
        <v>1.940790217067951E-2</v>
      </c>
      <c r="P1088" s="24">
        <v>3.5777087639996617E-2</v>
      </c>
      <c r="Q1088" s="24">
        <v>2.1799653723666261E-2</v>
      </c>
      <c r="R1088" s="24">
        <v>2.0464603587658343E-2</v>
      </c>
      <c r="S1088" s="24">
        <v>1.5055453054181595E-2</v>
      </c>
      <c r="T1088" s="24">
        <v>1.6733200530681523E-2</v>
      </c>
      <c r="U1088" s="24">
        <v>5.0760877323650214E-2</v>
      </c>
      <c r="V1088" s="24">
        <v>1.5055453054181574E-2</v>
      </c>
      <c r="W1088" s="24">
        <v>1.9036643349078126E-2</v>
      </c>
      <c r="X1088" s="24">
        <v>1.9775709005410317E-2</v>
      </c>
      <c r="Y1088" s="24">
        <v>2.0158242400235844E-2</v>
      </c>
      <c r="Z1088" s="204"/>
      <c r="AA1088" s="205"/>
      <c r="AB1088" s="205"/>
      <c r="AC1088" s="205"/>
      <c r="AD1088" s="205"/>
      <c r="AE1088" s="205"/>
      <c r="AF1088" s="205"/>
      <c r="AG1088" s="205"/>
      <c r="AH1088" s="205"/>
      <c r="AI1088" s="205"/>
      <c r="AJ1088" s="205"/>
      <c r="AK1088" s="205"/>
      <c r="AL1088" s="205"/>
      <c r="AM1088" s="205"/>
      <c r="AN1088" s="205"/>
      <c r="AO1088" s="205"/>
      <c r="AP1088" s="205"/>
      <c r="AQ1088" s="205"/>
      <c r="AR1088" s="205"/>
      <c r="AS1088" s="205"/>
      <c r="AT1088" s="205"/>
      <c r="AU1088" s="205"/>
      <c r="AV1088" s="205"/>
      <c r="AW1088" s="205"/>
      <c r="AX1088" s="205"/>
      <c r="AY1088" s="205"/>
      <c r="AZ1088" s="205"/>
      <c r="BA1088" s="205"/>
      <c r="BB1088" s="205"/>
      <c r="BC1088" s="205"/>
      <c r="BD1088" s="205"/>
      <c r="BE1088" s="205"/>
      <c r="BF1088" s="205"/>
      <c r="BG1088" s="205"/>
      <c r="BH1088" s="205"/>
      <c r="BI1088" s="205"/>
      <c r="BJ1088" s="205"/>
      <c r="BK1088" s="205"/>
      <c r="BL1088" s="205"/>
      <c r="BM1088" s="56"/>
    </row>
    <row r="1089" spans="1:65">
      <c r="A1089" s="30"/>
      <c r="B1089" s="3" t="s">
        <v>87</v>
      </c>
      <c r="C1089" s="29"/>
      <c r="D1089" s="13">
        <v>1.9316651488244973E-2</v>
      </c>
      <c r="E1089" s="13">
        <v>2.1275426440342745E-2</v>
      </c>
      <c r="F1089" s="13">
        <v>4.9989586587411781E-2</v>
      </c>
      <c r="G1089" s="13">
        <v>9.3481567210511318E-3</v>
      </c>
      <c r="H1089" s="13">
        <v>1.2055979287805199E-2</v>
      </c>
      <c r="I1089" s="13">
        <v>5.5174143713927648E-2</v>
      </c>
      <c r="J1089" s="13">
        <v>2.8659052130134487E-2</v>
      </c>
      <c r="K1089" s="13">
        <v>0</v>
      </c>
      <c r="L1089" s="13">
        <v>2.5630687212149846E-2</v>
      </c>
      <c r="M1089" s="13">
        <v>1.9920476822239908E-2</v>
      </c>
      <c r="N1089" s="13">
        <v>3.8564361709370457E-2</v>
      </c>
      <c r="O1089" s="13">
        <v>2.3336154914644702E-2</v>
      </c>
      <c r="P1089" s="13">
        <v>4.4169243999995826E-2</v>
      </c>
      <c r="Q1089" s="13">
        <v>2.4363424809651597E-2</v>
      </c>
      <c r="R1089" s="13">
        <v>2.54534870493263E-2</v>
      </c>
      <c r="S1089" s="13">
        <v>1.8977461833002009E-2</v>
      </c>
      <c r="T1089" s="13">
        <v>1.9686118271390027E-2</v>
      </c>
      <c r="U1089" s="13">
        <v>6.5780834544687111E-2</v>
      </c>
      <c r="V1089" s="13">
        <v>1.8663784777911044E-2</v>
      </c>
      <c r="W1089" s="13">
        <v>2.0525457401711251E-2</v>
      </c>
      <c r="X1089" s="13">
        <v>2.2539845376783156E-2</v>
      </c>
      <c r="Y1089" s="13">
        <v>2.3229178515249332E-2</v>
      </c>
      <c r="Z1089" s="15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275</v>
      </c>
      <c r="C1090" s="29"/>
      <c r="D1090" s="13">
        <v>5.1371363079869337E-2</v>
      </c>
      <c r="E1090" s="13">
        <v>-4.3814293309482388E-2</v>
      </c>
      <c r="F1090" s="13">
        <v>-3.7061742225913963E-2</v>
      </c>
      <c r="G1090" s="13">
        <v>5.5301723315681839E-2</v>
      </c>
      <c r="H1090" s="13">
        <v>1.0102580603837286E-2</v>
      </c>
      <c r="I1090" s="13">
        <v>5.9232083551494563E-2</v>
      </c>
      <c r="J1090" s="13">
        <v>-4.6887642815445663E-2</v>
      </c>
      <c r="K1090" s="13">
        <v>6.1197263669400925E-2</v>
      </c>
      <c r="L1090" s="13">
        <v>7.8883884730557519E-2</v>
      </c>
      <c r="M1090" s="13">
        <v>-9.5492205752260029E-3</v>
      </c>
      <c r="N1090" s="13">
        <v>-3.3131381990101572E-2</v>
      </c>
      <c r="O1090" s="13">
        <v>-1.937512116475737E-2</v>
      </c>
      <c r="P1090" s="13">
        <v>-4.49224626975393E-2</v>
      </c>
      <c r="Q1090" s="13">
        <v>5.503014645181703E-2</v>
      </c>
      <c r="R1090" s="13">
        <v>-5.1997111122002004E-2</v>
      </c>
      <c r="S1090" s="13">
        <v>-6.4574263876602256E-2</v>
      </c>
      <c r="T1090" s="13">
        <v>2.241860132211837E-3</v>
      </c>
      <c r="U1090" s="13">
        <v>-9.0121605409384187E-2</v>
      </c>
      <c r="V1090" s="13">
        <v>-4.8852822933351914E-2</v>
      </c>
      <c r="W1090" s="13">
        <v>9.358146683237889E-2</v>
      </c>
      <c r="X1090" s="13">
        <v>3.451011766823342E-2</v>
      </c>
      <c r="Y1090" s="13">
        <v>2.3228018611333168E-2</v>
      </c>
      <c r="Z1090" s="15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276</v>
      </c>
      <c r="C1091" s="47"/>
      <c r="D1091" s="45">
        <v>0.84</v>
      </c>
      <c r="E1091" s="45">
        <v>0.61</v>
      </c>
      <c r="F1091" s="45" t="s">
        <v>277</v>
      </c>
      <c r="G1091" s="45">
        <v>0.9</v>
      </c>
      <c r="H1091" s="45">
        <v>0.21</v>
      </c>
      <c r="I1091" s="45">
        <v>0.96</v>
      </c>
      <c r="J1091" s="45">
        <v>0.66</v>
      </c>
      <c r="K1091" s="45" t="s">
        <v>277</v>
      </c>
      <c r="L1091" s="45">
        <v>1.26</v>
      </c>
      <c r="M1091" s="45">
        <v>0.09</v>
      </c>
      <c r="N1091" s="45">
        <v>0.45</v>
      </c>
      <c r="O1091" s="45">
        <v>0.24</v>
      </c>
      <c r="P1091" s="45">
        <v>0.63</v>
      </c>
      <c r="Q1091" s="45">
        <v>0.89</v>
      </c>
      <c r="R1091" s="45">
        <v>0.74</v>
      </c>
      <c r="S1091" s="45">
        <v>0.93</v>
      </c>
      <c r="T1091" s="45">
        <v>0.09</v>
      </c>
      <c r="U1091" s="45">
        <v>1.32</v>
      </c>
      <c r="V1091" s="45">
        <v>0.69</v>
      </c>
      <c r="W1091" s="45">
        <v>1.48</v>
      </c>
      <c r="X1091" s="45">
        <v>0.57999999999999996</v>
      </c>
      <c r="Y1091" s="45">
        <v>0.41</v>
      </c>
      <c r="Z1091" s="15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1" t="s">
        <v>327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BM1092" s="55"/>
    </row>
    <row r="1093" spans="1:65">
      <c r="BM1093" s="55"/>
    </row>
    <row r="1094" spans="1:65" ht="15">
      <c r="B1094" s="8" t="s">
        <v>553</v>
      </c>
      <c r="BM1094" s="28" t="s">
        <v>67</v>
      </c>
    </row>
    <row r="1095" spans="1:65" ht="15">
      <c r="A1095" s="25" t="s">
        <v>65</v>
      </c>
      <c r="B1095" s="18" t="s">
        <v>111</v>
      </c>
      <c r="C1095" s="15" t="s">
        <v>112</v>
      </c>
      <c r="D1095" s="16" t="s">
        <v>232</v>
      </c>
      <c r="E1095" s="17" t="s">
        <v>232</v>
      </c>
      <c r="F1095" s="17" t="s">
        <v>232</v>
      </c>
      <c r="G1095" s="17" t="s">
        <v>232</v>
      </c>
      <c r="H1095" s="17" t="s">
        <v>232</v>
      </c>
      <c r="I1095" s="17" t="s">
        <v>232</v>
      </c>
      <c r="J1095" s="17" t="s">
        <v>232</v>
      </c>
      <c r="K1095" s="17" t="s">
        <v>232</v>
      </c>
      <c r="L1095" s="17" t="s">
        <v>232</v>
      </c>
      <c r="M1095" s="15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233</v>
      </c>
      <c r="C1096" s="9" t="s">
        <v>233</v>
      </c>
      <c r="D1096" s="151" t="s">
        <v>237</v>
      </c>
      <c r="E1096" s="152" t="s">
        <v>238</v>
      </c>
      <c r="F1096" s="152" t="s">
        <v>239</v>
      </c>
      <c r="G1096" s="152" t="s">
        <v>249</v>
      </c>
      <c r="H1096" s="152" t="s">
        <v>253</v>
      </c>
      <c r="I1096" s="152" t="s">
        <v>259</v>
      </c>
      <c r="J1096" s="152" t="s">
        <v>279</v>
      </c>
      <c r="K1096" s="152" t="s">
        <v>262</v>
      </c>
      <c r="L1096" s="152" t="s">
        <v>264</v>
      </c>
      <c r="M1096" s="15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301</v>
      </c>
      <c r="E1097" s="11" t="s">
        <v>301</v>
      </c>
      <c r="F1097" s="11" t="s">
        <v>302</v>
      </c>
      <c r="G1097" s="11" t="s">
        <v>301</v>
      </c>
      <c r="H1097" s="11" t="s">
        <v>301</v>
      </c>
      <c r="I1097" s="11" t="s">
        <v>301</v>
      </c>
      <c r="J1097" s="11" t="s">
        <v>302</v>
      </c>
      <c r="K1097" s="11" t="s">
        <v>301</v>
      </c>
      <c r="L1097" s="11" t="s">
        <v>301</v>
      </c>
      <c r="M1097" s="15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15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8">
        <v>1</v>
      </c>
      <c r="C1099" s="14">
        <v>1</v>
      </c>
      <c r="D1099" s="22">
        <v>0.23879513580685946</v>
      </c>
      <c r="E1099" s="22">
        <v>0.3</v>
      </c>
      <c r="F1099" s="22">
        <v>0.3</v>
      </c>
      <c r="G1099" s="22">
        <v>0.3</v>
      </c>
      <c r="H1099" s="22">
        <v>0.20599999999999999</v>
      </c>
      <c r="I1099" s="22">
        <v>0.28000000000000003</v>
      </c>
      <c r="J1099" s="22">
        <v>0.2</v>
      </c>
      <c r="K1099" s="22">
        <v>0.19350000000000001</v>
      </c>
      <c r="L1099" s="22">
        <v>0.40234999999999999</v>
      </c>
      <c r="M1099" s="15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0.23249955064523517</v>
      </c>
      <c r="E1100" s="11">
        <v>0.3</v>
      </c>
      <c r="F1100" s="11">
        <v>0.3</v>
      </c>
      <c r="G1100" s="11">
        <v>0.2</v>
      </c>
      <c r="H1100" s="11">
        <v>0.20799999999999999</v>
      </c>
      <c r="I1100" s="11">
        <v>0.3</v>
      </c>
      <c r="J1100" s="11">
        <v>0.2</v>
      </c>
      <c r="K1100" s="11">
        <v>0.2051</v>
      </c>
      <c r="L1100" s="11">
        <v>0.37186000000000002</v>
      </c>
      <c r="M1100" s="15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13</v>
      </c>
    </row>
    <row r="1101" spans="1:65">
      <c r="A1101" s="30"/>
      <c r="B1101" s="19">
        <v>1</v>
      </c>
      <c r="C1101" s="9">
        <v>3</v>
      </c>
      <c r="D1101" s="11">
        <v>0.23216739842601286</v>
      </c>
      <c r="E1101" s="11">
        <v>0.3</v>
      </c>
      <c r="F1101" s="11">
        <v>0.3</v>
      </c>
      <c r="G1101" s="11">
        <v>0.3</v>
      </c>
      <c r="H1101" s="11">
        <v>0.216</v>
      </c>
      <c r="I1101" s="11">
        <v>0.3</v>
      </c>
      <c r="J1101" s="11">
        <v>0.2</v>
      </c>
      <c r="K1101" s="11">
        <v>0.19789999999999999</v>
      </c>
      <c r="L1101" s="11">
        <v>0.38911000000000001</v>
      </c>
      <c r="M1101" s="15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0.23511538202595039</v>
      </c>
      <c r="E1102" s="11">
        <v>0.3</v>
      </c>
      <c r="F1102" s="11">
        <v>0.3</v>
      </c>
      <c r="G1102" s="11">
        <v>0.3</v>
      </c>
      <c r="H1102" s="11">
        <v>0.21</v>
      </c>
      <c r="I1102" s="11">
        <v>0.3</v>
      </c>
      <c r="J1102" s="11">
        <v>0.2</v>
      </c>
      <c r="K1102" s="11">
        <v>0.19980000000000001</v>
      </c>
      <c r="L1102" s="11">
        <v>0.37894</v>
      </c>
      <c r="M1102" s="15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0.26675587315633309</v>
      </c>
    </row>
    <row r="1103" spans="1:65">
      <c r="A1103" s="30"/>
      <c r="B1103" s="19">
        <v>1</v>
      </c>
      <c r="C1103" s="9">
        <v>5</v>
      </c>
      <c r="D1103" s="11">
        <v>0.233919685295189</v>
      </c>
      <c r="E1103" s="11">
        <v>0.3</v>
      </c>
      <c r="F1103" s="11">
        <v>0.3</v>
      </c>
      <c r="G1103" s="11">
        <v>0.3</v>
      </c>
      <c r="H1103" s="11">
        <v>0.20799999999999999</v>
      </c>
      <c r="I1103" s="11">
        <v>0.27</v>
      </c>
      <c r="J1103" s="11">
        <v>0.2</v>
      </c>
      <c r="K1103" s="11">
        <v>0.20499999999999999</v>
      </c>
      <c r="L1103" s="11">
        <v>0.37612000000000001</v>
      </c>
      <c r="M1103" s="15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64</v>
      </c>
    </row>
    <row r="1104" spans="1:65">
      <c r="A1104" s="30"/>
      <c r="B1104" s="19">
        <v>1</v>
      </c>
      <c r="C1104" s="9">
        <v>6</v>
      </c>
      <c r="D1104" s="11">
        <v>0.23751999824274045</v>
      </c>
      <c r="E1104" s="11">
        <v>0.3</v>
      </c>
      <c r="F1104" s="11">
        <v>0.3</v>
      </c>
      <c r="G1104" s="11">
        <v>0.3</v>
      </c>
      <c r="H1104" s="11">
        <v>0.216</v>
      </c>
      <c r="I1104" s="11">
        <v>0.28000000000000003</v>
      </c>
      <c r="J1104" s="11">
        <v>0.2</v>
      </c>
      <c r="K1104" s="11"/>
      <c r="L1104" s="11">
        <v>0.38085999999999998</v>
      </c>
      <c r="M1104" s="15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20" t="s">
        <v>272</v>
      </c>
      <c r="C1105" s="12"/>
      <c r="D1105" s="23">
        <v>0.23500285840699789</v>
      </c>
      <c r="E1105" s="23">
        <v>0.3</v>
      </c>
      <c r="F1105" s="23">
        <v>0.3</v>
      </c>
      <c r="G1105" s="23">
        <v>0.28333333333333338</v>
      </c>
      <c r="H1105" s="23">
        <v>0.21066666666666667</v>
      </c>
      <c r="I1105" s="23">
        <v>0.28833333333333339</v>
      </c>
      <c r="J1105" s="23">
        <v>0.19999999999999998</v>
      </c>
      <c r="K1105" s="23">
        <v>0.20026000000000002</v>
      </c>
      <c r="L1105" s="23">
        <v>0.3832066666666667</v>
      </c>
      <c r="M1105" s="15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273</v>
      </c>
      <c r="C1106" s="29"/>
      <c r="D1106" s="11">
        <v>0.23451753366056971</v>
      </c>
      <c r="E1106" s="11">
        <v>0.3</v>
      </c>
      <c r="F1106" s="11">
        <v>0.3</v>
      </c>
      <c r="G1106" s="11">
        <v>0.3</v>
      </c>
      <c r="H1106" s="11">
        <v>0.20899999999999999</v>
      </c>
      <c r="I1106" s="11">
        <v>0.29000000000000004</v>
      </c>
      <c r="J1106" s="11">
        <v>0.2</v>
      </c>
      <c r="K1106" s="11">
        <v>0.19980000000000001</v>
      </c>
      <c r="L1106" s="11">
        <v>0.37990000000000002</v>
      </c>
      <c r="M1106" s="15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274</v>
      </c>
      <c r="C1107" s="29"/>
      <c r="D1107" s="24">
        <v>2.6910841472915681E-3</v>
      </c>
      <c r="E1107" s="24">
        <v>0</v>
      </c>
      <c r="F1107" s="24">
        <v>0</v>
      </c>
      <c r="G1107" s="24">
        <v>4.0824829046386096E-2</v>
      </c>
      <c r="H1107" s="24">
        <v>4.3204937989385775E-3</v>
      </c>
      <c r="I1107" s="24">
        <v>1.329160135825124E-2</v>
      </c>
      <c r="J1107" s="24">
        <v>3.0404709722440586E-17</v>
      </c>
      <c r="K1107" s="24">
        <v>4.9338625842234368E-3</v>
      </c>
      <c r="L1107" s="24">
        <v>1.0990864691491131E-2</v>
      </c>
      <c r="M1107" s="15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87</v>
      </c>
      <c r="C1108" s="29"/>
      <c r="D1108" s="13">
        <v>1.1451282616447671E-2</v>
      </c>
      <c r="E1108" s="13">
        <v>0</v>
      </c>
      <c r="F1108" s="13">
        <v>0</v>
      </c>
      <c r="G1108" s="13">
        <v>0.1440876319284215</v>
      </c>
      <c r="H1108" s="13">
        <v>2.0508673096227423E-2</v>
      </c>
      <c r="I1108" s="13">
        <v>4.6098039392778858E-2</v>
      </c>
      <c r="J1108" s="13">
        <v>1.5202354861220294E-16</v>
      </c>
      <c r="K1108" s="13">
        <v>2.4637284451330451E-2</v>
      </c>
      <c r="L1108" s="13">
        <v>2.8681298232871202E-2</v>
      </c>
      <c r="M1108" s="15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275</v>
      </c>
      <c r="C1109" s="29"/>
      <c r="D1109" s="13">
        <v>-0.11903398554500144</v>
      </c>
      <c r="E1109" s="13">
        <v>0.12462378597446699</v>
      </c>
      <c r="F1109" s="13">
        <v>0.12462378597446699</v>
      </c>
      <c r="G1109" s="13">
        <v>6.214468675366347E-2</v>
      </c>
      <c r="H1109" s="13">
        <v>-0.21026418584904094</v>
      </c>
      <c r="I1109" s="13">
        <v>8.0888416519904638E-2</v>
      </c>
      <c r="J1109" s="13">
        <v>-0.25025080935035537</v>
      </c>
      <c r="K1109" s="13">
        <v>-0.2492761354025107</v>
      </c>
      <c r="L1109" s="13">
        <v>0.43654444092440747</v>
      </c>
      <c r="M1109" s="15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276</v>
      </c>
      <c r="C1110" s="47"/>
      <c r="D1110" s="45">
        <v>0.67</v>
      </c>
      <c r="E1110" s="45">
        <v>0.23</v>
      </c>
      <c r="F1110" s="45">
        <v>0.23</v>
      </c>
      <c r="G1110" s="45">
        <v>0</v>
      </c>
      <c r="H1110" s="45">
        <v>1.01</v>
      </c>
      <c r="I1110" s="45">
        <v>7.0000000000000007E-2</v>
      </c>
      <c r="J1110" s="45">
        <v>1.1599999999999999</v>
      </c>
      <c r="K1110" s="45">
        <v>1.1599999999999999</v>
      </c>
      <c r="L1110" s="45">
        <v>1.39</v>
      </c>
      <c r="M1110" s="15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BM1111" s="55"/>
    </row>
    <row r="1112" spans="1:65" ht="15">
      <c r="B1112" s="8" t="s">
        <v>554</v>
      </c>
      <c r="BM1112" s="28" t="s">
        <v>67</v>
      </c>
    </row>
    <row r="1113" spans="1:65" ht="15">
      <c r="A1113" s="25" t="s">
        <v>32</v>
      </c>
      <c r="B1113" s="18" t="s">
        <v>111</v>
      </c>
      <c r="C1113" s="15" t="s">
        <v>112</v>
      </c>
      <c r="D1113" s="16" t="s">
        <v>232</v>
      </c>
      <c r="E1113" s="17" t="s">
        <v>232</v>
      </c>
      <c r="F1113" s="17" t="s">
        <v>232</v>
      </c>
      <c r="G1113" s="17" t="s">
        <v>232</v>
      </c>
      <c r="H1113" s="17" t="s">
        <v>232</v>
      </c>
      <c r="I1113" s="17" t="s">
        <v>232</v>
      </c>
      <c r="J1113" s="17" t="s">
        <v>232</v>
      </c>
      <c r="K1113" s="17" t="s">
        <v>232</v>
      </c>
      <c r="L1113" s="17" t="s">
        <v>232</v>
      </c>
      <c r="M1113" s="17" t="s">
        <v>232</v>
      </c>
      <c r="N1113" s="17" t="s">
        <v>232</v>
      </c>
      <c r="O1113" s="17" t="s">
        <v>232</v>
      </c>
      <c r="P1113" s="17" t="s">
        <v>232</v>
      </c>
      <c r="Q1113" s="17" t="s">
        <v>232</v>
      </c>
      <c r="R1113" s="17" t="s">
        <v>232</v>
      </c>
      <c r="S1113" s="17" t="s">
        <v>232</v>
      </c>
      <c r="T1113" s="17" t="s">
        <v>232</v>
      </c>
      <c r="U1113" s="17" t="s">
        <v>232</v>
      </c>
      <c r="V1113" s="17" t="s">
        <v>232</v>
      </c>
      <c r="W1113" s="17" t="s">
        <v>232</v>
      </c>
      <c r="X1113" s="17" t="s">
        <v>232</v>
      </c>
      <c r="Y1113" s="17" t="s">
        <v>232</v>
      </c>
      <c r="Z1113" s="17" t="s">
        <v>232</v>
      </c>
      <c r="AA1113" s="15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233</v>
      </c>
      <c r="C1114" s="9" t="s">
        <v>233</v>
      </c>
      <c r="D1114" s="151" t="s">
        <v>235</v>
      </c>
      <c r="E1114" s="152" t="s">
        <v>237</v>
      </c>
      <c r="F1114" s="152" t="s">
        <v>238</v>
      </c>
      <c r="G1114" s="152" t="s">
        <v>239</v>
      </c>
      <c r="H1114" s="152" t="s">
        <v>241</v>
      </c>
      <c r="I1114" s="152" t="s">
        <v>242</v>
      </c>
      <c r="J1114" s="152" t="s">
        <v>243</v>
      </c>
      <c r="K1114" s="152" t="s">
        <v>244</v>
      </c>
      <c r="L1114" s="152" t="s">
        <v>245</v>
      </c>
      <c r="M1114" s="152" t="s">
        <v>246</v>
      </c>
      <c r="N1114" s="152" t="s">
        <v>247</v>
      </c>
      <c r="O1114" s="152" t="s">
        <v>248</v>
      </c>
      <c r="P1114" s="152" t="s">
        <v>249</v>
      </c>
      <c r="Q1114" s="152" t="s">
        <v>250</v>
      </c>
      <c r="R1114" s="152" t="s">
        <v>252</v>
      </c>
      <c r="S1114" s="152" t="s">
        <v>253</v>
      </c>
      <c r="T1114" s="152" t="s">
        <v>254</v>
      </c>
      <c r="U1114" s="152" t="s">
        <v>259</v>
      </c>
      <c r="V1114" s="152" t="s">
        <v>260</v>
      </c>
      <c r="W1114" s="152" t="s">
        <v>279</v>
      </c>
      <c r="X1114" s="152" t="s">
        <v>262</v>
      </c>
      <c r="Y1114" s="152" t="s">
        <v>280</v>
      </c>
      <c r="Z1114" s="152" t="s">
        <v>264</v>
      </c>
      <c r="AA1114" s="15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301</v>
      </c>
      <c r="E1115" s="11" t="s">
        <v>301</v>
      </c>
      <c r="F1115" s="11" t="s">
        <v>301</v>
      </c>
      <c r="G1115" s="11" t="s">
        <v>302</v>
      </c>
      <c r="H1115" s="11" t="s">
        <v>115</v>
      </c>
      <c r="I1115" s="11" t="s">
        <v>301</v>
      </c>
      <c r="J1115" s="11" t="s">
        <v>301</v>
      </c>
      <c r="K1115" s="11" t="s">
        <v>302</v>
      </c>
      <c r="L1115" s="11" t="s">
        <v>302</v>
      </c>
      <c r="M1115" s="11" t="s">
        <v>302</v>
      </c>
      <c r="N1115" s="11" t="s">
        <v>302</v>
      </c>
      <c r="O1115" s="11" t="s">
        <v>302</v>
      </c>
      <c r="P1115" s="11" t="s">
        <v>301</v>
      </c>
      <c r="Q1115" s="11" t="s">
        <v>301</v>
      </c>
      <c r="R1115" s="11" t="s">
        <v>302</v>
      </c>
      <c r="S1115" s="11" t="s">
        <v>301</v>
      </c>
      <c r="T1115" s="11" t="s">
        <v>301</v>
      </c>
      <c r="U1115" s="11" t="s">
        <v>301</v>
      </c>
      <c r="V1115" s="11" t="s">
        <v>302</v>
      </c>
      <c r="W1115" s="11" t="s">
        <v>302</v>
      </c>
      <c r="X1115" s="11" t="s">
        <v>301</v>
      </c>
      <c r="Y1115" s="11" t="s">
        <v>115</v>
      </c>
      <c r="Z1115" s="11" t="s">
        <v>301</v>
      </c>
      <c r="AA1115" s="15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15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3</v>
      </c>
    </row>
    <row r="1117" spans="1:65">
      <c r="A1117" s="30"/>
      <c r="B1117" s="18">
        <v>1</v>
      </c>
      <c r="C1117" s="14">
        <v>1</v>
      </c>
      <c r="D1117" s="22">
        <v>2.73</v>
      </c>
      <c r="E1117" s="22">
        <v>2.7726177878767948</v>
      </c>
      <c r="F1117" s="22">
        <v>2.8</v>
      </c>
      <c r="G1117" s="22">
        <v>2.9</v>
      </c>
      <c r="H1117" s="22">
        <v>2.82</v>
      </c>
      <c r="I1117" s="22">
        <v>2.6</v>
      </c>
      <c r="J1117" s="22">
        <v>2.99</v>
      </c>
      <c r="K1117" s="22">
        <v>2.8</v>
      </c>
      <c r="L1117" s="22">
        <v>2.6</v>
      </c>
      <c r="M1117" s="22">
        <v>2.8</v>
      </c>
      <c r="N1117" s="22">
        <v>2.8</v>
      </c>
      <c r="O1117" s="22">
        <v>2.6</v>
      </c>
      <c r="P1117" s="22">
        <v>2.6</v>
      </c>
      <c r="Q1117" s="22">
        <v>2.717044703500358</v>
      </c>
      <c r="R1117" s="22">
        <v>2.69</v>
      </c>
      <c r="S1117" s="22">
        <v>2.5139999999999998</v>
      </c>
      <c r="T1117" s="22">
        <v>2.6</v>
      </c>
      <c r="U1117" s="22">
        <v>2.74</v>
      </c>
      <c r="V1117" s="22">
        <v>2.9</v>
      </c>
      <c r="W1117" s="22">
        <v>2.5</v>
      </c>
      <c r="X1117" s="22">
        <v>2.4980000000000002</v>
      </c>
      <c r="Y1117" s="154">
        <v>3.9777</v>
      </c>
      <c r="Z1117" s="22">
        <v>3.0601799999999999</v>
      </c>
      <c r="AA1117" s="15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>
        <v>1</v>
      </c>
      <c r="C1118" s="9">
        <v>2</v>
      </c>
      <c r="D1118" s="11">
        <v>2.77</v>
      </c>
      <c r="E1118" s="11">
        <v>2.7716674204325655</v>
      </c>
      <c r="F1118" s="11">
        <v>2.9</v>
      </c>
      <c r="G1118" s="11">
        <v>2.9</v>
      </c>
      <c r="H1118" s="11">
        <v>2.75</v>
      </c>
      <c r="I1118" s="11">
        <v>2.8</v>
      </c>
      <c r="J1118" s="11">
        <v>3</v>
      </c>
      <c r="K1118" s="11">
        <v>2.8</v>
      </c>
      <c r="L1118" s="11">
        <v>2.6</v>
      </c>
      <c r="M1118" s="11">
        <v>2.8</v>
      </c>
      <c r="N1118" s="11">
        <v>2.7</v>
      </c>
      <c r="O1118" s="11">
        <v>2.6</v>
      </c>
      <c r="P1118" s="11">
        <v>2.5</v>
      </c>
      <c r="Q1118" s="11">
        <v>2.6857409999006383</v>
      </c>
      <c r="R1118" s="11">
        <v>2.7</v>
      </c>
      <c r="S1118" s="11">
        <v>2.54</v>
      </c>
      <c r="T1118" s="149">
        <v>2.74</v>
      </c>
      <c r="U1118" s="11">
        <v>2.82</v>
      </c>
      <c r="V1118" s="11">
        <v>2.6</v>
      </c>
      <c r="W1118" s="11">
        <v>2.5</v>
      </c>
      <c r="X1118" s="11">
        <v>2.5874999999999999</v>
      </c>
      <c r="Y1118" s="148">
        <v>4.1840999999999999</v>
      </c>
      <c r="Z1118" s="11">
        <v>2.8969800000000001</v>
      </c>
      <c r="AA1118" s="15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35</v>
      </c>
    </row>
    <row r="1119" spans="1:65">
      <c r="A1119" s="30"/>
      <c r="B1119" s="19">
        <v>1</v>
      </c>
      <c r="C1119" s="9">
        <v>3</v>
      </c>
      <c r="D1119" s="11">
        <v>2.78</v>
      </c>
      <c r="E1119" s="11">
        <v>2.8395441073160952</v>
      </c>
      <c r="F1119" s="11">
        <v>3</v>
      </c>
      <c r="G1119" s="11">
        <v>2.9</v>
      </c>
      <c r="H1119" s="11">
        <v>2.83</v>
      </c>
      <c r="I1119" s="11">
        <v>2.8</v>
      </c>
      <c r="J1119" s="11">
        <v>3.08</v>
      </c>
      <c r="K1119" s="11">
        <v>2.8</v>
      </c>
      <c r="L1119" s="11">
        <v>2.6</v>
      </c>
      <c r="M1119" s="11">
        <v>2.8</v>
      </c>
      <c r="N1119" s="11">
        <v>2.8</v>
      </c>
      <c r="O1119" s="11">
        <v>2.6</v>
      </c>
      <c r="P1119" s="11">
        <v>3.1</v>
      </c>
      <c r="Q1119" s="11">
        <v>2.6907106538732943</v>
      </c>
      <c r="R1119" s="11">
        <v>2.64</v>
      </c>
      <c r="S1119" s="11">
        <v>2.5960000000000001</v>
      </c>
      <c r="T1119" s="11">
        <v>2.64</v>
      </c>
      <c r="U1119" s="11">
        <v>2.83</v>
      </c>
      <c r="V1119" s="11">
        <v>2.5</v>
      </c>
      <c r="W1119" s="11">
        <v>2.6</v>
      </c>
      <c r="X1119" s="11">
        <v>2.5598000000000001</v>
      </c>
      <c r="Y1119" s="148">
        <v>4.0140000000000002</v>
      </c>
      <c r="Z1119" s="11">
        <v>3.08935</v>
      </c>
      <c r="AA1119" s="15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16</v>
      </c>
    </row>
    <row r="1120" spans="1:65">
      <c r="A1120" s="30"/>
      <c r="B1120" s="19">
        <v>1</v>
      </c>
      <c r="C1120" s="9">
        <v>4</v>
      </c>
      <c r="D1120" s="11">
        <v>2.75</v>
      </c>
      <c r="E1120" s="11">
        <v>2.7927466344783975</v>
      </c>
      <c r="F1120" s="11">
        <v>2.9</v>
      </c>
      <c r="G1120" s="11">
        <v>2.8</v>
      </c>
      <c r="H1120" s="11">
        <v>2.78</v>
      </c>
      <c r="I1120" s="11">
        <v>2.9</v>
      </c>
      <c r="J1120" s="11">
        <v>3.06</v>
      </c>
      <c r="K1120" s="11">
        <v>2.7</v>
      </c>
      <c r="L1120" s="11">
        <v>2.7</v>
      </c>
      <c r="M1120" s="11">
        <v>2.8</v>
      </c>
      <c r="N1120" s="11">
        <v>2.7</v>
      </c>
      <c r="O1120" s="11">
        <v>2.6</v>
      </c>
      <c r="P1120" s="11">
        <v>2.6</v>
      </c>
      <c r="Q1120" s="11">
        <v>2.734705500846176</v>
      </c>
      <c r="R1120" s="11">
        <v>2.65</v>
      </c>
      <c r="S1120" s="11">
        <v>2.6</v>
      </c>
      <c r="T1120" s="11">
        <v>2.62</v>
      </c>
      <c r="U1120" s="11">
        <v>2.78</v>
      </c>
      <c r="V1120" s="11">
        <v>2.4</v>
      </c>
      <c r="W1120" s="11">
        <v>2.6</v>
      </c>
      <c r="X1120" s="11">
        <v>2.5533999999999999</v>
      </c>
      <c r="Y1120" s="148">
        <v>4.1052999999999997</v>
      </c>
      <c r="Z1120" s="11">
        <v>3.0173899999999998</v>
      </c>
      <c r="AA1120" s="15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2.7362504053430183</v>
      </c>
    </row>
    <row r="1121" spans="1:65">
      <c r="A1121" s="30"/>
      <c r="B1121" s="19">
        <v>1</v>
      </c>
      <c r="C1121" s="9">
        <v>5</v>
      </c>
      <c r="D1121" s="11">
        <v>2.78</v>
      </c>
      <c r="E1121" s="11">
        <v>2.6788995148956198</v>
      </c>
      <c r="F1121" s="11">
        <v>2.9</v>
      </c>
      <c r="G1121" s="11">
        <v>2.8</v>
      </c>
      <c r="H1121" s="11">
        <v>2.82</v>
      </c>
      <c r="I1121" s="11">
        <v>2.8</v>
      </c>
      <c r="J1121" s="11">
        <v>2.85</v>
      </c>
      <c r="K1121" s="11">
        <v>2.7</v>
      </c>
      <c r="L1121" s="11">
        <v>2.7</v>
      </c>
      <c r="M1121" s="11">
        <v>2.7</v>
      </c>
      <c r="N1121" s="11">
        <v>2.6</v>
      </c>
      <c r="O1121" s="11">
        <v>2.7</v>
      </c>
      <c r="P1121" s="11">
        <v>2.8</v>
      </c>
      <c r="Q1121" s="11">
        <v>2.7779610164740158</v>
      </c>
      <c r="R1121" s="11">
        <v>2.63</v>
      </c>
      <c r="S1121" s="11">
        <v>2.6560000000000001</v>
      </c>
      <c r="T1121" s="11">
        <v>2.62</v>
      </c>
      <c r="U1121" s="11">
        <v>2.75</v>
      </c>
      <c r="V1121" s="11">
        <v>2.7</v>
      </c>
      <c r="W1121" s="11">
        <v>2.5</v>
      </c>
      <c r="X1121" s="11">
        <v>2.5847000000000002</v>
      </c>
      <c r="Y1121" s="148">
        <v>4.1573000000000002</v>
      </c>
      <c r="Z1121" s="11">
        <v>3.0277500000000002</v>
      </c>
      <c r="AA1121" s="15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65</v>
      </c>
    </row>
    <row r="1122" spans="1:65">
      <c r="A1122" s="30"/>
      <c r="B1122" s="19">
        <v>1</v>
      </c>
      <c r="C1122" s="9">
        <v>6</v>
      </c>
      <c r="D1122" s="11">
        <v>2.77</v>
      </c>
      <c r="E1122" s="11">
        <v>2.7017899800111724</v>
      </c>
      <c r="F1122" s="11">
        <v>2.9</v>
      </c>
      <c r="G1122" s="11">
        <v>2.9</v>
      </c>
      <c r="H1122" s="11">
        <v>2.75</v>
      </c>
      <c r="I1122" s="11">
        <v>2.9</v>
      </c>
      <c r="J1122" s="11">
        <v>2.93</v>
      </c>
      <c r="K1122" s="11">
        <v>2.7</v>
      </c>
      <c r="L1122" s="11">
        <v>2.7</v>
      </c>
      <c r="M1122" s="11">
        <v>2.7</v>
      </c>
      <c r="N1122" s="11">
        <v>2.9</v>
      </c>
      <c r="O1122" s="11">
        <v>2.6</v>
      </c>
      <c r="P1122" s="11">
        <v>2.7</v>
      </c>
      <c r="Q1122" s="11">
        <v>2.7137051856733287</v>
      </c>
      <c r="R1122" s="11">
        <v>2.62</v>
      </c>
      <c r="S1122" s="11">
        <v>2.6269999999999998</v>
      </c>
      <c r="T1122" s="11">
        <v>2.66</v>
      </c>
      <c r="U1122" s="11">
        <v>2.68</v>
      </c>
      <c r="V1122" s="11">
        <v>2.7</v>
      </c>
      <c r="W1122" s="11">
        <v>2.5</v>
      </c>
      <c r="X1122" s="11">
        <v>2.5044</v>
      </c>
      <c r="Y1122" s="148">
        <v>4.0438999999999998</v>
      </c>
      <c r="Z1122" s="11">
        <v>2.9574699999999998</v>
      </c>
      <c r="AA1122" s="15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20" t="s">
        <v>272</v>
      </c>
      <c r="C1123" s="12"/>
      <c r="D1123" s="23">
        <v>2.7633333333333332</v>
      </c>
      <c r="E1123" s="23">
        <v>2.759544240835107</v>
      </c>
      <c r="F1123" s="23">
        <v>2.9</v>
      </c>
      <c r="G1123" s="23">
        <v>2.8666666666666667</v>
      </c>
      <c r="H1123" s="23">
        <v>2.7916666666666665</v>
      </c>
      <c r="I1123" s="23">
        <v>2.7999999999999994</v>
      </c>
      <c r="J1123" s="23">
        <v>2.9849999999999999</v>
      </c>
      <c r="K1123" s="23">
        <v>2.7499999999999996</v>
      </c>
      <c r="L1123" s="23">
        <v>2.65</v>
      </c>
      <c r="M1123" s="23">
        <v>2.7666666666666662</v>
      </c>
      <c r="N1123" s="23">
        <v>2.75</v>
      </c>
      <c r="O1123" s="23">
        <v>2.6166666666666667</v>
      </c>
      <c r="P1123" s="23">
        <v>2.7166666666666663</v>
      </c>
      <c r="Q1123" s="23">
        <v>2.7199780100446351</v>
      </c>
      <c r="R1123" s="23">
        <v>2.6550000000000007</v>
      </c>
      <c r="S1123" s="23">
        <v>2.5888333333333335</v>
      </c>
      <c r="T1123" s="23">
        <v>2.6466666666666669</v>
      </c>
      <c r="U1123" s="23">
        <v>2.7666666666666671</v>
      </c>
      <c r="V1123" s="23">
        <v>2.6333333333333333</v>
      </c>
      <c r="W1123" s="23">
        <v>2.5333333333333332</v>
      </c>
      <c r="X1123" s="23">
        <v>2.5479666666666665</v>
      </c>
      <c r="Y1123" s="23">
        <v>4.0803833333333328</v>
      </c>
      <c r="Z1123" s="23">
        <v>3.008186666666667</v>
      </c>
      <c r="AA1123" s="15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273</v>
      </c>
      <c r="C1124" s="29"/>
      <c r="D1124" s="11">
        <v>2.77</v>
      </c>
      <c r="E1124" s="11">
        <v>2.7721426041546802</v>
      </c>
      <c r="F1124" s="11">
        <v>2.9</v>
      </c>
      <c r="G1124" s="11">
        <v>2.9</v>
      </c>
      <c r="H1124" s="11">
        <v>2.8</v>
      </c>
      <c r="I1124" s="11">
        <v>2.8</v>
      </c>
      <c r="J1124" s="11">
        <v>2.9950000000000001</v>
      </c>
      <c r="K1124" s="11">
        <v>2.75</v>
      </c>
      <c r="L1124" s="11">
        <v>2.6500000000000004</v>
      </c>
      <c r="M1124" s="11">
        <v>2.8</v>
      </c>
      <c r="N1124" s="11">
        <v>2.75</v>
      </c>
      <c r="O1124" s="11">
        <v>2.6</v>
      </c>
      <c r="P1124" s="11">
        <v>2.6500000000000004</v>
      </c>
      <c r="Q1124" s="11">
        <v>2.7153749445868431</v>
      </c>
      <c r="R1124" s="11">
        <v>2.645</v>
      </c>
      <c r="S1124" s="11">
        <v>2.5979999999999999</v>
      </c>
      <c r="T1124" s="11">
        <v>2.63</v>
      </c>
      <c r="U1124" s="11">
        <v>2.7649999999999997</v>
      </c>
      <c r="V1124" s="11">
        <v>2.6500000000000004</v>
      </c>
      <c r="W1124" s="11">
        <v>2.5</v>
      </c>
      <c r="X1124" s="11">
        <v>2.5566</v>
      </c>
      <c r="Y1124" s="11">
        <v>4.0746000000000002</v>
      </c>
      <c r="Z1124" s="11">
        <v>3.02257</v>
      </c>
      <c r="AA1124" s="15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274</v>
      </c>
      <c r="C1125" s="29"/>
      <c r="D1125" s="24">
        <v>1.9663841605003445E-2</v>
      </c>
      <c r="E1125" s="24">
        <v>5.942961073673203E-2</v>
      </c>
      <c r="F1125" s="24">
        <v>6.3245553203367638E-2</v>
      </c>
      <c r="G1125" s="24">
        <v>5.1639777949432274E-2</v>
      </c>
      <c r="H1125" s="24">
        <v>3.6560452221856686E-2</v>
      </c>
      <c r="I1125" s="24">
        <v>0.10954451150103316</v>
      </c>
      <c r="J1125" s="24">
        <v>8.5029406677925246E-2</v>
      </c>
      <c r="K1125" s="24">
        <v>5.4772255750516419E-2</v>
      </c>
      <c r="L1125" s="24">
        <v>5.4772255750516662E-2</v>
      </c>
      <c r="M1125" s="24">
        <v>5.1639777949432038E-2</v>
      </c>
      <c r="N1125" s="24">
        <v>0.10488088481701505</v>
      </c>
      <c r="O1125" s="24">
        <v>4.0824829046386339E-2</v>
      </c>
      <c r="P1125" s="24">
        <v>0.21369760566432808</v>
      </c>
      <c r="Q1125" s="24">
        <v>3.3632221555036451E-2</v>
      </c>
      <c r="R1125" s="24">
        <v>3.2710854467592275E-2</v>
      </c>
      <c r="S1125" s="24">
        <v>5.3157940767741114E-2</v>
      </c>
      <c r="T1125" s="24">
        <v>5.006662228138295E-2</v>
      </c>
      <c r="U1125" s="24">
        <v>5.5737479909542517E-2</v>
      </c>
      <c r="V1125" s="24">
        <v>0.17511900715418266</v>
      </c>
      <c r="W1125" s="24">
        <v>5.1639777949432274E-2</v>
      </c>
      <c r="X1125" s="24">
        <v>3.8669091877967146E-2</v>
      </c>
      <c r="Y1125" s="24">
        <v>8.1946090002309846E-2</v>
      </c>
      <c r="Z1125" s="24">
        <v>7.0281322886430256E-2</v>
      </c>
      <c r="AA1125" s="204"/>
      <c r="AB1125" s="205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56"/>
    </row>
    <row r="1126" spans="1:65">
      <c r="A1126" s="30"/>
      <c r="B1126" s="3" t="s">
        <v>87</v>
      </c>
      <c r="C1126" s="29"/>
      <c r="D1126" s="13">
        <v>7.1159861055501011E-3</v>
      </c>
      <c r="E1126" s="13">
        <v>2.1536023904710853E-2</v>
      </c>
      <c r="F1126" s="13">
        <v>2.1808811449437117E-2</v>
      </c>
      <c r="G1126" s="13">
        <v>1.8013876028871723E-2</v>
      </c>
      <c r="H1126" s="13">
        <v>1.3096281392903888E-2</v>
      </c>
      <c r="I1126" s="13">
        <v>3.9123039821797566E-2</v>
      </c>
      <c r="J1126" s="13">
        <v>2.8485563376189363E-2</v>
      </c>
      <c r="K1126" s="13">
        <v>1.9917183909278702E-2</v>
      </c>
      <c r="L1126" s="13">
        <v>2.0668775754911949E-2</v>
      </c>
      <c r="M1126" s="13">
        <v>1.8664979981722427E-2</v>
      </c>
      <c r="N1126" s="13">
        <v>3.8138503569823651E-2</v>
      </c>
      <c r="O1126" s="13">
        <v>1.560184549543427E-2</v>
      </c>
      <c r="P1126" s="13">
        <v>7.866169533656249E-2</v>
      </c>
      <c r="Q1126" s="13">
        <v>1.2364887300866283E-2</v>
      </c>
      <c r="R1126" s="13">
        <v>1.2320472492501795E-2</v>
      </c>
      <c r="S1126" s="13">
        <v>2.0533550801934378E-2</v>
      </c>
      <c r="T1126" s="13">
        <v>1.8916859804048971E-2</v>
      </c>
      <c r="U1126" s="13">
        <v>2.0146077075738258E-2</v>
      </c>
      <c r="V1126" s="13">
        <v>6.65008887927276E-2</v>
      </c>
      <c r="W1126" s="13">
        <v>2.0384122874775899E-2</v>
      </c>
      <c r="X1126" s="13">
        <v>1.5176451240060892E-2</v>
      </c>
      <c r="Y1126" s="13">
        <v>2.0082939103509848E-2</v>
      </c>
      <c r="Z1126" s="13">
        <v>2.3363351638117619E-2</v>
      </c>
      <c r="AA1126" s="15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275</v>
      </c>
      <c r="C1127" s="29"/>
      <c r="D1127" s="13">
        <v>9.8978251176977672E-3</v>
      </c>
      <c r="E1127" s="13">
        <v>8.5130496268188693E-3</v>
      </c>
      <c r="F1127" s="13">
        <v>5.9844520931721545E-2</v>
      </c>
      <c r="G1127" s="13">
        <v>4.7662400001471816E-2</v>
      </c>
      <c r="H1127" s="13">
        <v>2.0252627908410092E-2</v>
      </c>
      <c r="I1127" s="13">
        <v>2.3298158140972136E-2</v>
      </c>
      <c r="J1127" s="13">
        <v>9.0908929303858077E-2</v>
      </c>
      <c r="K1127" s="13">
        <v>5.0249767455978755E-3</v>
      </c>
      <c r="L1127" s="13">
        <v>-3.152138604515109E-2</v>
      </c>
      <c r="M1127" s="13">
        <v>1.1116037210722629E-2</v>
      </c>
      <c r="N1127" s="13">
        <v>5.0249767455978755E-3</v>
      </c>
      <c r="O1127" s="13">
        <v>-4.3703506975400708E-2</v>
      </c>
      <c r="P1127" s="13">
        <v>-7.1571441846518535E-3</v>
      </c>
      <c r="Q1127" s="13">
        <v>-5.9469686204919325E-3</v>
      </c>
      <c r="R1127" s="13">
        <v>-2.9694067905613353E-2</v>
      </c>
      <c r="S1127" s="13">
        <v>-5.3875577952159137E-2</v>
      </c>
      <c r="T1127" s="13">
        <v>-3.2739598138175952E-2</v>
      </c>
      <c r="U1127" s="13">
        <v>1.1116037210722851E-2</v>
      </c>
      <c r="V1127" s="13">
        <v>-3.7612446510275954E-2</v>
      </c>
      <c r="W1127" s="13">
        <v>-7.4158809301024919E-2</v>
      </c>
      <c r="X1127" s="13">
        <v>-6.8810858212645321E-2</v>
      </c>
      <c r="Y1127" s="13">
        <v>0.49123169625325747</v>
      </c>
      <c r="Z1127" s="13">
        <v>9.9382812622939909E-2</v>
      </c>
      <c r="AA1127" s="15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276</v>
      </c>
      <c r="C1128" s="47"/>
      <c r="D1128" s="45">
        <v>0.09</v>
      </c>
      <c r="E1128" s="45">
        <v>0.06</v>
      </c>
      <c r="F1128" s="45">
        <v>1.01</v>
      </c>
      <c r="G1128" s="45">
        <v>0.79</v>
      </c>
      <c r="H1128" s="45">
        <v>0.28000000000000003</v>
      </c>
      <c r="I1128" s="45">
        <v>0.34</v>
      </c>
      <c r="J1128" s="45">
        <v>1.58</v>
      </c>
      <c r="K1128" s="45">
        <v>0</v>
      </c>
      <c r="L1128" s="45">
        <v>0.67</v>
      </c>
      <c r="M1128" s="45">
        <v>0.11</v>
      </c>
      <c r="N1128" s="45">
        <v>0</v>
      </c>
      <c r="O1128" s="45">
        <v>0.9</v>
      </c>
      <c r="P1128" s="45">
        <v>0.22</v>
      </c>
      <c r="Q1128" s="45">
        <v>0.2</v>
      </c>
      <c r="R1128" s="45">
        <v>0.64</v>
      </c>
      <c r="S1128" s="45">
        <v>1.0900000000000001</v>
      </c>
      <c r="T1128" s="45">
        <v>0.7</v>
      </c>
      <c r="U1128" s="45">
        <v>0.11</v>
      </c>
      <c r="V1128" s="45">
        <v>0.79</v>
      </c>
      <c r="W1128" s="45">
        <v>1.46</v>
      </c>
      <c r="X1128" s="45">
        <v>1.36</v>
      </c>
      <c r="Y1128" s="45">
        <v>8.9700000000000006</v>
      </c>
      <c r="Z1128" s="45">
        <v>1.74</v>
      </c>
      <c r="AA1128" s="15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BM1129" s="55"/>
    </row>
    <row r="1130" spans="1:65" ht="15">
      <c r="B1130" s="8" t="s">
        <v>555</v>
      </c>
      <c r="BM1130" s="28" t="s">
        <v>67</v>
      </c>
    </row>
    <row r="1131" spans="1:65" ht="15">
      <c r="A1131" s="25" t="s">
        <v>66</v>
      </c>
      <c r="B1131" s="18" t="s">
        <v>111</v>
      </c>
      <c r="C1131" s="15" t="s">
        <v>112</v>
      </c>
      <c r="D1131" s="16" t="s">
        <v>232</v>
      </c>
      <c r="E1131" s="17" t="s">
        <v>232</v>
      </c>
      <c r="F1131" s="17" t="s">
        <v>232</v>
      </c>
      <c r="G1131" s="17" t="s">
        <v>232</v>
      </c>
      <c r="H1131" s="17" t="s">
        <v>232</v>
      </c>
      <c r="I1131" s="17" t="s">
        <v>232</v>
      </c>
      <c r="J1131" s="17" t="s">
        <v>232</v>
      </c>
      <c r="K1131" s="17" t="s">
        <v>232</v>
      </c>
      <c r="L1131" s="17" t="s">
        <v>232</v>
      </c>
      <c r="M1131" s="17" t="s">
        <v>232</v>
      </c>
      <c r="N1131" s="17" t="s">
        <v>232</v>
      </c>
      <c r="O1131" s="17" t="s">
        <v>232</v>
      </c>
      <c r="P1131" s="17" t="s">
        <v>232</v>
      </c>
      <c r="Q1131" s="17" t="s">
        <v>232</v>
      </c>
      <c r="R1131" s="17" t="s">
        <v>232</v>
      </c>
      <c r="S1131" s="17" t="s">
        <v>232</v>
      </c>
      <c r="T1131" s="17" t="s">
        <v>232</v>
      </c>
      <c r="U1131" s="17" t="s">
        <v>232</v>
      </c>
      <c r="V1131" s="17" t="s">
        <v>232</v>
      </c>
      <c r="W1131" s="17" t="s">
        <v>232</v>
      </c>
      <c r="X1131" s="17" t="s">
        <v>232</v>
      </c>
      <c r="Y1131" s="17" t="s">
        <v>232</v>
      </c>
      <c r="Z1131" s="17" t="s">
        <v>232</v>
      </c>
      <c r="AA1131" s="17" t="s">
        <v>232</v>
      </c>
      <c r="AB1131" s="17" t="s">
        <v>232</v>
      </c>
      <c r="AC1131" s="15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</v>
      </c>
    </row>
    <row r="1132" spans="1:65">
      <c r="A1132" s="30"/>
      <c r="B1132" s="19" t="s">
        <v>233</v>
      </c>
      <c r="C1132" s="9" t="s">
        <v>233</v>
      </c>
      <c r="D1132" s="151" t="s">
        <v>235</v>
      </c>
      <c r="E1132" s="152" t="s">
        <v>237</v>
      </c>
      <c r="F1132" s="152" t="s">
        <v>238</v>
      </c>
      <c r="G1132" s="152" t="s">
        <v>239</v>
      </c>
      <c r="H1132" s="152" t="s">
        <v>240</v>
      </c>
      <c r="I1132" s="152" t="s">
        <v>241</v>
      </c>
      <c r="J1132" s="152" t="s">
        <v>242</v>
      </c>
      <c r="K1132" s="152" t="s">
        <v>243</v>
      </c>
      <c r="L1132" s="152" t="s">
        <v>244</v>
      </c>
      <c r="M1132" s="152" t="s">
        <v>245</v>
      </c>
      <c r="N1132" s="152" t="s">
        <v>246</v>
      </c>
      <c r="O1132" s="152" t="s">
        <v>247</v>
      </c>
      <c r="P1132" s="152" t="s">
        <v>248</v>
      </c>
      <c r="Q1132" s="152" t="s">
        <v>249</v>
      </c>
      <c r="R1132" s="152" t="s">
        <v>250</v>
      </c>
      <c r="S1132" s="152" t="s">
        <v>252</v>
      </c>
      <c r="T1132" s="152" t="s">
        <v>254</v>
      </c>
      <c r="U1132" s="152" t="s">
        <v>258</v>
      </c>
      <c r="V1132" s="152" t="s">
        <v>259</v>
      </c>
      <c r="W1132" s="152" t="s">
        <v>260</v>
      </c>
      <c r="X1132" s="152" t="s">
        <v>279</v>
      </c>
      <c r="Y1132" s="152" t="s">
        <v>262</v>
      </c>
      <c r="Z1132" s="152" t="s">
        <v>305</v>
      </c>
      <c r="AA1132" s="152" t="s">
        <v>280</v>
      </c>
      <c r="AB1132" s="152" t="s">
        <v>264</v>
      </c>
      <c r="AC1132" s="15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 t="s">
        <v>3</v>
      </c>
    </row>
    <row r="1133" spans="1:65">
      <c r="A1133" s="30"/>
      <c r="B1133" s="19"/>
      <c r="C1133" s="9"/>
      <c r="D1133" s="10" t="s">
        <v>301</v>
      </c>
      <c r="E1133" s="11" t="s">
        <v>115</v>
      </c>
      <c r="F1133" s="11" t="s">
        <v>115</v>
      </c>
      <c r="G1133" s="11" t="s">
        <v>302</v>
      </c>
      <c r="H1133" s="11" t="s">
        <v>115</v>
      </c>
      <c r="I1133" s="11" t="s">
        <v>115</v>
      </c>
      <c r="J1133" s="11" t="s">
        <v>302</v>
      </c>
      <c r="K1133" s="11" t="s">
        <v>115</v>
      </c>
      <c r="L1133" s="11" t="s">
        <v>302</v>
      </c>
      <c r="M1133" s="11" t="s">
        <v>302</v>
      </c>
      <c r="N1133" s="11" t="s">
        <v>302</v>
      </c>
      <c r="O1133" s="11" t="s">
        <v>302</v>
      </c>
      <c r="P1133" s="11" t="s">
        <v>302</v>
      </c>
      <c r="Q1133" s="11" t="s">
        <v>301</v>
      </c>
      <c r="R1133" s="11" t="s">
        <v>115</v>
      </c>
      <c r="S1133" s="11" t="s">
        <v>302</v>
      </c>
      <c r="T1133" s="11" t="s">
        <v>302</v>
      </c>
      <c r="U1133" s="11" t="s">
        <v>115</v>
      </c>
      <c r="V1133" s="11" t="s">
        <v>115</v>
      </c>
      <c r="W1133" s="11" t="s">
        <v>302</v>
      </c>
      <c r="X1133" s="11" t="s">
        <v>302</v>
      </c>
      <c r="Y1133" s="11" t="s">
        <v>115</v>
      </c>
      <c r="Z1133" s="11" t="s">
        <v>115</v>
      </c>
      <c r="AA1133" s="11" t="s">
        <v>115</v>
      </c>
      <c r="AB1133" s="11" t="s">
        <v>301</v>
      </c>
      <c r="AC1133" s="15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0</v>
      </c>
    </row>
    <row r="1134" spans="1:65">
      <c r="A1134" s="30"/>
      <c r="B1134" s="19"/>
      <c r="C1134" s="9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15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8">
        <v>1</v>
      </c>
      <c r="C1135" s="14">
        <v>1</v>
      </c>
      <c r="D1135" s="213">
        <v>109</v>
      </c>
      <c r="E1135" s="214">
        <v>91.12</v>
      </c>
      <c r="F1135" s="213">
        <v>105</v>
      </c>
      <c r="G1135" s="214">
        <v>118</v>
      </c>
      <c r="H1135" s="214">
        <v>118.2393</v>
      </c>
      <c r="I1135" s="213">
        <v>109</v>
      </c>
      <c r="J1135" s="213">
        <v>107</v>
      </c>
      <c r="K1135" s="213">
        <v>100</v>
      </c>
      <c r="L1135" s="213">
        <v>105</v>
      </c>
      <c r="M1135" s="213">
        <v>107</v>
      </c>
      <c r="N1135" s="213">
        <v>110</v>
      </c>
      <c r="O1135" s="213">
        <v>107</v>
      </c>
      <c r="P1135" s="213">
        <v>104</v>
      </c>
      <c r="Q1135" s="213">
        <v>111</v>
      </c>
      <c r="R1135" s="213">
        <v>109.66490900719631</v>
      </c>
      <c r="S1135" s="213">
        <v>108</v>
      </c>
      <c r="T1135" s="213">
        <v>110</v>
      </c>
      <c r="U1135" s="213">
        <v>100.6</v>
      </c>
      <c r="V1135" s="213">
        <v>109</v>
      </c>
      <c r="W1135" s="213">
        <v>109</v>
      </c>
      <c r="X1135" s="213">
        <v>106</v>
      </c>
      <c r="Y1135" s="214">
        <v>100.21000000000001</v>
      </c>
      <c r="Z1135" s="213">
        <v>112</v>
      </c>
      <c r="AA1135" s="213">
        <v>108.8493</v>
      </c>
      <c r="AB1135" s="213">
        <v>102.8425</v>
      </c>
      <c r="AC1135" s="216"/>
      <c r="AD1135" s="217"/>
      <c r="AE1135" s="217"/>
      <c r="AF1135" s="217"/>
      <c r="AG1135" s="217"/>
      <c r="AH1135" s="217"/>
      <c r="AI1135" s="217"/>
      <c r="AJ1135" s="217"/>
      <c r="AK1135" s="217"/>
      <c r="AL1135" s="217"/>
      <c r="AM1135" s="217"/>
      <c r="AN1135" s="217"/>
      <c r="AO1135" s="217"/>
      <c r="AP1135" s="217"/>
      <c r="AQ1135" s="217"/>
      <c r="AR1135" s="217"/>
      <c r="AS1135" s="217"/>
      <c r="AT1135" s="217"/>
      <c r="AU1135" s="217"/>
      <c r="AV1135" s="217"/>
      <c r="AW1135" s="217"/>
      <c r="AX1135" s="217"/>
      <c r="AY1135" s="217"/>
      <c r="AZ1135" s="217"/>
      <c r="BA1135" s="217"/>
      <c r="BB1135" s="217"/>
      <c r="BC1135" s="217"/>
      <c r="BD1135" s="217"/>
      <c r="BE1135" s="217"/>
      <c r="BF1135" s="217"/>
      <c r="BG1135" s="217"/>
      <c r="BH1135" s="217"/>
      <c r="BI1135" s="217"/>
      <c r="BJ1135" s="217"/>
      <c r="BK1135" s="217"/>
      <c r="BL1135" s="217"/>
      <c r="BM1135" s="218">
        <v>1</v>
      </c>
    </row>
    <row r="1136" spans="1:65">
      <c r="A1136" s="30"/>
      <c r="B1136" s="19">
        <v>1</v>
      </c>
      <c r="C1136" s="9">
        <v>2</v>
      </c>
      <c r="D1136" s="219">
        <v>106</v>
      </c>
      <c r="E1136" s="220">
        <v>92.12</v>
      </c>
      <c r="F1136" s="219">
        <v>105</v>
      </c>
      <c r="G1136" s="220">
        <v>120</v>
      </c>
      <c r="H1136" s="220">
        <v>118.75889583333333</v>
      </c>
      <c r="I1136" s="219">
        <v>110</v>
      </c>
      <c r="J1136" s="219">
        <v>107</v>
      </c>
      <c r="K1136" s="219">
        <v>107</v>
      </c>
      <c r="L1136" s="219">
        <v>106</v>
      </c>
      <c r="M1136" s="219">
        <v>109</v>
      </c>
      <c r="N1136" s="219">
        <v>113</v>
      </c>
      <c r="O1136" s="219">
        <v>104</v>
      </c>
      <c r="P1136" s="219">
        <v>103</v>
      </c>
      <c r="Q1136" s="219">
        <v>108</v>
      </c>
      <c r="R1136" s="219">
        <v>108.32964021230759</v>
      </c>
      <c r="S1136" s="219">
        <v>110</v>
      </c>
      <c r="T1136" s="219">
        <v>111</v>
      </c>
      <c r="U1136" s="219">
        <v>101.2</v>
      </c>
      <c r="V1136" s="219">
        <v>108</v>
      </c>
      <c r="W1136" s="219">
        <v>110</v>
      </c>
      <c r="X1136" s="219">
        <v>108</v>
      </c>
      <c r="Y1136" s="220">
        <v>97.68</v>
      </c>
      <c r="Z1136" s="219">
        <v>112</v>
      </c>
      <c r="AA1136" s="219">
        <v>109.3319</v>
      </c>
      <c r="AB1136" s="219">
        <v>105.12269999999999</v>
      </c>
      <c r="AC1136" s="216"/>
      <c r="AD1136" s="217"/>
      <c r="AE1136" s="217"/>
      <c r="AF1136" s="217"/>
      <c r="AG1136" s="217"/>
      <c r="AH1136" s="217"/>
      <c r="AI1136" s="217"/>
      <c r="AJ1136" s="217"/>
      <c r="AK1136" s="217"/>
      <c r="AL1136" s="217"/>
      <c r="AM1136" s="217"/>
      <c r="AN1136" s="217"/>
      <c r="AO1136" s="217"/>
      <c r="AP1136" s="217"/>
      <c r="AQ1136" s="217"/>
      <c r="AR1136" s="217"/>
      <c r="AS1136" s="217"/>
      <c r="AT1136" s="217"/>
      <c r="AU1136" s="217"/>
      <c r="AV1136" s="217"/>
      <c r="AW1136" s="217"/>
      <c r="AX1136" s="217"/>
      <c r="AY1136" s="217"/>
      <c r="AZ1136" s="217"/>
      <c r="BA1136" s="217"/>
      <c r="BB1136" s="217"/>
      <c r="BC1136" s="217"/>
      <c r="BD1136" s="217"/>
      <c r="BE1136" s="217"/>
      <c r="BF1136" s="217"/>
      <c r="BG1136" s="217"/>
      <c r="BH1136" s="217"/>
      <c r="BI1136" s="217"/>
      <c r="BJ1136" s="217"/>
      <c r="BK1136" s="217"/>
      <c r="BL1136" s="217"/>
      <c r="BM1136" s="218">
        <v>36</v>
      </c>
    </row>
    <row r="1137" spans="1:65">
      <c r="A1137" s="30"/>
      <c r="B1137" s="19">
        <v>1</v>
      </c>
      <c r="C1137" s="9">
        <v>3</v>
      </c>
      <c r="D1137" s="219">
        <v>111</v>
      </c>
      <c r="E1137" s="220">
        <v>91.07</v>
      </c>
      <c r="F1137" s="219">
        <v>105</v>
      </c>
      <c r="G1137" s="220">
        <v>116</v>
      </c>
      <c r="H1137" s="220">
        <v>118.320425</v>
      </c>
      <c r="I1137" s="219">
        <v>113</v>
      </c>
      <c r="J1137" s="219">
        <v>107</v>
      </c>
      <c r="K1137" s="219">
        <v>105</v>
      </c>
      <c r="L1137" s="219">
        <v>104</v>
      </c>
      <c r="M1137" s="219">
        <v>107</v>
      </c>
      <c r="N1137" s="219">
        <v>114</v>
      </c>
      <c r="O1137" s="219">
        <v>104</v>
      </c>
      <c r="P1137" s="219">
        <v>102</v>
      </c>
      <c r="Q1137" s="219">
        <v>110</v>
      </c>
      <c r="R1137" s="219">
        <v>107.75221094072235</v>
      </c>
      <c r="S1137" s="221">
        <v>120</v>
      </c>
      <c r="T1137" s="219">
        <v>111</v>
      </c>
      <c r="U1137" s="219">
        <v>100.9</v>
      </c>
      <c r="V1137" s="219">
        <v>109</v>
      </c>
      <c r="W1137" s="219">
        <v>111</v>
      </c>
      <c r="X1137" s="219">
        <v>106</v>
      </c>
      <c r="Y1137" s="220">
        <v>100.21000000000001</v>
      </c>
      <c r="Z1137" s="219">
        <v>112</v>
      </c>
      <c r="AA1137" s="219">
        <v>108.9297</v>
      </c>
      <c r="AB1137" s="219">
        <v>104.1315</v>
      </c>
      <c r="AC1137" s="216"/>
      <c r="AD1137" s="217"/>
      <c r="AE1137" s="217"/>
      <c r="AF1137" s="217"/>
      <c r="AG1137" s="217"/>
      <c r="AH1137" s="217"/>
      <c r="AI1137" s="217"/>
      <c r="AJ1137" s="217"/>
      <c r="AK1137" s="217"/>
      <c r="AL1137" s="217"/>
      <c r="AM1137" s="217"/>
      <c r="AN1137" s="217"/>
      <c r="AO1137" s="217"/>
      <c r="AP1137" s="217"/>
      <c r="AQ1137" s="217"/>
      <c r="AR1137" s="217"/>
      <c r="AS1137" s="217"/>
      <c r="AT1137" s="217"/>
      <c r="AU1137" s="217"/>
      <c r="AV1137" s="217"/>
      <c r="AW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J1137" s="217"/>
      <c r="BK1137" s="217"/>
      <c r="BL1137" s="217"/>
      <c r="BM1137" s="218">
        <v>16</v>
      </c>
    </row>
    <row r="1138" spans="1:65">
      <c r="A1138" s="30"/>
      <c r="B1138" s="19">
        <v>1</v>
      </c>
      <c r="C1138" s="9">
        <v>4</v>
      </c>
      <c r="D1138" s="219">
        <v>112</v>
      </c>
      <c r="E1138" s="220">
        <v>90.56</v>
      </c>
      <c r="F1138" s="219">
        <v>110</v>
      </c>
      <c r="G1138" s="220">
        <v>115</v>
      </c>
      <c r="H1138" s="220">
        <v>117.7688</v>
      </c>
      <c r="I1138" s="219">
        <v>111</v>
      </c>
      <c r="J1138" s="219">
        <v>107</v>
      </c>
      <c r="K1138" s="219">
        <v>104</v>
      </c>
      <c r="L1138" s="219">
        <v>108</v>
      </c>
      <c r="M1138" s="219">
        <v>110</v>
      </c>
      <c r="N1138" s="219">
        <v>110</v>
      </c>
      <c r="O1138" s="219">
        <v>106</v>
      </c>
      <c r="P1138" s="219">
        <v>107</v>
      </c>
      <c r="Q1138" s="219">
        <v>111</v>
      </c>
      <c r="R1138" s="219">
        <v>108.24699413293921</v>
      </c>
      <c r="S1138" s="219">
        <v>106</v>
      </c>
      <c r="T1138" s="219">
        <v>111</v>
      </c>
      <c r="U1138" s="219">
        <v>102.3</v>
      </c>
      <c r="V1138" s="219">
        <v>109</v>
      </c>
      <c r="W1138" s="219">
        <v>110</v>
      </c>
      <c r="X1138" s="219">
        <v>108</v>
      </c>
      <c r="Y1138" s="220">
        <v>99.66</v>
      </c>
      <c r="Z1138" s="221">
        <v>117</v>
      </c>
      <c r="AA1138" s="221">
        <v>75.388300000000001</v>
      </c>
      <c r="AB1138" s="219">
        <v>106.2577</v>
      </c>
      <c r="AC1138" s="216"/>
      <c r="AD1138" s="217"/>
      <c r="AE1138" s="217"/>
      <c r="AF1138" s="217"/>
      <c r="AG1138" s="217"/>
      <c r="AH1138" s="217"/>
      <c r="AI1138" s="217"/>
      <c r="AJ1138" s="217"/>
      <c r="AK1138" s="217"/>
      <c r="AL1138" s="217"/>
      <c r="AM1138" s="217"/>
      <c r="AN1138" s="217"/>
      <c r="AO1138" s="217"/>
      <c r="AP1138" s="217"/>
      <c r="AQ1138" s="217"/>
      <c r="AR1138" s="217"/>
      <c r="AS1138" s="217"/>
      <c r="AT1138" s="217"/>
      <c r="AU1138" s="217"/>
      <c r="AV1138" s="217"/>
      <c r="AW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J1138" s="217"/>
      <c r="BK1138" s="217"/>
      <c r="BL1138" s="217"/>
      <c r="BM1138" s="218">
        <v>107.63318338080927</v>
      </c>
    </row>
    <row r="1139" spans="1:65">
      <c r="A1139" s="30"/>
      <c r="B1139" s="19">
        <v>1</v>
      </c>
      <c r="C1139" s="9">
        <v>5</v>
      </c>
      <c r="D1139" s="219">
        <v>111</v>
      </c>
      <c r="E1139" s="220">
        <v>90.36</v>
      </c>
      <c r="F1139" s="219">
        <v>105</v>
      </c>
      <c r="G1139" s="220">
        <v>120</v>
      </c>
      <c r="H1139" s="220">
        <v>120.81285</v>
      </c>
      <c r="I1139" s="219">
        <v>110</v>
      </c>
      <c r="J1139" s="219">
        <v>107</v>
      </c>
      <c r="K1139" s="219">
        <v>103</v>
      </c>
      <c r="L1139" s="219">
        <v>105</v>
      </c>
      <c r="M1139" s="219">
        <v>108</v>
      </c>
      <c r="N1139" s="219">
        <v>109</v>
      </c>
      <c r="O1139" s="219">
        <v>106</v>
      </c>
      <c r="P1139" s="219">
        <v>108</v>
      </c>
      <c r="Q1139" s="219">
        <v>109</v>
      </c>
      <c r="R1139" s="219">
        <v>107.68707918880045</v>
      </c>
      <c r="S1139" s="219">
        <v>103</v>
      </c>
      <c r="T1139" s="219">
        <v>110</v>
      </c>
      <c r="U1139" s="219">
        <v>101.3</v>
      </c>
      <c r="V1139" s="219">
        <v>106</v>
      </c>
      <c r="W1139" s="219">
        <v>110</v>
      </c>
      <c r="X1139" s="219">
        <v>107</v>
      </c>
      <c r="Y1139" s="220">
        <v>99.440000000000012</v>
      </c>
      <c r="Z1139" s="219">
        <v>111</v>
      </c>
      <c r="AA1139" s="219">
        <v>107.2406</v>
      </c>
      <c r="AB1139" s="219">
        <v>106.53060000000001</v>
      </c>
      <c r="AC1139" s="216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18">
        <v>66</v>
      </c>
    </row>
    <row r="1140" spans="1:65">
      <c r="A1140" s="30"/>
      <c r="B1140" s="19">
        <v>1</v>
      </c>
      <c r="C1140" s="9">
        <v>6</v>
      </c>
      <c r="D1140" s="219">
        <v>110</v>
      </c>
      <c r="E1140" s="220">
        <v>92.1</v>
      </c>
      <c r="F1140" s="219">
        <v>110</v>
      </c>
      <c r="G1140" s="220">
        <v>122</v>
      </c>
      <c r="H1140" s="220">
        <v>121.0391</v>
      </c>
      <c r="I1140" s="219">
        <v>112</v>
      </c>
      <c r="J1140" s="219">
        <v>106</v>
      </c>
      <c r="K1140" s="219">
        <v>102</v>
      </c>
      <c r="L1140" s="219">
        <v>110</v>
      </c>
      <c r="M1140" s="219">
        <v>111</v>
      </c>
      <c r="N1140" s="219">
        <v>111</v>
      </c>
      <c r="O1140" s="219">
        <v>107</v>
      </c>
      <c r="P1140" s="219">
        <v>106</v>
      </c>
      <c r="Q1140" s="219">
        <v>109</v>
      </c>
      <c r="R1140" s="219">
        <v>106.9170325</v>
      </c>
      <c r="S1140" s="219">
        <v>108</v>
      </c>
      <c r="T1140" s="219">
        <v>109</v>
      </c>
      <c r="U1140" s="219">
        <v>101.1</v>
      </c>
      <c r="V1140" s="219">
        <v>108</v>
      </c>
      <c r="W1140" s="219">
        <v>110</v>
      </c>
      <c r="X1140" s="219">
        <v>107</v>
      </c>
      <c r="Y1140" s="220">
        <v>97.79000000000002</v>
      </c>
      <c r="Z1140" s="219">
        <v>109</v>
      </c>
      <c r="AA1140" s="219">
        <v>105.22969999999999</v>
      </c>
      <c r="AB1140" s="219">
        <v>106.2008</v>
      </c>
      <c r="AC1140" s="216"/>
      <c r="AD1140" s="217"/>
      <c r="AE1140" s="217"/>
      <c r="AF1140" s="217"/>
      <c r="AG1140" s="217"/>
      <c r="AH1140" s="217"/>
      <c r="AI1140" s="217"/>
      <c r="AJ1140" s="217"/>
      <c r="AK1140" s="217"/>
      <c r="AL1140" s="217"/>
      <c r="AM1140" s="217"/>
      <c r="AN1140" s="217"/>
      <c r="AO1140" s="217"/>
      <c r="AP1140" s="217"/>
      <c r="AQ1140" s="217"/>
      <c r="AR1140" s="217"/>
      <c r="AS1140" s="217"/>
      <c r="AT1140" s="217"/>
      <c r="AU1140" s="217"/>
      <c r="AV1140" s="217"/>
      <c r="AW1140" s="217"/>
      <c r="AX1140" s="217"/>
      <c r="AY1140" s="217"/>
      <c r="AZ1140" s="217"/>
      <c r="BA1140" s="217"/>
      <c r="BB1140" s="217"/>
      <c r="BC1140" s="217"/>
      <c r="BD1140" s="217"/>
      <c r="BE1140" s="217"/>
      <c r="BF1140" s="217"/>
      <c r="BG1140" s="217"/>
      <c r="BH1140" s="217"/>
      <c r="BI1140" s="217"/>
      <c r="BJ1140" s="217"/>
      <c r="BK1140" s="217"/>
      <c r="BL1140" s="217"/>
      <c r="BM1140" s="222"/>
    </row>
    <row r="1141" spans="1:65">
      <c r="A1141" s="30"/>
      <c r="B1141" s="20" t="s">
        <v>272</v>
      </c>
      <c r="C1141" s="12"/>
      <c r="D1141" s="223">
        <v>109.83333333333333</v>
      </c>
      <c r="E1141" s="223">
        <v>91.221666666666678</v>
      </c>
      <c r="F1141" s="223">
        <v>106.66666666666667</v>
      </c>
      <c r="G1141" s="223">
        <v>118.5</v>
      </c>
      <c r="H1141" s="223">
        <v>119.15656180555555</v>
      </c>
      <c r="I1141" s="223">
        <v>110.83333333333333</v>
      </c>
      <c r="J1141" s="223">
        <v>106.83333333333333</v>
      </c>
      <c r="K1141" s="223">
        <v>103.5</v>
      </c>
      <c r="L1141" s="223">
        <v>106.33333333333333</v>
      </c>
      <c r="M1141" s="223">
        <v>108.66666666666667</v>
      </c>
      <c r="N1141" s="223">
        <v>111.16666666666667</v>
      </c>
      <c r="O1141" s="223">
        <v>105.66666666666667</v>
      </c>
      <c r="P1141" s="223">
        <v>105</v>
      </c>
      <c r="Q1141" s="223">
        <v>109.66666666666667</v>
      </c>
      <c r="R1141" s="223">
        <v>108.09964433032765</v>
      </c>
      <c r="S1141" s="223">
        <v>109.16666666666667</v>
      </c>
      <c r="T1141" s="223">
        <v>110.33333333333333</v>
      </c>
      <c r="U1141" s="223">
        <v>101.23333333333335</v>
      </c>
      <c r="V1141" s="223">
        <v>108.16666666666667</v>
      </c>
      <c r="W1141" s="223">
        <v>110</v>
      </c>
      <c r="X1141" s="223">
        <v>107</v>
      </c>
      <c r="Y1141" s="223">
        <v>99.165000000000006</v>
      </c>
      <c r="Z1141" s="223">
        <v>112.16666666666667</v>
      </c>
      <c r="AA1141" s="223">
        <v>102.49491666666667</v>
      </c>
      <c r="AB1141" s="223">
        <v>105.18096666666666</v>
      </c>
      <c r="AC1141" s="216"/>
      <c r="AD1141" s="217"/>
      <c r="AE1141" s="217"/>
      <c r="AF1141" s="217"/>
      <c r="AG1141" s="217"/>
      <c r="AH1141" s="217"/>
      <c r="AI1141" s="217"/>
      <c r="AJ1141" s="217"/>
      <c r="AK1141" s="217"/>
      <c r="AL1141" s="217"/>
      <c r="AM1141" s="217"/>
      <c r="AN1141" s="217"/>
      <c r="AO1141" s="217"/>
      <c r="AP1141" s="217"/>
      <c r="AQ1141" s="217"/>
      <c r="AR1141" s="217"/>
      <c r="AS1141" s="217"/>
      <c r="AT1141" s="217"/>
      <c r="AU1141" s="217"/>
      <c r="AV1141" s="217"/>
      <c r="AW1141" s="217"/>
      <c r="AX1141" s="217"/>
      <c r="AY1141" s="217"/>
      <c r="AZ1141" s="217"/>
      <c r="BA1141" s="217"/>
      <c r="BB1141" s="217"/>
      <c r="BC1141" s="217"/>
      <c r="BD1141" s="217"/>
      <c r="BE1141" s="217"/>
      <c r="BF1141" s="217"/>
      <c r="BG1141" s="217"/>
      <c r="BH1141" s="217"/>
      <c r="BI1141" s="217"/>
      <c r="BJ1141" s="217"/>
      <c r="BK1141" s="217"/>
      <c r="BL1141" s="217"/>
      <c r="BM1141" s="222"/>
    </row>
    <row r="1142" spans="1:65">
      <c r="A1142" s="30"/>
      <c r="B1142" s="3" t="s">
        <v>273</v>
      </c>
      <c r="C1142" s="29"/>
      <c r="D1142" s="219">
        <v>110.5</v>
      </c>
      <c r="E1142" s="219">
        <v>91.094999999999999</v>
      </c>
      <c r="F1142" s="219">
        <v>105</v>
      </c>
      <c r="G1142" s="219">
        <v>119</v>
      </c>
      <c r="H1142" s="219">
        <v>118.53966041666666</v>
      </c>
      <c r="I1142" s="219">
        <v>110.5</v>
      </c>
      <c r="J1142" s="219">
        <v>107</v>
      </c>
      <c r="K1142" s="219">
        <v>103.5</v>
      </c>
      <c r="L1142" s="219">
        <v>105.5</v>
      </c>
      <c r="M1142" s="219">
        <v>108.5</v>
      </c>
      <c r="N1142" s="219">
        <v>110.5</v>
      </c>
      <c r="O1142" s="219">
        <v>106</v>
      </c>
      <c r="P1142" s="219">
        <v>105</v>
      </c>
      <c r="Q1142" s="219">
        <v>109.5</v>
      </c>
      <c r="R1142" s="219">
        <v>107.99960253683078</v>
      </c>
      <c r="S1142" s="219">
        <v>108</v>
      </c>
      <c r="T1142" s="219">
        <v>110.5</v>
      </c>
      <c r="U1142" s="219">
        <v>101.15</v>
      </c>
      <c r="V1142" s="219">
        <v>108.5</v>
      </c>
      <c r="W1142" s="219">
        <v>110</v>
      </c>
      <c r="X1142" s="219">
        <v>107</v>
      </c>
      <c r="Y1142" s="219">
        <v>99.550000000000011</v>
      </c>
      <c r="Z1142" s="219">
        <v>112</v>
      </c>
      <c r="AA1142" s="219">
        <v>108.04495</v>
      </c>
      <c r="AB1142" s="219">
        <v>105.66175</v>
      </c>
      <c r="AC1142" s="216"/>
      <c r="AD1142" s="217"/>
      <c r="AE1142" s="217"/>
      <c r="AF1142" s="217"/>
      <c r="AG1142" s="217"/>
      <c r="AH1142" s="217"/>
      <c r="AI1142" s="217"/>
      <c r="AJ1142" s="217"/>
      <c r="AK1142" s="217"/>
      <c r="AL1142" s="217"/>
      <c r="AM1142" s="217"/>
      <c r="AN1142" s="217"/>
      <c r="AO1142" s="217"/>
      <c r="AP1142" s="217"/>
      <c r="AQ1142" s="217"/>
      <c r="AR1142" s="217"/>
      <c r="AS1142" s="217"/>
      <c r="AT1142" s="217"/>
      <c r="AU1142" s="217"/>
      <c r="AV1142" s="217"/>
      <c r="AW1142" s="217"/>
      <c r="AX1142" s="217"/>
      <c r="AY1142" s="217"/>
      <c r="AZ1142" s="217"/>
      <c r="BA1142" s="217"/>
      <c r="BB1142" s="217"/>
      <c r="BC1142" s="217"/>
      <c r="BD1142" s="217"/>
      <c r="BE1142" s="217"/>
      <c r="BF1142" s="217"/>
      <c r="BG1142" s="217"/>
      <c r="BH1142" s="217"/>
      <c r="BI1142" s="217"/>
      <c r="BJ1142" s="217"/>
      <c r="BK1142" s="217"/>
      <c r="BL1142" s="217"/>
      <c r="BM1142" s="222"/>
    </row>
    <row r="1143" spans="1:65">
      <c r="A1143" s="30"/>
      <c r="B1143" s="3" t="s">
        <v>274</v>
      </c>
      <c r="C1143" s="29"/>
      <c r="D1143" s="219">
        <v>2.1369760566432805</v>
      </c>
      <c r="E1143" s="219">
        <v>0.74727281943522217</v>
      </c>
      <c r="F1143" s="219">
        <v>2.5819888974716112</v>
      </c>
      <c r="G1143" s="219">
        <v>2.6645825188948455</v>
      </c>
      <c r="H1143" s="219">
        <v>1.407959919071289</v>
      </c>
      <c r="I1143" s="219">
        <v>1.4719601443879744</v>
      </c>
      <c r="J1143" s="219">
        <v>0.40824829046386302</v>
      </c>
      <c r="K1143" s="219">
        <v>2.4289915602982237</v>
      </c>
      <c r="L1143" s="219">
        <v>2.2509257354845511</v>
      </c>
      <c r="M1143" s="219">
        <v>1.6329931618554521</v>
      </c>
      <c r="N1143" s="219">
        <v>1.9407902170679516</v>
      </c>
      <c r="O1143" s="219">
        <v>1.3662601021279464</v>
      </c>
      <c r="P1143" s="219">
        <v>2.3664319132398464</v>
      </c>
      <c r="Q1143" s="219">
        <v>1.2110601416389968</v>
      </c>
      <c r="R1143" s="219">
        <v>0.9180581981723217</v>
      </c>
      <c r="S1143" s="219">
        <v>5.8109092805400655</v>
      </c>
      <c r="T1143" s="219">
        <v>0.81649658092772603</v>
      </c>
      <c r="U1143" s="219">
        <v>0.57850381733111</v>
      </c>
      <c r="V1143" s="219">
        <v>1.1690451944500122</v>
      </c>
      <c r="W1143" s="219">
        <v>0.63245553203367588</v>
      </c>
      <c r="X1143" s="219">
        <v>0.89442719099991586</v>
      </c>
      <c r="Y1143" s="219">
        <v>1.1489603996657116</v>
      </c>
      <c r="Z1143" s="219">
        <v>2.6394443859772205</v>
      </c>
      <c r="AA1143" s="219">
        <v>13.366362126534838</v>
      </c>
      <c r="AB1143" s="219">
        <v>1.4556185264919752</v>
      </c>
      <c r="AC1143" s="216"/>
      <c r="AD1143" s="217"/>
      <c r="AE1143" s="217"/>
      <c r="AF1143" s="217"/>
      <c r="AG1143" s="217"/>
      <c r="AH1143" s="217"/>
      <c r="AI1143" s="217"/>
      <c r="AJ1143" s="217"/>
      <c r="AK1143" s="217"/>
      <c r="AL1143" s="217"/>
      <c r="AM1143" s="217"/>
      <c r="AN1143" s="217"/>
      <c r="AO1143" s="217"/>
      <c r="AP1143" s="217"/>
      <c r="AQ1143" s="217"/>
      <c r="AR1143" s="217"/>
      <c r="AS1143" s="217"/>
      <c r="AT1143" s="217"/>
      <c r="AU1143" s="217"/>
      <c r="AV1143" s="217"/>
      <c r="AW1143" s="217"/>
      <c r="AX1143" s="217"/>
      <c r="AY1143" s="217"/>
      <c r="AZ1143" s="217"/>
      <c r="BA1143" s="217"/>
      <c r="BB1143" s="217"/>
      <c r="BC1143" s="217"/>
      <c r="BD1143" s="217"/>
      <c r="BE1143" s="217"/>
      <c r="BF1143" s="217"/>
      <c r="BG1143" s="217"/>
      <c r="BH1143" s="217"/>
      <c r="BI1143" s="217"/>
      <c r="BJ1143" s="217"/>
      <c r="BK1143" s="217"/>
      <c r="BL1143" s="217"/>
      <c r="BM1143" s="222"/>
    </row>
    <row r="1144" spans="1:65">
      <c r="A1144" s="30"/>
      <c r="B1144" s="3" t="s">
        <v>87</v>
      </c>
      <c r="C1144" s="29"/>
      <c r="D1144" s="13">
        <v>1.9456534658360673E-2</v>
      </c>
      <c r="E1144" s="13">
        <v>8.1918347552871803E-3</v>
      </c>
      <c r="F1144" s="13">
        <v>2.4206145913796353E-2</v>
      </c>
      <c r="G1144" s="13">
        <v>2.2485928429492368E-2</v>
      </c>
      <c r="H1144" s="13">
        <v>1.1816050226162571E-2</v>
      </c>
      <c r="I1144" s="13">
        <v>1.32808434080118E-2</v>
      </c>
      <c r="J1144" s="13">
        <v>3.8213568530158786E-3</v>
      </c>
      <c r="K1144" s="13">
        <v>2.3468517490804093E-2</v>
      </c>
      <c r="L1144" s="13">
        <v>2.1168580584494213E-2</v>
      </c>
      <c r="M1144" s="13">
        <v>1.5027544434252625E-2</v>
      </c>
      <c r="N1144" s="13">
        <v>1.745838276223045E-2</v>
      </c>
      <c r="O1144" s="13">
        <v>1.2929906329286558E-2</v>
      </c>
      <c r="P1144" s="13">
        <v>2.2537446792760443E-2</v>
      </c>
      <c r="Q1144" s="13">
        <v>1.1043101595492372E-2</v>
      </c>
      <c r="R1144" s="13">
        <v>8.4927032263579609E-3</v>
      </c>
      <c r="S1144" s="13">
        <v>5.3229703333191436E-2</v>
      </c>
      <c r="T1144" s="13">
        <v>7.4002711262331671E-3</v>
      </c>
      <c r="U1144" s="13">
        <v>5.7145586170343427E-3</v>
      </c>
      <c r="V1144" s="13">
        <v>1.080781381617885E-2</v>
      </c>
      <c r="W1144" s="13">
        <v>5.7495957457606899E-3</v>
      </c>
      <c r="X1144" s="13">
        <v>8.3591326261674374E-3</v>
      </c>
      <c r="Y1144" s="13">
        <v>1.1586350019318424E-2</v>
      </c>
      <c r="Z1144" s="13">
        <v>2.3531450692218903E-2</v>
      </c>
      <c r="AA1144" s="13">
        <v>0.13041000042962947</v>
      </c>
      <c r="AB1144" s="13">
        <v>1.38391818655274E-2</v>
      </c>
      <c r="AC1144" s="15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275</v>
      </c>
      <c r="C1145" s="29"/>
      <c r="D1145" s="13">
        <v>2.0441186290475644E-2</v>
      </c>
      <c r="E1145" s="13">
        <v>-0.15247636647592389</v>
      </c>
      <c r="F1145" s="13">
        <v>-8.9797280335287555E-3</v>
      </c>
      <c r="G1145" s="13">
        <v>0.10096158338775152</v>
      </c>
      <c r="H1145" s="13">
        <v>0.10706157769185598</v>
      </c>
      <c r="I1145" s="13">
        <v>2.9732001340161407E-2</v>
      </c>
      <c r="J1145" s="13">
        <v>-7.4312588585813133E-3</v>
      </c>
      <c r="K1145" s="13">
        <v>-3.8400642357533488E-2</v>
      </c>
      <c r="L1145" s="13">
        <v>-1.2076666383424084E-2</v>
      </c>
      <c r="M1145" s="13">
        <v>9.6019020658424381E-3</v>
      </c>
      <c r="N1145" s="13">
        <v>3.2828939690056735E-2</v>
      </c>
      <c r="O1145" s="13">
        <v>-1.8270543083214519E-2</v>
      </c>
      <c r="P1145" s="13">
        <v>-2.4464419783004954E-2</v>
      </c>
      <c r="Q1145" s="13">
        <v>1.8892717115528201E-2</v>
      </c>
      <c r="R1145" s="13">
        <v>4.3338024098760197E-3</v>
      </c>
      <c r="S1145" s="13">
        <v>1.4247309590685431E-2</v>
      </c>
      <c r="T1145" s="13">
        <v>2.5086593815318636E-2</v>
      </c>
      <c r="U1145" s="13">
        <v>-5.9459823136820855E-2</v>
      </c>
      <c r="V1145" s="13">
        <v>4.9564945409996675E-3</v>
      </c>
      <c r="W1145" s="13">
        <v>2.1989655465423308E-2</v>
      </c>
      <c r="X1145" s="13">
        <v>-5.8827896836336491E-3</v>
      </c>
      <c r="Y1145" s="13">
        <v>-7.8676325597920815E-2</v>
      </c>
      <c r="Z1145" s="13">
        <v>4.2119754739742277E-2</v>
      </c>
      <c r="AA1145" s="13">
        <v>-4.7738685717054974E-2</v>
      </c>
      <c r="AB1145" s="13">
        <v>-2.278309195284689E-2</v>
      </c>
      <c r="AC1145" s="15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46" t="s">
        <v>276</v>
      </c>
      <c r="C1146" s="47"/>
      <c r="D1146" s="45">
        <v>0.48</v>
      </c>
      <c r="E1146" s="45">
        <v>4.68</v>
      </c>
      <c r="F1146" s="45">
        <v>0.4</v>
      </c>
      <c r="G1146" s="45">
        <v>2.88</v>
      </c>
      <c r="H1146" s="45">
        <v>3.06</v>
      </c>
      <c r="I1146" s="45">
        <v>0.76</v>
      </c>
      <c r="J1146" s="45">
        <v>0.35</v>
      </c>
      <c r="K1146" s="45">
        <v>1.27</v>
      </c>
      <c r="L1146" s="45">
        <v>0.49</v>
      </c>
      <c r="M1146" s="45">
        <v>0.16</v>
      </c>
      <c r="N1146" s="45">
        <v>0.85</v>
      </c>
      <c r="O1146" s="45">
        <v>0.67</v>
      </c>
      <c r="P1146" s="45">
        <v>0.86</v>
      </c>
      <c r="Q1146" s="45">
        <v>0.43</v>
      </c>
      <c r="R1146" s="45">
        <v>0</v>
      </c>
      <c r="S1146" s="45">
        <v>0.3</v>
      </c>
      <c r="T1146" s="45">
        <v>0.62</v>
      </c>
      <c r="U1146" s="45">
        <v>1.9</v>
      </c>
      <c r="V1146" s="45">
        <v>0.02</v>
      </c>
      <c r="W1146" s="45">
        <v>0.53</v>
      </c>
      <c r="X1146" s="45">
        <v>0.3</v>
      </c>
      <c r="Y1146" s="45">
        <v>2.48</v>
      </c>
      <c r="Z1146" s="45">
        <v>1.1299999999999999</v>
      </c>
      <c r="AA1146" s="45">
        <v>1.55</v>
      </c>
      <c r="AB1146" s="45">
        <v>0.81</v>
      </c>
      <c r="AC1146" s="15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B1147" s="31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  <c r="AA1147" s="20"/>
      <c r="AB1147" s="20"/>
      <c r="BM1147" s="55"/>
    </row>
    <row r="1148" spans="1:65" ht="15">
      <c r="B1148" s="8" t="s">
        <v>556</v>
      </c>
      <c r="BM1148" s="28" t="s">
        <v>67</v>
      </c>
    </row>
    <row r="1149" spans="1:65" ht="15">
      <c r="A1149" s="25" t="s">
        <v>35</v>
      </c>
      <c r="B1149" s="18" t="s">
        <v>111</v>
      </c>
      <c r="C1149" s="15" t="s">
        <v>112</v>
      </c>
      <c r="D1149" s="16" t="s">
        <v>232</v>
      </c>
      <c r="E1149" s="17" t="s">
        <v>232</v>
      </c>
      <c r="F1149" s="17" t="s">
        <v>232</v>
      </c>
      <c r="G1149" s="17" t="s">
        <v>232</v>
      </c>
      <c r="H1149" s="17" t="s">
        <v>232</v>
      </c>
      <c r="I1149" s="17" t="s">
        <v>232</v>
      </c>
      <c r="J1149" s="17" t="s">
        <v>232</v>
      </c>
      <c r="K1149" s="17" t="s">
        <v>232</v>
      </c>
      <c r="L1149" s="17" t="s">
        <v>232</v>
      </c>
      <c r="M1149" s="17" t="s">
        <v>232</v>
      </c>
      <c r="N1149" s="17" t="s">
        <v>232</v>
      </c>
      <c r="O1149" s="17" t="s">
        <v>232</v>
      </c>
      <c r="P1149" s="17" t="s">
        <v>232</v>
      </c>
      <c r="Q1149" s="17" t="s">
        <v>232</v>
      </c>
      <c r="R1149" s="17" t="s">
        <v>232</v>
      </c>
      <c r="S1149" s="17" t="s">
        <v>232</v>
      </c>
      <c r="T1149" s="17" t="s">
        <v>232</v>
      </c>
      <c r="U1149" s="17" t="s">
        <v>232</v>
      </c>
      <c r="V1149" s="17" t="s">
        <v>232</v>
      </c>
      <c r="W1149" s="17" t="s">
        <v>232</v>
      </c>
      <c r="X1149" s="17" t="s">
        <v>232</v>
      </c>
      <c r="Y1149" s="17" t="s">
        <v>232</v>
      </c>
      <c r="Z1149" s="17" t="s">
        <v>232</v>
      </c>
      <c r="AA1149" s="17" t="s">
        <v>232</v>
      </c>
      <c r="AB1149" s="15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 t="s">
        <v>233</v>
      </c>
      <c r="C1150" s="9" t="s">
        <v>233</v>
      </c>
      <c r="D1150" s="151" t="s">
        <v>235</v>
      </c>
      <c r="E1150" s="152" t="s">
        <v>237</v>
      </c>
      <c r="F1150" s="152" t="s">
        <v>238</v>
      </c>
      <c r="G1150" s="152" t="s">
        <v>239</v>
      </c>
      <c r="H1150" s="152" t="s">
        <v>240</v>
      </c>
      <c r="I1150" s="152" t="s">
        <v>241</v>
      </c>
      <c r="J1150" s="152" t="s">
        <v>242</v>
      </c>
      <c r="K1150" s="152" t="s">
        <v>243</v>
      </c>
      <c r="L1150" s="152" t="s">
        <v>244</v>
      </c>
      <c r="M1150" s="152" t="s">
        <v>245</v>
      </c>
      <c r="N1150" s="152" t="s">
        <v>246</v>
      </c>
      <c r="O1150" s="152" t="s">
        <v>247</v>
      </c>
      <c r="P1150" s="152" t="s">
        <v>248</v>
      </c>
      <c r="Q1150" s="152" t="s">
        <v>249</v>
      </c>
      <c r="R1150" s="152" t="s">
        <v>250</v>
      </c>
      <c r="S1150" s="152" t="s">
        <v>252</v>
      </c>
      <c r="T1150" s="152" t="s">
        <v>254</v>
      </c>
      <c r="U1150" s="152" t="s">
        <v>258</v>
      </c>
      <c r="V1150" s="152" t="s">
        <v>259</v>
      </c>
      <c r="W1150" s="152" t="s">
        <v>260</v>
      </c>
      <c r="X1150" s="152" t="s">
        <v>279</v>
      </c>
      <c r="Y1150" s="152" t="s">
        <v>262</v>
      </c>
      <c r="Z1150" s="152" t="s">
        <v>305</v>
      </c>
      <c r="AA1150" s="152" t="s">
        <v>264</v>
      </c>
      <c r="AB1150" s="15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 t="s">
        <v>3</v>
      </c>
    </row>
    <row r="1151" spans="1:65">
      <c r="A1151" s="30"/>
      <c r="B1151" s="19"/>
      <c r="C1151" s="9"/>
      <c r="D1151" s="10" t="s">
        <v>301</v>
      </c>
      <c r="E1151" s="11" t="s">
        <v>301</v>
      </c>
      <c r="F1151" s="11" t="s">
        <v>301</v>
      </c>
      <c r="G1151" s="11" t="s">
        <v>302</v>
      </c>
      <c r="H1151" s="11" t="s">
        <v>115</v>
      </c>
      <c r="I1151" s="11" t="s">
        <v>115</v>
      </c>
      <c r="J1151" s="11" t="s">
        <v>301</v>
      </c>
      <c r="K1151" s="11" t="s">
        <v>301</v>
      </c>
      <c r="L1151" s="11" t="s">
        <v>302</v>
      </c>
      <c r="M1151" s="11" t="s">
        <v>302</v>
      </c>
      <c r="N1151" s="11" t="s">
        <v>302</v>
      </c>
      <c r="O1151" s="11" t="s">
        <v>302</v>
      </c>
      <c r="P1151" s="11" t="s">
        <v>302</v>
      </c>
      <c r="Q1151" s="11" t="s">
        <v>301</v>
      </c>
      <c r="R1151" s="11" t="s">
        <v>301</v>
      </c>
      <c r="S1151" s="11" t="s">
        <v>302</v>
      </c>
      <c r="T1151" s="11" t="s">
        <v>301</v>
      </c>
      <c r="U1151" s="11" t="s">
        <v>115</v>
      </c>
      <c r="V1151" s="11" t="s">
        <v>301</v>
      </c>
      <c r="W1151" s="11" t="s">
        <v>302</v>
      </c>
      <c r="X1151" s="11" t="s">
        <v>302</v>
      </c>
      <c r="Y1151" s="11" t="s">
        <v>301</v>
      </c>
      <c r="Z1151" s="11" t="s">
        <v>115</v>
      </c>
      <c r="AA1151" s="11" t="s">
        <v>301</v>
      </c>
      <c r="AB1151" s="15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2</v>
      </c>
    </row>
    <row r="1152" spans="1:65">
      <c r="A1152" s="30"/>
      <c r="B1152" s="19"/>
      <c r="C1152" s="9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15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2</v>
      </c>
    </row>
    <row r="1153" spans="1:65">
      <c r="A1153" s="30"/>
      <c r="B1153" s="18">
        <v>1</v>
      </c>
      <c r="C1153" s="14">
        <v>1</v>
      </c>
      <c r="D1153" s="22">
        <v>3.3</v>
      </c>
      <c r="E1153" s="22">
        <v>2.9126414716958662</v>
      </c>
      <c r="F1153" s="22">
        <v>2.5</v>
      </c>
      <c r="G1153" s="154" t="s">
        <v>105</v>
      </c>
      <c r="H1153" s="154">
        <v>19.837966666666667</v>
      </c>
      <c r="I1153" s="22">
        <v>2.8</v>
      </c>
      <c r="J1153" s="22">
        <v>2.2000000000000002</v>
      </c>
      <c r="K1153" s="147">
        <v>8.8000000000000007</v>
      </c>
      <c r="L1153" s="22">
        <v>2.4</v>
      </c>
      <c r="M1153" s="22">
        <v>3</v>
      </c>
      <c r="N1153" s="22">
        <v>2.8</v>
      </c>
      <c r="O1153" s="22">
        <v>2.7</v>
      </c>
      <c r="P1153" s="22">
        <v>2.8</v>
      </c>
      <c r="Q1153" s="22">
        <v>2.8</v>
      </c>
      <c r="R1153" s="22">
        <v>2.8890765311918538</v>
      </c>
      <c r="S1153" s="154">
        <v>4.0999999999999996</v>
      </c>
      <c r="T1153" s="22">
        <v>2.6</v>
      </c>
      <c r="U1153" s="154" t="s">
        <v>104</v>
      </c>
      <c r="V1153" s="22">
        <v>3.39</v>
      </c>
      <c r="W1153" s="22">
        <v>3.5</v>
      </c>
      <c r="X1153" s="22">
        <v>2.1</v>
      </c>
      <c r="Y1153" s="22">
        <v>1.8143</v>
      </c>
      <c r="Z1153" s="154" t="s">
        <v>104</v>
      </c>
      <c r="AA1153" s="147">
        <v>3.3414799999999998</v>
      </c>
      <c r="AB1153" s="15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>
        <v>1</v>
      </c>
      <c r="C1154" s="9">
        <v>2</v>
      </c>
      <c r="D1154" s="11">
        <v>3.1</v>
      </c>
      <c r="E1154" s="11">
        <v>2.8724669506389779</v>
      </c>
      <c r="F1154" s="11">
        <v>2.5</v>
      </c>
      <c r="G1154" s="148">
        <v>0.1</v>
      </c>
      <c r="H1154" s="148">
        <v>18.29</v>
      </c>
      <c r="I1154" s="11">
        <v>2.8</v>
      </c>
      <c r="J1154" s="11">
        <v>2.2000000000000002</v>
      </c>
      <c r="K1154" s="11">
        <v>2.4</v>
      </c>
      <c r="L1154" s="11">
        <v>2.5</v>
      </c>
      <c r="M1154" s="11">
        <v>3</v>
      </c>
      <c r="N1154" s="11">
        <v>2.9</v>
      </c>
      <c r="O1154" s="11">
        <v>2.9</v>
      </c>
      <c r="P1154" s="11">
        <v>2.7</v>
      </c>
      <c r="Q1154" s="11">
        <v>2.7</v>
      </c>
      <c r="R1154" s="11">
        <v>2.7558156529409428</v>
      </c>
      <c r="S1154" s="148">
        <v>4</v>
      </c>
      <c r="T1154" s="11">
        <v>2.6</v>
      </c>
      <c r="U1154" s="148" t="s">
        <v>104</v>
      </c>
      <c r="V1154" s="11">
        <v>3.4</v>
      </c>
      <c r="W1154" s="11">
        <v>3.2</v>
      </c>
      <c r="X1154" s="11">
        <v>2.2999999999999998</v>
      </c>
      <c r="Y1154" s="11">
        <v>1.8658999999999999</v>
      </c>
      <c r="Z1154" s="148" t="s">
        <v>104</v>
      </c>
      <c r="AA1154" s="11">
        <v>3.1462400000000001</v>
      </c>
      <c r="AB1154" s="15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37</v>
      </c>
    </row>
    <row r="1155" spans="1:65">
      <c r="A1155" s="30"/>
      <c r="B1155" s="19">
        <v>1</v>
      </c>
      <c r="C1155" s="9">
        <v>3</v>
      </c>
      <c r="D1155" s="11">
        <v>3.4</v>
      </c>
      <c r="E1155" s="11">
        <v>2.8553983824190876</v>
      </c>
      <c r="F1155" s="11">
        <v>2.5</v>
      </c>
      <c r="G1155" s="148" t="s">
        <v>105</v>
      </c>
      <c r="H1155" s="148">
        <v>19.970649999999999</v>
      </c>
      <c r="I1155" s="11">
        <v>3.1</v>
      </c>
      <c r="J1155" s="11">
        <v>2.9</v>
      </c>
      <c r="K1155" s="11">
        <v>3.5</v>
      </c>
      <c r="L1155" s="11">
        <v>2.7</v>
      </c>
      <c r="M1155" s="11">
        <v>2.9</v>
      </c>
      <c r="N1155" s="11">
        <v>2.9</v>
      </c>
      <c r="O1155" s="11">
        <v>2.8</v>
      </c>
      <c r="P1155" s="11">
        <v>2.7</v>
      </c>
      <c r="Q1155" s="11">
        <v>3.1</v>
      </c>
      <c r="R1155" s="11">
        <v>2.8099855262561824</v>
      </c>
      <c r="S1155" s="148">
        <v>4</v>
      </c>
      <c r="T1155" s="11">
        <v>2.5</v>
      </c>
      <c r="U1155" s="148" t="s">
        <v>104</v>
      </c>
      <c r="V1155" s="11">
        <v>3.36</v>
      </c>
      <c r="W1155" s="11">
        <v>3.2</v>
      </c>
      <c r="X1155" s="11">
        <v>2.2000000000000002</v>
      </c>
      <c r="Y1155" s="11">
        <v>1.8219000000000001</v>
      </c>
      <c r="Z1155" s="148" t="s">
        <v>104</v>
      </c>
      <c r="AA1155" s="11">
        <v>3.1941600000000001</v>
      </c>
      <c r="AB1155" s="15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16</v>
      </c>
    </row>
    <row r="1156" spans="1:65">
      <c r="A1156" s="30"/>
      <c r="B1156" s="19">
        <v>1</v>
      </c>
      <c r="C1156" s="9">
        <v>4</v>
      </c>
      <c r="D1156" s="11">
        <v>3.1</v>
      </c>
      <c r="E1156" s="11">
        <v>2.8711184284870477</v>
      </c>
      <c r="F1156" s="11">
        <v>2.5</v>
      </c>
      <c r="G1156" s="148" t="s">
        <v>105</v>
      </c>
      <c r="H1156" s="148">
        <v>17.758299999999998</v>
      </c>
      <c r="I1156" s="11">
        <v>3</v>
      </c>
      <c r="J1156" s="11">
        <v>2.4</v>
      </c>
      <c r="K1156" s="11">
        <v>3.8</v>
      </c>
      <c r="L1156" s="11">
        <v>2.7</v>
      </c>
      <c r="M1156" s="11">
        <v>3</v>
      </c>
      <c r="N1156" s="11">
        <v>2.8</v>
      </c>
      <c r="O1156" s="11">
        <v>2.9</v>
      </c>
      <c r="P1156" s="11">
        <v>2.8</v>
      </c>
      <c r="Q1156" s="11">
        <v>3.2</v>
      </c>
      <c r="R1156" s="11">
        <v>2.8449900329610465</v>
      </c>
      <c r="S1156" s="148">
        <v>3.8</v>
      </c>
      <c r="T1156" s="11">
        <v>2.4</v>
      </c>
      <c r="U1156" s="148" t="s">
        <v>104</v>
      </c>
      <c r="V1156" s="11">
        <v>3.38</v>
      </c>
      <c r="W1156" s="11">
        <v>3.3</v>
      </c>
      <c r="X1156" s="11">
        <v>2.2999999999999998</v>
      </c>
      <c r="Y1156" s="11">
        <v>1.8366</v>
      </c>
      <c r="Z1156" s="148" t="s">
        <v>104</v>
      </c>
      <c r="AA1156" s="11">
        <v>3.1794899999999999</v>
      </c>
      <c r="AB1156" s="15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2.7974416006673364</v>
      </c>
    </row>
    <row r="1157" spans="1:65">
      <c r="A1157" s="30"/>
      <c r="B1157" s="19">
        <v>1</v>
      </c>
      <c r="C1157" s="9">
        <v>5</v>
      </c>
      <c r="D1157" s="11">
        <v>2.9</v>
      </c>
      <c r="E1157" s="149">
        <v>2.7656440381745599</v>
      </c>
      <c r="F1157" s="11">
        <v>2.5</v>
      </c>
      <c r="G1157" s="148">
        <v>0.1</v>
      </c>
      <c r="H1157" s="148">
        <v>18.793299999999999</v>
      </c>
      <c r="I1157" s="11">
        <v>2.9</v>
      </c>
      <c r="J1157" s="11">
        <v>2.6</v>
      </c>
      <c r="K1157" s="11">
        <v>2.2999999999999998</v>
      </c>
      <c r="L1157" s="11">
        <v>2.6</v>
      </c>
      <c r="M1157" s="11">
        <v>3</v>
      </c>
      <c r="N1157" s="11">
        <v>2.7</v>
      </c>
      <c r="O1157" s="11">
        <v>2.9</v>
      </c>
      <c r="P1157" s="11">
        <v>2.7</v>
      </c>
      <c r="Q1157" s="11">
        <v>3</v>
      </c>
      <c r="R1157" s="11">
        <v>2.8196122050197996</v>
      </c>
      <c r="S1157" s="148">
        <v>4</v>
      </c>
      <c r="T1157" s="11">
        <v>2.5</v>
      </c>
      <c r="U1157" s="148" t="s">
        <v>104</v>
      </c>
      <c r="V1157" s="11">
        <v>3.3</v>
      </c>
      <c r="W1157" s="11">
        <v>3.4</v>
      </c>
      <c r="X1157" s="11">
        <v>2.2000000000000002</v>
      </c>
      <c r="Y1157" s="11">
        <v>1.8539000000000001</v>
      </c>
      <c r="Z1157" s="148" t="s">
        <v>104</v>
      </c>
      <c r="AA1157" s="11">
        <v>3.1655799999999998</v>
      </c>
      <c r="AB1157" s="15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67</v>
      </c>
    </row>
    <row r="1158" spans="1:65">
      <c r="A1158" s="30"/>
      <c r="B1158" s="19">
        <v>1</v>
      </c>
      <c r="C1158" s="9">
        <v>6</v>
      </c>
      <c r="D1158" s="11">
        <v>3</v>
      </c>
      <c r="E1158" s="11">
        <v>2.8660601977739435</v>
      </c>
      <c r="F1158" s="11">
        <v>2.5</v>
      </c>
      <c r="G1158" s="148">
        <v>0.2</v>
      </c>
      <c r="H1158" s="148">
        <v>18.11</v>
      </c>
      <c r="I1158" s="11">
        <v>2.8</v>
      </c>
      <c r="J1158" s="11">
        <v>2.6</v>
      </c>
      <c r="K1158" s="11">
        <v>3.1</v>
      </c>
      <c r="L1158" s="11">
        <v>2.9</v>
      </c>
      <c r="M1158" s="11">
        <v>3</v>
      </c>
      <c r="N1158" s="11">
        <v>2.8</v>
      </c>
      <c r="O1158" s="11">
        <v>2.9</v>
      </c>
      <c r="P1158" s="11">
        <v>2.7</v>
      </c>
      <c r="Q1158" s="11">
        <v>3.1</v>
      </c>
      <c r="R1158" s="11">
        <v>2.7903640104885752</v>
      </c>
      <c r="S1158" s="148">
        <v>3.9</v>
      </c>
      <c r="T1158" s="11">
        <v>2.5</v>
      </c>
      <c r="U1158" s="148" t="s">
        <v>104</v>
      </c>
      <c r="V1158" s="149">
        <v>3.13</v>
      </c>
      <c r="W1158" s="11">
        <v>3.3</v>
      </c>
      <c r="X1158" s="11">
        <v>2.2000000000000002</v>
      </c>
      <c r="Y1158" s="11">
        <v>1.8827</v>
      </c>
      <c r="Z1158" s="148" t="s">
        <v>104</v>
      </c>
      <c r="AA1158" s="11">
        <v>3.1095100000000002</v>
      </c>
      <c r="AB1158" s="15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20" t="s">
        <v>272</v>
      </c>
      <c r="C1159" s="12"/>
      <c r="D1159" s="23">
        <v>3.1333333333333333</v>
      </c>
      <c r="E1159" s="23">
        <v>2.8572215781982471</v>
      </c>
      <c r="F1159" s="23">
        <v>2.5</v>
      </c>
      <c r="G1159" s="23">
        <v>0.13333333333333333</v>
      </c>
      <c r="H1159" s="23">
        <v>18.793369444444444</v>
      </c>
      <c r="I1159" s="23">
        <v>2.9</v>
      </c>
      <c r="J1159" s="23">
        <v>2.4833333333333334</v>
      </c>
      <c r="K1159" s="23">
        <v>3.9833333333333338</v>
      </c>
      <c r="L1159" s="23">
        <v>2.6333333333333333</v>
      </c>
      <c r="M1159" s="23">
        <v>2.9833333333333329</v>
      </c>
      <c r="N1159" s="23">
        <v>2.8166666666666664</v>
      </c>
      <c r="O1159" s="23">
        <v>2.8499999999999996</v>
      </c>
      <c r="P1159" s="23">
        <v>2.7333333333333329</v>
      </c>
      <c r="Q1159" s="23">
        <v>2.9833333333333338</v>
      </c>
      <c r="R1159" s="23">
        <v>2.8183073264764</v>
      </c>
      <c r="S1159" s="23">
        <v>3.9666666666666663</v>
      </c>
      <c r="T1159" s="23">
        <v>2.5166666666666666</v>
      </c>
      <c r="U1159" s="23" t="s">
        <v>693</v>
      </c>
      <c r="V1159" s="23">
        <v>3.3266666666666667</v>
      </c>
      <c r="W1159" s="23">
        <v>3.3166666666666664</v>
      </c>
      <c r="X1159" s="23">
        <v>2.2166666666666668</v>
      </c>
      <c r="Y1159" s="23">
        <v>1.8458833333333333</v>
      </c>
      <c r="Z1159" s="23" t="s">
        <v>693</v>
      </c>
      <c r="AA1159" s="23">
        <v>3.1894100000000001</v>
      </c>
      <c r="AB1159" s="15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273</v>
      </c>
      <c r="C1160" s="29"/>
      <c r="D1160" s="11">
        <v>3.1</v>
      </c>
      <c r="E1160" s="11">
        <v>2.8685893131304958</v>
      </c>
      <c r="F1160" s="11">
        <v>2.5</v>
      </c>
      <c r="G1160" s="11">
        <v>0.1</v>
      </c>
      <c r="H1160" s="11">
        <v>18.541649999999997</v>
      </c>
      <c r="I1160" s="11">
        <v>2.8499999999999996</v>
      </c>
      <c r="J1160" s="11">
        <v>2.5</v>
      </c>
      <c r="K1160" s="11">
        <v>3.3</v>
      </c>
      <c r="L1160" s="11">
        <v>2.6500000000000004</v>
      </c>
      <c r="M1160" s="11">
        <v>3</v>
      </c>
      <c r="N1160" s="11">
        <v>2.8</v>
      </c>
      <c r="O1160" s="11">
        <v>2.9</v>
      </c>
      <c r="P1160" s="11">
        <v>2.7</v>
      </c>
      <c r="Q1160" s="11">
        <v>3.05</v>
      </c>
      <c r="R1160" s="11">
        <v>2.8147988656379912</v>
      </c>
      <c r="S1160" s="11">
        <v>4</v>
      </c>
      <c r="T1160" s="11">
        <v>2.5</v>
      </c>
      <c r="U1160" s="11" t="s">
        <v>693</v>
      </c>
      <c r="V1160" s="11">
        <v>3.37</v>
      </c>
      <c r="W1160" s="11">
        <v>3.3</v>
      </c>
      <c r="X1160" s="11">
        <v>2.2000000000000002</v>
      </c>
      <c r="Y1160" s="11">
        <v>1.8452500000000001</v>
      </c>
      <c r="Z1160" s="11" t="s">
        <v>693</v>
      </c>
      <c r="AA1160" s="11">
        <v>3.1725349999999999</v>
      </c>
      <c r="AB1160" s="15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274</v>
      </c>
      <c r="C1161" s="29"/>
      <c r="D1161" s="24">
        <v>0.18618986725025252</v>
      </c>
      <c r="E1161" s="24">
        <v>4.8917889365213671E-2</v>
      </c>
      <c r="F1161" s="24">
        <v>0</v>
      </c>
      <c r="G1161" s="24">
        <v>5.7735026918962581E-2</v>
      </c>
      <c r="H1161" s="24">
        <v>0.92400391968965823</v>
      </c>
      <c r="I1161" s="24">
        <v>0.1264911064067353</v>
      </c>
      <c r="J1161" s="24">
        <v>0.27141603981096368</v>
      </c>
      <c r="K1161" s="24">
        <v>2.432625467815928</v>
      </c>
      <c r="L1161" s="24">
        <v>0.17511900715418266</v>
      </c>
      <c r="M1161" s="24">
        <v>4.0824829046386339E-2</v>
      </c>
      <c r="N1161" s="24">
        <v>7.5277265270908028E-2</v>
      </c>
      <c r="O1161" s="24">
        <v>8.3666002653407484E-2</v>
      </c>
      <c r="P1161" s="24">
        <v>5.1639777949432045E-2</v>
      </c>
      <c r="Q1161" s="24">
        <v>0.1940790217067952</v>
      </c>
      <c r="R1161" s="24">
        <v>4.5776064483481836E-2</v>
      </c>
      <c r="S1161" s="24">
        <v>0.10327955589886442</v>
      </c>
      <c r="T1161" s="24">
        <v>7.5277265270908167E-2</v>
      </c>
      <c r="U1161" s="24" t="s">
        <v>693</v>
      </c>
      <c r="V1161" s="24">
        <v>0.10269696522617731</v>
      </c>
      <c r="W1161" s="24">
        <v>0.11690451944500115</v>
      </c>
      <c r="X1161" s="24">
        <v>7.5277265270907973E-2</v>
      </c>
      <c r="Y1161" s="24">
        <v>2.637911421307898E-2</v>
      </c>
      <c r="Z1161" s="24" t="s">
        <v>693</v>
      </c>
      <c r="AA1161" s="24">
        <v>8.0077189760879963E-2</v>
      </c>
      <c r="AB1161" s="15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3" t="s">
        <v>87</v>
      </c>
      <c r="C1162" s="29"/>
      <c r="D1162" s="13">
        <v>5.9422298058591234E-2</v>
      </c>
      <c r="E1162" s="13">
        <v>1.7120789559506654E-2</v>
      </c>
      <c r="F1162" s="13">
        <v>0</v>
      </c>
      <c r="G1162" s="13">
        <v>0.43301270189221935</v>
      </c>
      <c r="H1162" s="13">
        <v>4.9166485148984571E-2</v>
      </c>
      <c r="I1162" s="13">
        <v>4.3617622898874248E-2</v>
      </c>
      <c r="J1162" s="13">
        <v>0.10929504958830752</v>
      </c>
      <c r="K1162" s="13">
        <v>0.61070095426341287</v>
      </c>
      <c r="L1162" s="13">
        <v>6.65008887927276E-2</v>
      </c>
      <c r="M1162" s="13">
        <v>1.3684300239012183E-2</v>
      </c>
      <c r="N1162" s="13">
        <v>2.6725656309198119E-2</v>
      </c>
      <c r="O1162" s="13">
        <v>2.935649215909035E-2</v>
      </c>
      <c r="P1162" s="13">
        <v>1.8892601688816603E-2</v>
      </c>
      <c r="Q1162" s="13">
        <v>6.5054420683841957E-2</v>
      </c>
      <c r="R1162" s="13">
        <v>1.6242396297040301E-2</v>
      </c>
      <c r="S1162" s="13">
        <v>2.6036862831646496E-2</v>
      </c>
      <c r="T1162" s="13">
        <v>2.9911496134135695E-2</v>
      </c>
      <c r="U1162" s="13" t="s">
        <v>693</v>
      </c>
      <c r="V1162" s="13">
        <v>3.0870831230313821E-2</v>
      </c>
      <c r="W1162" s="13">
        <v>3.5247593802512911E-2</v>
      </c>
      <c r="X1162" s="13">
        <v>3.3959668543266749E-2</v>
      </c>
      <c r="Y1162" s="13">
        <v>1.4290780861780168E-2</v>
      </c>
      <c r="Z1162" s="13" t="s">
        <v>693</v>
      </c>
      <c r="AA1162" s="13">
        <v>2.5107210976600677E-2</v>
      </c>
      <c r="AB1162" s="15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275</v>
      </c>
      <c r="C1163" s="29"/>
      <c r="D1163" s="13">
        <v>0.12007104369430599</v>
      </c>
      <c r="E1163" s="13">
        <v>2.1369517603745614E-2</v>
      </c>
      <c r="F1163" s="13">
        <v>-0.10632629492475587</v>
      </c>
      <c r="G1163" s="13">
        <v>-0.95233740239598696</v>
      </c>
      <c r="H1163" s="13">
        <v>5.718056040905819</v>
      </c>
      <c r="I1163" s="13">
        <v>3.6661497887283234E-2</v>
      </c>
      <c r="J1163" s="13">
        <v>-0.11228411962525753</v>
      </c>
      <c r="K1163" s="13">
        <v>0.42392010341988917</v>
      </c>
      <c r="L1163" s="13">
        <v>-5.8663697320742836E-2</v>
      </c>
      <c r="M1163" s="13">
        <v>6.6450621389791076E-2</v>
      </c>
      <c r="N1163" s="13">
        <v>6.8723743847749486E-3</v>
      </c>
      <c r="O1163" s="13">
        <v>1.8788023785778263E-2</v>
      </c>
      <c r="P1163" s="13">
        <v>-2.2916749117733226E-2</v>
      </c>
      <c r="Q1163" s="13">
        <v>6.645062138979152E-2</v>
      </c>
      <c r="R1163" s="13">
        <v>7.4588601971479207E-3</v>
      </c>
      <c r="S1163" s="13">
        <v>0.41796227871938729</v>
      </c>
      <c r="T1163" s="13">
        <v>-0.10036847022425432</v>
      </c>
      <c r="U1163" s="13" t="s">
        <v>693</v>
      </c>
      <c r="V1163" s="13">
        <v>0.18918181022012481</v>
      </c>
      <c r="W1163" s="13">
        <v>0.18560711539982377</v>
      </c>
      <c r="X1163" s="13">
        <v>-0.20760931483328349</v>
      </c>
      <c r="Y1163" s="13">
        <v>-0.34015304094534327</v>
      </c>
      <c r="Z1163" s="13" t="s">
        <v>693</v>
      </c>
      <c r="AA1163" s="13">
        <v>0.14011674068161373</v>
      </c>
      <c r="AB1163" s="15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46" t="s">
        <v>276</v>
      </c>
      <c r="C1164" s="47"/>
      <c r="D1164" s="45">
        <v>0.6</v>
      </c>
      <c r="E1164" s="45">
        <v>0.05</v>
      </c>
      <c r="F1164" s="45">
        <v>0.67</v>
      </c>
      <c r="G1164" s="45">
        <v>5.53</v>
      </c>
      <c r="H1164" s="45">
        <v>32.21</v>
      </c>
      <c r="I1164" s="45">
        <v>0.13</v>
      </c>
      <c r="J1164" s="45">
        <v>0.71</v>
      </c>
      <c r="K1164" s="45">
        <v>2.3199999999999998</v>
      </c>
      <c r="L1164" s="45">
        <v>0.41</v>
      </c>
      <c r="M1164" s="45">
        <v>0.3</v>
      </c>
      <c r="N1164" s="45">
        <v>0.04</v>
      </c>
      <c r="O1164" s="45">
        <v>0.03</v>
      </c>
      <c r="P1164" s="45">
        <v>0.2</v>
      </c>
      <c r="Q1164" s="45">
        <v>0.3</v>
      </c>
      <c r="R1164" s="45">
        <v>0.03</v>
      </c>
      <c r="S1164" s="45">
        <v>2.29</v>
      </c>
      <c r="T1164" s="45">
        <v>0.64</v>
      </c>
      <c r="U1164" s="45">
        <v>0.67</v>
      </c>
      <c r="V1164" s="45">
        <v>0.99</v>
      </c>
      <c r="W1164" s="45">
        <v>0.97</v>
      </c>
      <c r="X1164" s="45">
        <v>1.25</v>
      </c>
      <c r="Y1164" s="45">
        <v>1.99</v>
      </c>
      <c r="Z1164" s="45">
        <v>0.67</v>
      </c>
      <c r="AA1164" s="45">
        <v>0.72</v>
      </c>
      <c r="AB1164" s="15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B1165" s="31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BM1165" s="55"/>
    </row>
    <row r="1166" spans="1:65" ht="15">
      <c r="B1166" s="8" t="s">
        <v>557</v>
      </c>
      <c r="BM1166" s="28" t="s">
        <v>67</v>
      </c>
    </row>
    <row r="1167" spans="1:65" ht="15">
      <c r="A1167" s="25" t="s">
        <v>38</v>
      </c>
      <c r="B1167" s="18" t="s">
        <v>111</v>
      </c>
      <c r="C1167" s="15" t="s">
        <v>112</v>
      </c>
      <c r="D1167" s="16" t="s">
        <v>232</v>
      </c>
      <c r="E1167" s="17" t="s">
        <v>232</v>
      </c>
      <c r="F1167" s="17" t="s">
        <v>232</v>
      </c>
      <c r="G1167" s="17" t="s">
        <v>232</v>
      </c>
      <c r="H1167" s="17" t="s">
        <v>232</v>
      </c>
      <c r="I1167" s="17" t="s">
        <v>232</v>
      </c>
      <c r="J1167" s="17" t="s">
        <v>232</v>
      </c>
      <c r="K1167" s="17" t="s">
        <v>232</v>
      </c>
      <c r="L1167" s="17" t="s">
        <v>232</v>
      </c>
      <c r="M1167" s="17" t="s">
        <v>232</v>
      </c>
      <c r="N1167" s="17" t="s">
        <v>232</v>
      </c>
      <c r="O1167" s="17" t="s">
        <v>232</v>
      </c>
      <c r="P1167" s="17" t="s">
        <v>232</v>
      </c>
      <c r="Q1167" s="17" t="s">
        <v>232</v>
      </c>
      <c r="R1167" s="17" t="s">
        <v>232</v>
      </c>
      <c r="S1167" s="17" t="s">
        <v>232</v>
      </c>
      <c r="T1167" s="17" t="s">
        <v>232</v>
      </c>
      <c r="U1167" s="17" t="s">
        <v>232</v>
      </c>
      <c r="V1167" s="17" t="s">
        <v>232</v>
      </c>
      <c r="W1167" s="17" t="s">
        <v>232</v>
      </c>
      <c r="X1167" s="17" t="s">
        <v>232</v>
      </c>
      <c r="Y1167" s="17" t="s">
        <v>232</v>
      </c>
      <c r="Z1167" s="17" t="s">
        <v>232</v>
      </c>
      <c r="AA1167" s="17" t="s">
        <v>232</v>
      </c>
      <c r="AB1167" s="15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1</v>
      </c>
    </row>
    <row r="1168" spans="1:65">
      <c r="A1168" s="30"/>
      <c r="B1168" s="19" t="s">
        <v>233</v>
      </c>
      <c r="C1168" s="9" t="s">
        <v>233</v>
      </c>
      <c r="D1168" s="151" t="s">
        <v>235</v>
      </c>
      <c r="E1168" s="152" t="s">
        <v>237</v>
      </c>
      <c r="F1168" s="152" t="s">
        <v>238</v>
      </c>
      <c r="G1168" s="152" t="s">
        <v>239</v>
      </c>
      <c r="H1168" s="152" t="s">
        <v>240</v>
      </c>
      <c r="I1168" s="152" t="s">
        <v>241</v>
      </c>
      <c r="J1168" s="152" t="s">
        <v>242</v>
      </c>
      <c r="K1168" s="152" t="s">
        <v>243</v>
      </c>
      <c r="L1168" s="152" t="s">
        <v>244</v>
      </c>
      <c r="M1168" s="152" t="s">
        <v>245</v>
      </c>
      <c r="N1168" s="152" t="s">
        <v>246</v>
      </c>
      <c r="O1168" s="152" t="s">
        <v>247</v>
      </c>
      <c r="P1168" s="152" t="s">
        <v>248</v>
      </c>
      <c r="Q1168" s="152" t="s">
        <v>249</v>
      </c>
      <c r="R1168" s="152" t="s">
        <v>250</v>
      </c>
      <c r="S1168" s="152" t="s">
        <v>252</v>
      </c>
      <c r="T1168" s="152" t="s">
        <v>253</v>
      </c>
      <c r="U1168" s="152" t="s">
        <v>254</v>
      </c>
      <c r="V1168" s="152" t="s">
        <v>259</v>
      </c>
      <c r="W1168" s="152" t="s">
        <v>260</v>
      </c>
      <c r="X1168" s="152" t="s">
        <v>279</v>
      </c>
      <c r="Y1168" s="152" t="s">
        <v>262</v>
      </c>
      <c r="Z1168" s="152" t="s">
        <v>280</v>
      </c>
      <c r="AA1168" s="152" t="s">
        <v>264</v>
      </c>
      <c r="AB1168" s="15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 t="s">
        <v>3</v>
      </c>
    </row>
    <row r="1169" spans="1:65">
      <c r="A1169" s="30"/>
      <c r="B1169" s="19"/>
      <c r="C1169" s="9"/>
      <c r="D1169" s="10" t="s">
        <v>301</v>
      </c>
      <c r="E1169" s="11" t="s">
        <v>301</v>
      </c>
      <c r="F1169" s="11" t="s">
        <v>301</v>
      </c>
      <c r="G1169" s="11" t="s">
        <v>302</v>
      </c>
      <c r="H1169" s="11" t="s">
        <v>115</v>
      </c>
      <c r="I1169" s="11" t="s">
        <v>115</v>
      </c>
      <c r="J1169" s="11" t="s">
        <v>301</v>
      </c>
      <c r="K1169" s="11" t="s">
        <v>301</v>
      </c>
      <c r="L1169" s="11" t="s">
        <v>302</v>
      </c>
      <c r="M1169" s="11" t="s">
        <v>302</v>
      </c>
      <c r="N1169" s="11" t="s">
        <v>302</v>
      </c>
      <c r="O1169" s="11" t="s">
        <v>302</v>
      </c>
      <c r="P1169" s="11" t="s">
        <v>302</v>
      </c>
      <c r="Q1169" s="11" t="s">
        <v>301</v>
      </c>
      <c r="R1169" s="11" t="s">
        <v>115</v>
      </c>
      <c r="S1169" s="11" t="s">
        <v>302</v>
      </c>
      <c r="T1169" s="11" t="s">
        <v>301</v>
      </c>
      <c r="U1169" s="11" t="s">
        <v>301</v>
      </c>
      <c r="V1169" s="11" t="s">
        <v>301</v>
      </c>
      <c r="W1169" s="11" t="s">
        <v>302</v>
      </c>
      <c r="X1169" s="11" t="s">
        <v>302</v>
      </c>
      <c r="Y1169" s="11" t="s">
        <v>115</v>
      </c>
      <c r="Z1169" s="11" t="s">
        <v>115</v>
      </c>
      <c r="AA1169" s="11" t="s">
        <v>301</v>
      </c>
      <c r="AB1169" s="15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1</v>
      </c>
    </row>
    <row r="1170" spans="1:65">
      <c r="A1170" s="30"/>
      <c r="B1170" s="19"/>
      <c r="C1170" s="9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15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8">
        <v>1</v>
      </c>
      <c r="C1171" s="14">
        <v>1</v>
      </c>
      <c r="D1171" s="224">
        <v>16.48</v>
      </c>
      <c r="E1171" s="224">
        <v>13.4883726170634</v>
      </c>
      <c r="F1171" s="224">
        <v>17.7</v>
      </c>
      <c r="G1171" s="224">
        <v>19.7</v>
      </c>
      <c r="H1171" s="224">
        <v>10.52</v>
      </c>
      <c r="I1171" s="224">
        <v>18.600000000000001</v>
      </c>
      <c r="J1171" s="224">
        <v>14</v>
      </c>
      <c r="K1171" s="224">
        <v>18.5</v>
      </c>
      <c r="L1171" s="224">
        <v>14.5</v>
      </c>
      <c r="M1171" s="224">
        <v>18</v>
      </c>
      <c r="N1171" s="224">
        <v>17.2</v>
      </c>
      <c r="O1171" s="224">
        <v>16.7</v>
      </c>
      <c r="P1171" s="224">
        <v>16.3</v>
      </c>
      <c r="Q1171" s="231">
        <v>17</v>
      </c>
      <c r="R1171" s="224">
        <v>15.535100630000002</v>
      </c>
      <c r="S1171" s="224">
        <v>21.1</v>
      </c>
      <c r="T1171" s="224">
        <v>12.48</v>
      </c>
      <c r="U1171" s="224">
        <v>15.400000000000002</v>
      </c>
      <c r="V1171" s="224">
        <v>18.75</v>
      </c>
      <c r="W1171" s="224">
        <v>17</v>
      </c>
      <c r="X1171" s="224">
        <v>14.5</v>
      </c>
      <c r="Y1171" s="224">
        <v>12.47</v>
      </c>
      <c r="Z1171" s="224">
        <v>14.832100000000001</v>
      </c>
      <c r="AA1171" s="232">
        <v>23.44143</v>
      </c>
      <c r="AB1171" s="225"/>
      <c r="AC1171" s="226"/>
      <c r="AD1171" s="226"/>
      <c r="AE1171" s="226"/>
      <c r="AF1171" s="226"/>
      <c r="AG1171" s="226"/>
      <c r="AH1171" s="226"/>
      <c r="AI1171" s="226"/>
      <c r="AJ1171" s="226"/>
      <c r="AK1171" s="226"/>
      <c r="AL1171" s="226"/>
      <c r="AM1171" s="226"/>
      <c r="AN1171" s="226"/>
      <c r="AO1171" s="226"/>
      <c r="AP1171" s="226"/>
      <c r="AQ1171" s="226"/>
      <c r="AR1171" s="226"/>
      <c r="AS1171" s="226"/>
      <c r="AT1171" s="226"/>
      <c r="AU1171" s="226"/>
      <c r="AV1171" s="226"/>
      <c r="AW1171" s="226"/>
      <c r="AX1171" s="226"/>
      <c r="AY1171" s="226"/>
      <c r="AZ1171" s="226"/>
      <c r="BA1171" s="226"/>
      <c r="BB1171" s="226"/>
      <c r="BC1171" s="226"/>
      <c r="BD1171" s="226"/>
      <c r="BE1171" s="226"/>
      <c r="BF1171" s="226"/>
      <c r="BG1171" s="226"/>
      <c r="BH1171" s="226"/>
      <c r="BI1171" s="226"/>
      <c r="BJ1171" s="226"/>
      <c r="BK1171" s="226"/>
      <c r="BL1171" s="226"/>
      <c r="BM1171" s="227">
        <v>1</v>
      </c>
    </row>
    <row r="1172" spans="1:65">
      <c r="A1172" s="30"/>
      <c r="B1172" s="19">
        <v>1</v>
      </c>
      <c r="C1172" s="9">
        <v>2</v>
      </c>
      <c r="D1172" s="228">
        <v>16.16</v>
      </c>
      <c r="E1172" s="228">
        <v>13.443315348286699</v>
      </c>
      <c r="F1172" s="228">
        <v>18.2</v>
      </c>
      <c r="G1172" s="228">
        <v>20.7</v>
      </c>
      <c r="H1172" s="228">
        <v>11.02</v>
      </c>
      <c r="I1172" s="228">
        <v>17.8</v>
      </c>
      <c r="J1172" s="228">
        <v>14.4</v>
      </c>
      <c r="K1172" s="228">
        <v>18.3</v>
      </c>
      <c r="L1172" s="228">
        <v>14.3</v>
      </c>
      <c r="M1172" s="228">
        <v>18.5</v>
      </c>
      <c r="N1172" s="228">
        <v>16.899999999999999</v>
      </c>
      <c r="O1172" s="228">
        <v>17.2</v>
      </c>
      <c r="P1172" s="228">
        <v>16.600000000000001</v>
      </c>
      <c r="Q1172" s="228">
        <v>14.1</v>
      </c>
      <c r="R1172" s="228">
        <v>15.463421841396267</v>
      </c>
      <c r="S1172" s="228">
        <v>20.9</v>
      </c>
      <c r="T1172" s="228">
        <v>12.3</v>
      </c>
      <c r="U1172" s="228">
        <v>15</v>
      </c>
      <c r="V1172" s="228">
        <v>18.73</v>
      </c>
      <c r="W1172" s="228">
        <v>15.6</v>
      </c>
      <c r="X1172" s="228">
        <v>14.6</v>
      </c>
      <c r="Y1172" s="228">
        <v>12.21</v>
      </c>
      <c r="Z1172" s="228">
        <v>15.242599999999999</v>
      </c>
      <c r="AA1172" s="233">
        <v>23.234000000000002</v>
      </c>
      <c r="AB1172" s="225"/>
      <c r="AC1172" s="226"/>
      <c r="AD1172" s="226"/>
      <c r="AE1172" s="226"/>
      <c r="AF1172" s="226"/>
      <c r="AG1172" s="226"/>
      <c r="AH1172" s="226"/>
      <c r="AI1172" s="226"/>
      <c r="AJ1172" s="226"/>
      <c r="AK1172" s="226"/>
      <c r="AL1172" s="226"/>
      <c r="AM1172" s="226"/>
      <c r="AN1172" s="226"/>
      <c r="AO1172" s="226"/>
      <c r="AP1172" s="226"/>
      <c r="AQ1172" s="226"/>
      <c r="AR1172" s="226"/>
      <c r="AS1172" s="226"/>
      <c r="AT1172" s="226"/>
      <c r="AU1172" s="226"/>
      <c r="AV1172" s="226"/>
      <c r="AW1172" s="226"/>
      <c r="AX1172" s="226"/>
      <c r="AY1172" s="226"/>
      <c r="AZ1172" s="226"/>
      <c r="BA1172" s="226"/>
      <c r="BB1172" s="226"/>
      <c r="BC1172" s="226"/>
      <c r="BD1172" s="226"/>
      <c r="BE1172" s="226"/>
      <c r="BF1172" s="226"/>
      <c r="BG1172" s="226"/>
      <c r="BH1172" s="226"/>
      <c r="BI1172" s="226"/>
      <c r="BJ1172" s="226"/>
      <c r="BK1172" s="226"/>
      <c r="BL1172" s="226"/>
      <c r="BM1172" s="227">
        <v>38</v>
      </c>
    </row>
    <row r="1173" spans="1:65">
      <c r="A1173" s="30"/>
      <c r="B1173" s="19">
        <v>1</v>
      </c>
      <c r="C1173" s="9">
        <v>3</v>
      </c>
      <c r="D1173" s="228">
        <v>16.77</v>
      </c>
      <c r="E1173" s="228">
        <v>13.408807463818555</v>
      </c>
      <c r="F1173" s="228">
        <v>17.8</v>
      </c>
      <c r="G1173" s="228">
        <v>20.399999999999999</v>
      </c>
      <c r="H1173" s="228">
        <v>10.02</v>
      </c>
      <c r="I1173" s="228">
        <v>18.3</v>
      </c>
      <c r="J1173" s="228">
        <v>15.400000000000002</v>
      </c>
      <c r="K1173" s="228">
        <v>16.899999999999999</v>
      </c>
      <c r="L1173" s="228">
        <v>14.3</v>
      </c>
      <c r="M1173" s="228">
        <v>17.600000000000001</v>
      </c>
      <c r="N1173" s="234">
        <v>18.3</v>
      </c>
      <c r="O1173" s="228">
        <v>16.100000000000001</v>
      </c>
      <c r="P1173" s="228">
        <v>17.2</v>
      </c>
      <c r="Q1173" s="228">
        <v>14.3</v>
      </c>
      <c r="R1173" s="228">
        <v>15.800618166666666</v>
      </c>
      <c r="S1173" s="228">
        <v>21.3</v>
      </c>
      <c r="T1173" s="228">
        <v>12.75</v>
      </c>
      <c r="U1173" s="228">
        <v>13.9</v>
      </c>
      <c r="V1173" s="234">
        <v>22.73</v>
      </c>
      <c r="W1173" s="228">
        <v>15.299999999999999</v>
      </c>
      <c r="X1173" s="228">
        <v>14.7</v>
      </c>
      <c r="Y1173" s="228">
        <v>12.55</v>
      </c>
      <c r="Z1173" s="228">
        <v>15.5505</v>
      </c>
      <c r="AA1173" s="233">
        <v>24.289429999999999</v>
      </c>
      <c r="AB1173" s="225"/>
      <c r="AC1173" s="226"/>
      <c r="AD1173" s="226"/>
      <c r="AE1173" s="226"/>
      <c r="AF1173" s="226"/>
      <c r="AG1173" s="226"/>
      <c r="AH1173" s="226"/>
      <c r="AI1173" s="226"/>
      <c r="AJ1173" s="226"/>
      <c r="AK1173" s="226"/>
      <c r="AL1173" s="226"/>
      <c r="AM1173" s="226"/>
      <c r="AN1173" s="226"/>
      <c r="AO1173" s="226"/>
      <c r="AP1173" s="226"/>
      <c r="AQ1173" s="226"/>
      <c r="AR1173" s="226"/>
      <c r="AS1173" s="226"/>
      <c r="AT1173" s="226"/>
      <c r="AU1173" s="226"/>
      <c r="AV1173" s="226"/>
      <c r="AW1173" s="226"/>
      <c r="AX1173" s="226"/>
      <c r="AY1173" s="226"/>
      <c r="AZ1173" s="226"/>
      <c r="BA1173" s="226"/>
      <c r="BB1173" s="226"/>
      <c r="BC1173" s="226"/>
      <c r="BD1173" s="226"/>
      <c r="BE1173" s="226"/>
      <c r="BF1173" s="226"/>
      <c r="BG1173" s="226"/>
      <c r="BH1173" s="226"/>
      <c r="BI1173" s="226"/>
      <c r="BJ1173" s="226"/>
      <c r="BK1173" s="226"/>
      <c r="BL1173" s="226"/>
      <c r="BM1173" s="227">
        <v>16</v>
      </c>
    </row>
    <row r="1174" spans="1:65">
      <c r="A1174" s="30"/>
      <c r="B1174" s="19">
        <v>1</v>
      </c>
      <c r="C1174" s="9">
        <v>4</v>
      </c>
      <c r="D1174" s="228">
        <v>16.59</v>
      </c>
      <c r="E1174" s="228">
        <v>13.550559697702033</v>
      </c>
      <c r="F1174" s="228">
        <v>18.100000000000001</v>
      </c>
      <c r="G1174" s="228">
        <v>20.8</v>
      </c>
      <c r="H1174" s="228">
        <v>10.92</v>
      </c>
      <c r="I1174" s="228">
        <v>17.600000000000001</v>
      </c>
      <c r="J1174" s="228">
        <v>16.399999999999999</v>
      </c>
      <c r="K1174" s="228">
        <v>17</v>
      </c>
      <c r="L1174" s="228">
        <v>14.6</v>
      </c>
      <c r="M1174" s="228">
        <v>18.2</v>
      </c>
      <c r="N1174" s="228">
        <v>16.7</v>
      </c>
      <c r="O1174" s="228">
        <v>16.8</v>
      </c>
      <c r="P1174" s="228">
        <v>16.600000000000001</v>
      </c>
      <c r="Q1174" s="228">
        <v>14.9</v>
      </c>
      <c r="R1174" s="228">
        <v>16.02207899745164</v>
      </c>
      <c r="S1174" s="228">
        <v>20.9</v>
      </c>
      <c r="T1174" s="228">
        <v>12.6</v>
      </c>
      <c r="U1174" s="228">
        <v>15.299999999999999</v>
      </c>
      <c r="V1174" s="228">
        <v>19.02</v>
      </c>
      <c r="W1174" s="228">
        <v>15</v>
      </c>
      <c r="X1174" s="228">
        <v>14.6</v>
      </c>
      <c r="Y1174" s="228">
        <v>12.4</v>
      </c>
      <c r="Z1174" s="228">
        <v>14.370200000000001</v>
      </c>
      <c r="AA1174" s="233">
        <v>22.930710000000001</v>
      </c>
      <c r="AB1174" s="225"/>
      <c r="AC1174" s="226"/>
      <c r="AD1174" s="226"/>
      <c r="AE1174" s="226"/>
      <c r="AF1174" s="226"/>
      <c r="AG1174" s="226"/>
      <c r="AH1174" s="226"/>
      <c r="AI1174" s="226"/>
      <c r="AJ1174" s="226"/>
      <c r="AK1174" s="226"/>
      <c r="AL1174" s="226"/>
      <c r="AM1174" s="226"/>
      <c r="AN1174" s="226"/>
      <c r="AO1174" s="226"/>
      <c r="AP1174" s="226"/>
      <c r="AQ1174" s="226"/>
      <c r="AR1174" s="226"/>
      <c r="AS1174" s="226"/>
      <c r="AT1174" s="226"/>
      <c r="AU1174" s="226"/>
      <c r="AV1174" s="226"/>
      <c r="AW1174" s="226"/>
      <c r="AX1174" s="226"/>
      <c r="AY1174" s="226"/>
      <c r="AZ1174" s="226"/>
      <c r="BA1174" s="226"/>
      <c r="BB1174" s="226"/>
      <c r="BC1174" s="226"/>
      <c r="BD1174" s="226"/>
      <c r="BE1174" s="226"/>
      <c r="BF1174" s="226"/>
      <c r="BG1174" s="226"/>
      <c r="BH1174" s="226"/>
      <c r="BI1174" s="226"/>
      <c r="BJ1174" s="226"/>
      <c r="BK1174" s="226"/>
      <c r="BL1174" s="226"/>
      <c r="BM1174" s="227">
        <v>16.000535858085062</v>
      </c>
    </row>
    <row r="1175" spans="1:65">
      <c r="A1175" s="30"/>
      <c r="B1175" s="19">
        <v>1</v>
      </c>
      <c r="C1175" s="9">
        <v>5</v>
      </c>
      <c r="D1175" s="228">
        <v>16.7</v>
      </c>
      <c r="E1175" s="228">
        <v>13.266253531404411</v>
      </c>
      <c r="F1175" s="228">
        <v>18.2</v>
      </c>
      <c r="G1175" s="228">
        <v>20.3</v>
      </c>
      <c r="H1175" s="228">
        <v>11.035</v>
      </c>
      <c r="I1175" s="228">
        <v>18</v>
      </c>
      <c r="J1175" s="228">
        <v>16</v>
      </c>
      <c r="K1175" s="228">
        <v>16.399999999999999</v>
      </c>
      <c r="L1175" s="228">
        <v>14.9</v>
      </c>
      <c r="M1175" s="228">
        <v>17.2</v>
      </c>
      <c r="N1175" s="228">
        <v>16.600000000000001</v>
      </c>
      <c r="O1175" s="228">
        <v>16.3</v>
      </c>
      <c r="P1175" s="228">
        <v>17.2</v>
      </c>
      <c r="Q1175" s="228">
        <v>14.4</v>
      </c>
      <c r="R1175" s="228">
        <v>15.887047520752306</v>
      </c>
      <c r="S1175" s="228">
        <v>20.7</v>
      </c>
      <c r="T1175" s="228">
        <v>12.42</v>
      </c>
      <c r="U1175" s="228">
        <v>14.4</v>
      </c>
      <c r="V1175" s="228">
        <v>20.309999999999999</v>
      </c>
      <c r="W1175" s="228">
        <v>16.3</v>
      </c>
      <c r="X1175" s="228">
        <v>14.9</v>
      </c>
      <c r="Y1175" s="228">
        <v>12.44</v>
      </c>
      <c r="Z1175" s="228">
        <v>14.164999999999999</v>
      </c>
      <c r="AA1175" s="233">
        <v>22.277539999999998</v>
      </c>
      <c r="AB1175" s="225"/>
      <c r="AC1175" s="226"/>
      <c r="AD1175" s="226"/>
      <c r="AE1175" s="226"/>
      <c r="AF1175" s="226"/>
      <c r="AG1175" s="226"/>
      <c r="AH1175" s="226"/>
      <c r="AI1175" s="226"/>
      <c r="AJ1175" s="226"/>
      <c r="AK1175" s="226"/>
      <c r="AL1175" s="226"/>
      <c r="AM1175" s="226"/>
      <c r="AN1175" s="226"/>
      <c r="AO1175" s="226"/>
      <c r="AP1175" s="226"/>
      <c r="AQ1175" s="226"/>
      <c r="AR1175" s="226"/>
      <c r="AS1175" s="226"/>
      <c r="AT1175" s="226"/>
      <c r="AU1175" s="226"/>
      <c r="AV1175" s="226"/>
      <c r="AW1175" s="226"/>
      <c r="AX1175" s="226"/>
      <c r="AY1175" s="226"/>
      <c r="AZ1175" s="226"/>
      <c r="BA1175" s="226"/>
      <c r="BB1175" s="226"/>
      <c r="BC1175" s="226"/>
      <c r="BD1175" s="226"/>
      <c r="BE1175" s="226"/>
      <c r="BF1175" s="226"/>
      <c r="BG1175" s="226"/>
      <c r="BH1175" s="226"/>
      <c r="BI1175" s="226"/>
      <c r="BJ1175" s="226"/>
      <c r="BK1175" s="226"/>
      <c r="BL1175" s="226"/>
      <c r="BM1175" s="227">
        <v>68</v>
      </c>
    </row>
    <row r="1176" spans="1:65">
      <c r="A1176" s="30"/>
      <c r="B1176" s="19">
        <v>1</v>
      </c>
      <c r="C1176" s="9">
        <v>6</v>
      </c>
      <c r="D1176" s="228">
        <v>16.05</v>
      </c>
      <c r="E1176" s="228">
        <v>13.230470705035861</v>
      </c>
      <c r="F1176" s="228">
        <v>17.899999999999999</v>
      </c>
      <c r="G1176" s="228">
        <v>20.6</v>
      </c>
      <c r="H1176" s="228">
        <v>11.705</v>
      </c>
      <c r="I1176" s="228">
        <v>18.399999999999999</v>
      </c>
      <c r="J1176" s="228">
        <v>15.400000000000002</v>
      </c>
      <c r="K1176" s="228">
        <v>17.399999999999999</v>
      </c>
      <c r="L1176" s="228">
        <v>14.3</v>
      </c>
      <c r="M1176" s="228">
        <v>17.7</v>
      </c>
      <c r="N1176" s="228">
        <v>16.7</v>
      </c>
      <c r="O1176" s="228">
        <v>16.8</v>
      </c>
      <c r="P1176" s="228">
        <v>16.8</v>
      </c>
      <c r="Q1176" s="228">
        <v>13.8</v>
      </c>
      <c r="R1176" s="228">
        <v>16.197201896160681</v>
      </c>
      <c r="S1176" s="228">
        <v>21.1</v>
      </c>
      <c r="T1176" s="228">
        <v>12.71</v>
      </c>
      <c r="U1176" s="228">
        <v>15.9</v>
      </c>
      <c r="V1176" s="228">
        <v>19.36</v>
      </c>
      <c r="W1176" s="228">
        <v>16</v>
      </c>
      <c r="X1176" s="228">
        <v>14.6</v>
      </c>
      <c r="Y1176" s="228">
        <v>12.08</v>
      </c>
      <c r="Z1176" s="228">
        <v>14.2163</v>
      </c>
      <c r="AA1176" s="233">
        <v>23.443709999999999</v>
      </c>
      <c r="AB1176" s="225"/>
      <c r="AC1176" s="226"/>
      <c r="AD1176" s="226"/>
      <c r="AE1176" s="226"/>
      <c r="AF1176" s="226"/>
      <c r="AG1176" s="226"/>
      <c r="AH1176" s="226"/>
      <c r="AI1176" s="226"/>
      <c r="AJ1176" s="226"/>
      <c r="AK1176" s="226"/>
      <c r="AL1176" s="226"/>
      <c r="AM1176" s="226"/>
      <c r="AN1176" s="226"/>
      <c r="AO1176" s="226"/>
      <c r="AP1176" s="226"/>
      <c r="AQ1176" s="226"/>
      <c r="AR1176" s="226"/>
      <c r="AS1176" s="226"/>
      <c r="AT1176" s="226"/>
      <c r="AU1176" s="226"/>
      <c r="AV1176" s="226"/>
      <c r="AW1176" s="226"/>
      <c r="AX1176" s="226"/>
      <c r="AY1176" s="226"/>
      <c r="AZ1176" s="226"/>
      <c r="BA1176" s="226"/>
      <c r="BB1176" s="226"/>
      <c r="BC1176" s="226"/>
      <c r="BD1176" s="226"/>
      <c r="BE1176" s="226"/>
      <c r="BF1176" s="226"/>
      <c r="BG1176" s="226"/>
      <c r="BH1176" s="226"/>
      <c r="BI1176" s="226"/>
      <c r="BJ1176" s="226"/>
      <c r="BK1176" s="226"/>
      <c r="BL1176" s="226"/>
      <c r="BM1176" s="229"/>
    </row>
    <row r="1177" spans="1:65">
      <c r="A1177" s="30"/>
      <c r="B1177" s="20" t="s">
        <v>272</v>
      </c>
      <c r="C1177" s="12"/>
      <c r="D1177" s="230">
        <v>16.458333333333332</v>
      </c>
      <c r="E1177" s="230">
        <v>13.397963227218492</v>
      </c>
      <c r="F1177" s="230">
        <v>17.983333333333334</v>
      </c>
      <c r="G1177" s="230">
        <v>20.416666666666668</v>
      </c>
      <c r="H1177" s="230">
        <v>10.87</v>
      </c>
      <c r="I1177" s="230">
        <v>18.116666666666671</v>
      </c>
      <c r="J1177" s="230">
        <v>15.266666666666666</v>
      </c>
      <c r="K1177" s="230">
        <v>17.416666666666668</v>
      </c>
      <c r="L1177" s="230">
        <v>14.483333333333334</v>
      </c>
      <c r="M1177" s="230">
        <v>17.866666666666667</v>
      </c>
      <c r="N1177" s="230">
        <v>17.066666666666666</v>
      </c>
      <c r="O1177" s="230">
        <v>16.649999999999999</v>
      </c>
      <c r="P1177" s="230">
        <v>16.783333333333335</v>
      </c>
      <c r="Q1177" s="230">
        <v>14.75</v>
      </c>
      <c r="R1177" s="230">
        <v>15.817578175404593</v>
      </c>
      <c r="S1177" s="230">
        <v>21</v>
      </c>
      <c r="T1177" s="230">
        <v>12.543333333333335</v>
      </c>
      <c r="U1177" s="230">
        <v>14.983333333333334</v>
      </c>
      <c r="V1177" s="230">
        <v>19.816666666666666</v>
      </c>
      <c r="W1177" s="230">
        <v>15.866666666666667</v>
      </c>
      <c r="X1177" s="230">
        <v>14.649999999999999</v>
      </c>
      <c r="Y1177" s="230">
        <v>12.358333333333334</v>
      </c>
      <c r="Z1177" s="230">
        <v>14.729450000000002</v>
      </c>
      <c r="AA1177" s="230">
        <v>23.269470000000002</v>
      </c>
      <c r="AB1177" s="225"/>
      <c r="AC1177" s="226"/>
      <c r="AD1177" s="226"/>
      <c r="AE1177" s="226"/>
      <c r="AF1177" s="226"/>
      <c r="AG1177" s="226"/>
      <c r="AH1177" s="226"/>
      <c r="AI1177" s="226"/>
      <c r="AJ1177" s="226"/>
      <c r="AK1177" s="226"/>
      <c r="AL1177" s="226"/>
      <c r="AM1177" s="226"/>
      <c r="AN1177" s="226"/>
      <c r="AO1177" s="226"/>
      <c r="AP1177" s="226"/>
      <c r="AQ1177" s="226"/>
      <c r="AR1177" s="226"/>
      <c r="AS1177" s="226"/>
      <c r="AT1177" s="226"/>
      <c r="AU1177" s="226"/>
      <c r="AV1177" s="226"/>
      <c r="AW1177" s="226"/>
      <c r="AX1177" s="226"/>
      <c r="AY1177" s="226"/>
      <c r="AZ1177" s="226"/>
      <c r="BA1177" s="226"/>
      <c r="BB1177" s="226"/>
      <c r="BC1177" s="226"/>
      <c r="BD1177" s="226"/>
      <c r="BE1177" s="226"/>
      <c r="BF1177" s="226"/>
      <c r="BG1177" s="226"/>
      <c r="BH1177" s="226"/>
      <c r="BI1177" s="226"/>
      <c r="BJ1177" s="226"/>
      <c r="BK1177" s="226"/>
      <c r="BL1177" s="226"/>
      <c r="BM1177" s="229"/>
    </row>
    <row r="1178" spans="1:65">
      <c r="A1178" s="30"/>
      <c r="B1178" s="3" t="s">
        <v>273</v>
      </c>
      <c r="C1178" s="29"/>
      <c r="D1178" s="228">
        <v>16.535</v>
      </c>
      <c r="E1178" s="228">
        <v>13.426061406052627</v>
      </c>
      <c r="F1178" s="228">
        <v>18</v>
      </c>
      <c r="G1178" s="228">
        <v>20.5</v>
      </c>
      <c r="H1178" s="228">
        <v>10.969999999999999</v>
      </c>
      <c r="I1178" s="228">
        <v>18.149999999999999</v>
      </c>
      <c r="J1178" s="228">
        <v>15.400000000000002</v>
      </c>
      <c r="K1178" s="228">
        <v>17.2</v>
      </c>
      <c r="L1178" s="228">
        <v>14.4</v>
      </c>
      <c r="M1178" s="228">
        <v>17.850000000000001</v>
      </c>
      <c r="N1178" s="228">
        <v>16.799999999999997</v>
      </c>
      <c r="O1178" s="228">
        <v>16.75</v>
      </c>
      <c r="P1178" s="228">
        <v>16.700000000000003</v>
      </c>
      <c r="Q1178" s="228">
        <v>14.350000000000001</v>
      </c>
      <c r="R1178" s="228">
        <v>15.843832843709485</v>
      </c>
      <c r="S1178" s="228">
        <v>21</v>
      </c>
      <c r="T1178" s="228">
        <v>12.54</v>
      </c>
      <c r="U1178" s="228">
        <v>15.149999999999999</v>
      </c>
      <c r="V1178" s="228">
        <v>19.189999999999998</v>
      </c>
      <c r="W1178" s="228">
        <v>15.8</v>
      </c>
      <c r="X1178" s="228">
        <v>14.6</v>
      </c>
      <c r="Y1178" s="228">
        <v>12.42</v>
      </c>
      <c r="Z1178" s="228">
        <v>14.601150000000001</v>
      </c>
      <c r="AA1178" s="228">
        <v>23.337715000000003</v>
      </c>
      <c r="AB1178" s="225"/>
      <c r="AC1178" s="226"/>
      <c r="AD1178" s="226"/>
      <c r="AE1178" s="226"/>
      <c r="AF1178" s="226"/>
      <c r="AG1178" s="226"/>
      <c r="AH1178" s="226"/>
      <c r="AI1178" s="226"/>
      <c r="AJ1178" s="226"/>
      <c r="AK1178" s="226"/>
      <c r="AL1178" s="226"/>
      <c r="AM1178" s="226"/>
      <c r="AN1178" s="226"/>
      <c r="AO1178" s="226"/>
      <c r="AP1178" s="226"/>
      <c r="AQ1178" s="226"/>
      <c r="AR1178" s="226"/>
      <c r="AS1178" s="226"/>
      <c r="AT1178" s="226"/>
      <c r="AU1178" s="226"/>
      <c r="AV1178" s="226"/>
      <c r="AW1178" s="226"/>
      <c r="AX1178" s="226"/>
      <c r="AY1178" s="226"/>
      <c r="AZ1178" s="226"/>
      <c r="BA1178" s="226"/>
      <c r="BB1178" s="226"/>
      <c r="BC1178" s="226"/>
      <c r="BD1178" s="226"/>
      <c r="BE1178" s="226"/>
      <c r="BF1178" s="226"/>
      <c r="BG1178" s="226"/>
      <c r="BH1178" s="226"/>
      <c r="BI1178" s="226"/>
      <c r="BJ1178" s="226"/>
      <c r="BK1178" s="226"/>
      <c r="BL1178" s="226"/>
      <c r="BM1178" s="229"/>
    </row>
    <row r="1179" spans="1:65">
      <c r="A1179" s="30"/>
      <c r="B1179" s="3" t="s">
        <v>274</v>
      </c>
      <c r="C1179" s="29"/>
      <c r="D1179" s="228">
        <v>0.29294481846700482</v>
      </c>
      <c r="E1179" s="228">
        <v>0.12572600517595625</v>
      </c>
      <c r="F1179" s="228">
        <v>0.21369760566432813</v>
      </c>
      <c r="G1179" s="228">
        <v>0.39707262140151006</v>
      </c>
      <c r="H1179" s="228">
        <v>0.5647034620046173</v>
      </c>
      <c r="I1179" s="228">
        <v>0.38166302763912885</v>
      </c>
      <c r="J1179" s="228">
        <v>0.91796877216312012</v>
      </c>
      <c r="K1179" s="228">
        <v>0.82804991797998972</v>
      </c>
      <c r="L1179" s="228">
        <v>0.24013884872437144</v>
      </c>
      <c r="M1179" s="228">
        <v>0.46332134277050807</v>
      </c>
      <c r="N1179" s="228">
        <v>0.64083279150388917</v>
      </c>
      <c r="O1179" s="228">
        <v>0.3937003937005899</v>
      </c>
      <c r="P1179" s="228">
        <v>0.36009258068816979</v>
      </c>
      <c r="Q1179" s="228">
        <v>1.1606032913963322</v>
      </c>
      <c r="R1179" s="228">
        <v>0.28152039357533754</v>
      </c>
      <c r="S1179" s="228">
        <v>0.20976176963403126</v>
      </c>
      <c r="T1179" s="228">
        <v>0.17443241289011235</v>
      </c>
      <c r="U1179" s="228">
        <v>0.72502873506273313</v>
      </c>
      <c r="V1179" s="228">
        <v>1.5422537620854317</v>
      </c>
      <c r="W1179" s="228">
        <v>0.72571803523590828</v>
      </c>
      <c r="X1179" s="228">
        <v>0.13784048752090236</v>
      </c>
      <c r="Y1179" s="228">
        <v>0.17724747294860563</v>
      </c>
      <c r="Z1179" s="228">
        <v>0.57601568294621963</v>
      </c>
      <c r="AA1179" s="228">
        <v>0.66335357151371399</v>
      </c>
      <c r="AB1179" s="225"/>
      <c r="AC1179" s="226"/>
      <c r="AD1179" s="226"/>
      <c r="AE1179" s="226"/>
      <c r="AF1179" s="226"/>
      <c r="AG1179" s="226"/>
      <c r="AH1179" s="226"/>
      <c r="AI1179" s="226"/>
      <c r="AJ1179" s="226"/>
      <c r="AK1179" s="226"/>
      <c r="AL1179" s="226"/>
      <c r="AM1179" s="226"/>
      <c r="AN1179" s="226"/>
      <c r="AO1179" s="226"/>
      <c r="AP1179" s="226"/>
      <c r="AQ1179" s="226"/>
      <c r="AR1179" s="226"/>
      <c r="AS1179" s="226"/>
      <c r="AT1179" s="226"/>
      <c r="AU1179" s="226"/>
      <c r="AV1179" s="226"/>
      <c r="AW1179" s="226"/>
      <c r="AX1179" s="226"/>
      <c r="AY1179" s="226"/>
      <c r="AZ1179" s="226"/>
      <c r="BA1179" s="226"/>
      <c r="BB1179" s="226"/>
      <c r="BC1179" s="226"/>
      <c r="BD1179" s="226"/>
      <c r="BE1179" s="226"/>
      <c r="BF1179" s="226"/>
      <c r="BG1179" s="226"/>
      <c r="BH1179" s="226"/>
      <c r="BI1179" s="226"/>
      <c r="BJ1179" s="226"/>
      <c r="BK1179" s="226"/>
      <c r="BL1179" s="226"/>
      <c r="BM1179" s="229"/>
    </row>
    <row r="1180" spans="1:65">
      <c r="A1180" s="30"/>
      <c r="B1180" s="3" t="s">
        <v>87</v>
      </c>
      <c r="C1180" s="29"/>
      <c r="D1180" s="13">
        <v>1.7799178843564852E-2</v>
      </c>
      <c r="E1180" s="13">
        <v>9.3839640431717941E-3</v>
      </c>
      <c r="F1180" s="13">
        <v>1.1883092066598412E-2</v>
      </c>
      <c r="G1180" s="13">
        <v>1.9448454925788245E-2</v>
      </c>
      <c r="H1180" s="13">
        <v>5.195064047880564E-2</v>
      </c>
      <c r="I1180" s="13">
        <v>2.106695644742201E-2</v>
      </c>
      <c r="J1180" s="13">
        <v>6.0128958875313547E-2</v>
      </c>
      <c r="K1180" s="13">
        <v>4.754353596057357E-2</v>
      </c>
      <c r="L1180" s="13">
        <v>1.6580357794548084E-2</v>
      </c>
      <c r="M1180" s="13">
        <v>2.5932164707304556E-2</v>
      </c>
      <c r="N1180" s="13">
        <v>3.7548796377181004E-2</v>
      </c>
      <c r="O1180" s="13">
        <v>2.3645669291326724E-2</v>
      </c>
      <c r="P1180" s="13">
        <v>2.1455367270397405E-2</v>
      </c>
      <c r="Q1180" s="13">
        <v>7.8684968908225919E-2</v>
      </c>
      <c r="R1180" s="13">
        <v>1.7797945453690581E-2</v>
      </c>
      <c r="S1180" s="13">
        <v>9.9886556968586306E-3</v>
      </c>
      <c r="T1180" s="13">
        <v>1.3906384232536194E-2</v>
      </c>
      <c r="U1180" s="13">
        <v>4.838901457593324E-2</v>
      </c>
      <c r="V1180" s="13">
        <v>7.7826093965623136E-2</v>
      </c>
      <c r="W1180" s="13">
        <v>4.5738531632515227E-2</v>
      </c>
      <c r="X1180" s="13">
        <v>9.4089069980138138E-3</v>
      </c>
      <c r="Y1180" s="13">
        <v>1.4342344405821088E-2</v>
      </c>
      <c r="Z1180" s="13">
        <v>3.91063945324652E-2</v>
      </c>
      <c r="AA1180" s="13">
        <v>2.8507463707326122E-2</v>
      </c>
      <c r="AB1180" s="15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275</v>
      </c>
      <c r="C1181" s="29"/>
      <c r="D1181" s="13">
        <v>2.8611383975427618E-2</v>
      </c>
      <c r="E1181" s="13">
        <v>-0.16265534191790776</v>
      </c>
      <c r="F1181" s="13">
        <v>0.12392069195897371</v>
      </c>
      <c r="G1181" s="13">
        <v>0.2759989320201508</v>
      </c>
      <c r="H1181" s="13">
        <v>-0.32064775227465936</v>
      </c>
      <c r="I1181" s="13">
        <v>0.13225374620890151</v>
      </c>
      <c r="J1181" s="13">
        <v>-4.5865288383299507E-2</v>
      </c>
      <c r="K1181" s="13">
        <v>8.8505211396781913E-2</v>
      </c>
      <c r="L1181" s="13">
        <v>-9.4821982101623514E-2</v>
      </c>
      <c r="M1181" s="13">
        <v>0.11662926949028707</v>
      </c>
      <c r="N1181" s="13">
        <v>6.6630943990722002E-2</v>
      </c>
      <c r="O1181" s="13">
        <v>4.0590149459698521E-2</v>
      </c>
      <c r="P1181" s="13">
        <v>4.8923203709626106E-2</v>
      </c>
      <c r="Q1181" s="13">
        <v>-7.8155873601768566E-2</v>
      </c>
      <c r="R1181" s="13">
        <v>-1.1434472214130298E-2</v>
      </c>
      <c r="S1181" s="13">
        <v>0.31245604436358376</v>
      </c>
      <c r="T1181" s="13">
        <v>-0.21606792143806886</v>
      </c>
      <c r="U1181" s="13">
        <v>-6.3573028664395403E-2</v>
      </c>
      <c r="V1181" s="13">
        <v>0.23850018789547711</v>
      </c>
      <c r="W1181" s="13">
        <v>-8.3665442586255967E-3</v>
      </c>
      <c r="X1181" s="13">
        <v>-8.4405664289214255E-2</v>
      </c>
      <c r="Y1181" s="13">
        <v>-0.22763003420984329</v>
      </c>
      <c r="Z1181" s="13">
        <v>-7.9440205588038548E-2</v>
      </c>
      <c r="AA1181" s="13">
        <v>0.45429316907795636</v>
      </c>
      <c r="AB1181" s="15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46" t="s">
        <v>276</v>
      </c>
      <c r="C1182" s="47"/>
      <c r="D1182" s="45">
        <v>0.13</v>
      </c>
      <c r="E1182" s="45">
        <v>1.17</v>
      </c>
      <c r="F1182" s="45">
        <v>0.77</v>
      </c>
      <c r="G1182" s="45">
        <v>1.8</v>
      </c>
      <c r="H1182" s="45">
        <v>2.2400000000000002</v>
      </c>
      <c r="I1182" s="45">
        <v>0.83</v>
      </c>
      <c r="J1182" s="45">
        <v>0.38</v>
      </c>
      <c r="K1182" s="45">
        <v>0.53</v>
      </c>
      <c r="L1182" s="45">
        <v>0.71</v>
      </c>
      <c r="M1182" s="45">
        <v>0.72</v>
      </c>
      <c r="N1182" s="45">
        <v>0.38</v>
      </c>
      <c r="O1182" s="45">
        <v>0.21</v>
      </c>
      <c r="P1182" s="45">
        <v>0.26</v>
      </c>
      <c r="Q1182" s="45">
        <v>0.6</v>
      </c>
      <c r="R1182" s="45">
        <v>0.15</v>
      </c>
      <c r="S1182" s="45">
        <v>2.04</v>
      </c>
      <c r="T1182" s="45">
        <v>1.53</v>
      </c>
      <c r="U1182" s="45">
        <v>0.5</v>
      </c>
      <c r="V1182" s="45">
        <v>1.54</v>
      </c>
      <c r="W1182" s="45">
        <v>0.13</v>
      </c>
      <c r="X1182" s="45">
        <v>0.64</v>
      </c>
      <c r="Y1182" s="45">
        <v>1.61</v>
      </c>
      <c r="Z1182" s="45">
        <v>0.61</v>
      </c>
      <c r="AA1182" s="45">
        <v>3</v>
      </c>
      <c r="AB1182" s="15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B1183" s="31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  <c r="Z1183" s="20"/>
      <c r="AA1183" s="20"/>
      <c r="BM1183" s="55"/>
    </row>
    <row r="1184" spans="1:65" ht="15">
      <c r="B1184" s="8" t="s">
        <v>558</v>
      </c>
      <c r="BM1184" s="28" t="s">
        <v>67</v>
      </c>
    </row>
    <row r="1185" spans="1:65" ht="15">
      <c r="A1185" s="25" t="s">
        <v>41</v>
      </c>
      <c r="B1185" s="18" t="s">
        <v>111</v>
      </c>
      <c r="C1185" s="15" t="s">
        <v>112</v>
      </c>
      <c r="D1185" s="16" t="s">
        <v>232</v>
      </c>
      <c r="E1185" s="17" t="s">
        <v>232</v>
      </c>
      <c r="F1185" s="17" t="s">
        <v>232</v>
      </c>
      <c r="G1185" s="17" t="s">
        <v>232</v>
      </c>
      <c r="H1185" s="17" t="s">
        <v>232</v>
      </c>
      <c r="I1185" s="17" t="s">
        <v>232</v>
      </c>
      <c r="J1185" s="17" t="s">
        <v>232</v>
      </c>
      <c r="K1185" s="17" t="s">
        <v>232</v>
      </c>
      <c r="L1185" s="17" t="s">
        <v>232</v>
      </c>
      <c r="M1185" s="17" t="s">
        <v>232</v>
      </c>
      <c r="N1185" s="17" t="s">
        <v>232</v>
      </c>
      <c r="O1185" s="17" t="s">
        <v>232</v>
      </c>
      <c r="P1185" s="15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1</v>
      </c>
    </row>
    <row r="1186" spans="1:65">
      <c r="A1186" s="30"/>
      <c r="B1186" s="19" t="s">
        <v>233</v>
      </c>
      <c r="C1186" s="9" t="s">
        <v>233</v>
      </c>
      <c r="D1186" s="151" t="s">
        <v>237</v>
      </c>
      <c r="E1186" s="152" t="s">
        <v>238</v>
      </c>
      <c r="F1186" s="152" t="s">
        <v>239</v>
      </c>
      <c r="G1186" s="152" t="s">
        <v>249</v>
      </c>
      <c r="H1186" s="152" t="s">
        <v>252</v>
      </c>
      <c r="I1186" s="152" t="s">
        <v>253</v>
      </c>
      <c r="J1186" s="152" t="s">
        <v>254</v>
      </c>
      <c r="K1186" s="152" t="s">
        <v>259</v>
      </c>
      <c r="L1186" s="152" t="s">
        <v>279</v>
      </c>
      <c r="M1186" s="152" t="s">
        <v>262</v>
      </c>
      <c r="N1186" s="152" t="s">
        <v>280</v>
      </c>
      <c r="O1186" s="152" t="s">
        <v>264</v>
      </c>
      <c r="P1186" s="15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 t="s">
        <v>3</v>
      </c>
    </row>
    <row r="1187" spans="1:65">
      <c r="A1187" s="30"/>
      <c r="B1187" s="19"/>
      <c r="C1187" s="9"/>
      <c r="D1187" s="10" t="s">
        <v>301</v>
      </c>
      <c r="E1187" s="11" t="s">
        <v>301</v>
      </c>
      <c r="F1187" s="11" t="s">
        <v>302</v>
      </c>
      <c r="G1187" s="11" t="s">
        <v>301</v>
      </c>
      <c r="H1187" s="11" t="s">
        <v>302</v>
      </c>
      <c r="I1187" s="11" t="s">
        <v>301</v>
      </c>
      <c r="J1187" s="11" t="s">
        <v>301</v>
      </c>
      <c r="K1187" s="11" t="s">
        <v>301</v>
      </c>
      <c r="L1187" s="11" t="s">
        <v>302</v>
      </c>
      <c r="M1187" s="11" t="s">
        <v>115</v>
      </c>
      <c r="N1187" s="11" t="s">
        <v>115</v>
      </c>
      <c r="O1187" s="11" t="s">
        <v>301</v>
      </c>
      <c r="P1187" s="15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2</v>
      </c>
    </row>
    <row r="1188" spans="1:65">
      <c r="A1188" s="30"/>
      <c r="B1188" s="19"/>
      <c r="C1188" s="9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15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2</v>
      </c>
    </row>
    <row r="1189" spans="1:65">
      <c r="A1189" s="30"/>
      <c r="B1189" s="18">
        <v>1</v>
      </c>
      <c r="C1189" s="14">
        <v>1</v>
      </c>
      <c r="D1189" s="22">
        <v>1.5602487168146315</v>
      </c>
      <c r="E1189" s="22">
        <v>1.95</v>
      </c>
      <c r="F1189" s="22">
        <v>2.2000000000000002</v>
      </c>
      <c r="G1189" s="22">
        <v>2.9</v>
      </c>
      <c r="H1189" s="22">
        <v>2.08</v>
      </c>
      <c r="I1189" s="22">
        <v>1.49</v>
      </c>
      <c r="J1189" s="22">
        <v>1.5</v>
      </c>
      <c r="K1189" s="22">
        <v>2.1</v>
      </c>
      <c r="L1189" s="22">
        <v>1.5</v>
      </c>
      <c r="M1189" s="22">
        <v>1.31</v>
      </c>
      <c r="N1189" s="22">
        <v>1.6423000000000001</v>
      </c>
      <c r="O1189" s="22">
        <v>2.6066500000000001</v>
      </c>
      <c r="P1189" s="15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</v>
      </c>
    </row>
    <row r="1190" spans="1:65">
      <c r="A1190" s="30"/>
      <c r="B1190" s="19">
        <v>1</v>
      </c>
      <c r="C1190" s="9">
        <v>2</v>
      </c>
      <c r="D1190" s="11">
        <v>1.4952640670048511</v>
      </c>
      <c r="E1190" s="11">
        <v>1.9</v>
      </c>
      <c r="F1190" s="11">
        <v>2.2999999999999998</v>
      </c>
      <c r="G1190" s="11">
        <v>1.5</v>
      </c>
      <c r="H1190" s="11">
        <v>2.09</v>
      </c>
      <c r="I1190" s="11">
        <v>1.4590000000000001</v>
      </c>
      <c r="J1190" s="11">
        <v>1.5</v>
      </c>
      <c r="K1190" s="11">
        <v>2.0699999999999998</v>
      </c>
      <c r="L1190" s="11">
        <v>1.5</v>
      </c>
      <c r="M1190" s="11">
        <v>1.29</v>
      </c>
      <c r="N1190" s="11">
        <v>1.6848000000000001</v>
      </c>
      <c r="O1190" s="11">
        <v>2.41858</v>
      </c>
      <c r="P1190" s="15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>
        <v>39</v>
      </c>
    </row>
    <row r="1191" spans="1:65">
      <c r="A1191" s="30"/>
      <c r="B1191" s="19">
        <v>1</v>
      </c>
      <c r="C1191" s="9">
        <v>3</v>
      </c>
      <c r="D1191" s="11">
        <v>1.5124788929739099</v>
      </c>
      <c r="E1191" s="11">
        <v>1.85</v>
      </c>
      <c r="F1191" s="11">
        <v>2.2000000000000002</v>
      </c>
      <c r="G1191" s="11">
        <v>2.5</v>
      </c>
      <c r="H1191" s="11">
        <v>2.09</v>
      </c>
      <c r="I1191" s="11">
        <v>1.516</v>
      </c>
      <c r="J1191" s="11">
        <v>1.5</v>
      </c>
      <c r="K1191" s="11">
        <v>2.0699999999999998</v>
      </c>
      <c r="L1191" s="11">
        <v>1.5</v>
      </c>
      <c r="M1191" s="149">
        <v>1.39</v>
      </c>
      <c r="N1191" s="11">
        <v>1.7273000000000001</v>
      </c>
      <c r="O1191" s="11">
        <v>2.56717</v>
      </c>
      <c r="P1191" s="15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16</v>
      </c>
    </row>
    <row r="1192" spans="1:65">
      <c r="A1192" s="30"/>
      <c r="B1192" s="19">
        <v>1</v>
      </c>
      <c r="C1192" s="9">
        <v>4</v>
      </c>
      <c r="D1192" s="11">
        <v>1.48102873607868</v>
      </c>
      <c r="E1192" s="11">
        <v>1.9</v>
      </c>
      <c r="F1192" s="11">
        <v>2.2000000000000002</v>
      </c>
      <c r="G1192" s="11">
        <v>2</v>
      </c>
      <c r="H1192" s="11">
        <v>2.04</v>
      </c>
      <c r="I1192" s="11">
        <v>1.5009999999999999</v>
      </c>
      <c r="J1192" s="11">
        <v>1.5</v>
      </c>
      <c r="K1192" s="11">
        <v>2.08</v>
      </c>
      <c r="L1192" s="11">
        <v>1.5</v>
      </c>
      <c r="M1192" s="11">
        <v>1.31</v>
      </c>
      <c r="N1192" s="11">
        <v>1.4723999999999999</v>
      </c>
      <c r="O1192" s="11">
        <v>2.4599600000000001</v>
      </c>
      <c r="P1192" s="15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1.8157414907581206</v>
      </c>
    </row>
    <row r="1193" spans="1:65">
      <c r="A1193" s="30"/>
      <c r="B1193" s="19">
        <v>1</v>
      </c>
      <c r="C1193" s="9">
        <v>5</v>
      </c>
      <c r="D1193" s="11">
        <v>1.5553092686046179</v>
      </c>
      <c r="E1193" s="11">
        <v>2</v>
      </c>
      <c r="F1193" s="11">
        <v>2.2000000000000002</v>
      </c>
      <c r="G1193" s="11">
        <v>1.9</v>
      </c>
      <c r="H1193" s="11">
        <v>2.09</v>
      </c>
      <c r="I1193" s="11">
        <v>1.5229999999999999</v>
      </c>
      <c r="J1193" s="11">
        <v>1.5</v>
      </c>
      <c r="K1193" s="11">
        <v>2.08</v>
      </c>
      <c r="L1193" s="11">
        <v>1.5</v>
      </c>
      <c r="M1193" s="11">
        <v>1.31</v>
      </c>
      <c r="N1193" s="11">
        <v>1.5573999999999999</v>
      </c>
      <c r="O1193" s="11">
        <v>2.4618099999999998</v>
      </c>
      <c r="P1193" s="15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8">
        <v>69</v>
      </c>
    </row>
    <row r="1194" spans="1:65">
      <c r="A1194" s="30"/>
      <c r="B1194" s="19">
        <v>1</v>
      </c>
      <c r="C1194" s="9">
        <v>6</v>
      </c>
      <c r="D1194" s="11">
        <v>1.5037876531080072</v>
      </c>
      <c r="E1194" s="11">
        <v>1.9</v>
      </c>
      <c r="F1194" s="11">
        <v>2.2999999999999998</v>
      </c>
      <c r="G1194" s="11">
        <v>1.6</v>
      </c>
      <c r="H1194" s="11">
        <v>2.08</v>
      </c>
      <c r="I1194" s="11">
        <v>1.528</v>
      </c>
      <c r="J1194" s="11">
        <v>1.5</v>
      </c>
      <c r="K1194" s="149">
        <v>2</v>
      </c>
      <c r="L1194" s="11">
        <v>1.4</v>
      </c>
      <c r="M1194" s="11">
        <v>1.33</v>
      </c>
      <c r="N1194" s="11">
        <v>1.5573999999999999</v>
      </c>
      <c r="O1194" s="11">
        <v>2.4424999999999999</v>
      </c>
      <c r="P1194" s="15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20" t="s">
        <v>272</v>
      </c>
      <c r="C1195" s="12"/>
      <c r="D1195" s="23">
        <v>1.5180195557641163</v>
      </c>
      <c r="E1195" s="23">
        <v>1.9166666666666667</v>
      </c>
      <c r="F1195" s="23">
        <v>2.2333333333333338</v>
      </c>
      <c r="G1195" s="23">
        <v>2.0666666666666669</v>
      </c>
      <c r="H1195" s="23">
        <v>2.0783333333333336</v>
      </c>
      <c r="I1195" s="23">
        <v>1.5028333333333332</v>
      </c>
      <c r="J1195" s="23">
        <v>1.5</v>
      </c>
      <c r="K1195" s="23">
        <v>2.0666666666666669</v>
      </c>
      <c r="L1195" s="23">
        <v>1.4833333333333334</v>
      </c>
      <c r="M1195" s="23">
        <v>1.3233333333333335</v>
      </c>
      <c r="N1195" s="23">
        <v>1.6069333333333331</v>
      </c>
      <c r="O1195" s="23">
        <v>2.4927783333333333</v>
      </c>
      <c r="P1195" s="15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273</v>
      </c>
      <c r="C1196" s="29"/>
      <c r="D1196" s="11">
        <v>1.5081332730409587</v>
      </c>
      <c r="E1196" s="11">
        <v>1.9</v>
      </c>
      <c r="F1196" s="11">
        <v>2.2000000000000002</v>
      </c>
      <c r="G1196" s="11">
        <v>1.95</v>
      </c>
      <c r="H1196" s="11">
        <v>2.085</v>
      </c>
      <c r="I1196" s="11">
        <v>1.5085</v>
      </c>
      <c r="J1196" s="11">
        <v>1.5</v>
      </c>
      <c r="K1196" s="11">
        <v>2.0750000000000002</v>
      </c>
      <c r="L1196" s="11">
        <v>1.5</v>
      </c>
      <c r="M1196" s="11">
        <v>1.31</v>
      </c>
      <c r="N1196" s="11">
        <v>1.59985</v>
      </c>
      <c r="O1196" s="11">
        <v>2.4608850000000002</v>
      </c>
      <c r="P1196" s="15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3" t="s">
        <v>274</v>
      </c>
      <c r="C1197" s="29"/>
      <c r="D1197" s="24">
        <v>3.2536759930265551E-2</v>
      </c>
      <c r="E1197" s="24">
        <v>5.1639777949432211E-2</v>
      </c>
      <c r="F1197" s="24">
        <v>5.1639777949432045E-2</v>
      </c>
      <c r="G1197" s="24">
        <v>0.53913510984415203</v>
      </c>
      <c r="H1197" s="24">
        <v>1.9407902170679451E-2</v>
      </c>
      <c r="I1197" s="24">
        <v>2.5701491526109239E-2</v>
      </c>
      <c r="J1197" s="24">
        <v>0</v>
      </c>
      <c r="K1197" s="24">
        <v>3.4448028487370191E-2</v>
      </c>
      <c r="L1197" s="24">
        <v>4.0824829046386339E-2</v>
      </c>
      <c r="M1197" s="24">
        <v>3.5023801430836471E-2</v>
      </c>
      <c r="N1197" s="24">
        <v>9.466622769851285E-2</v>
      </c>
      <c r="O1197" s="24">
        <v>7.5591349615327513E-2</v>
      </c>
      <c r="P1197" s="15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30"/>
      <c r="B1198" s="3" t="s">
        <v>87</v>
      </c>
      <c r="C1198" s="29"/>
      <c r="D1198" s="13">
        <v>2.1433689577133094E-2</v>
      </c>
      <c r="E1198" s="13">
        <v>2.6942492843182023E-2</v>
      </c>
      <c r="F1198" s="13">
        <v>2.3122288634074045E-2</v>
      </c>
      <c r="G1198" s="13">
        <v>0.26087182734394448</v>
      </c>
      <c r="H1198" s="13">
        <v>9.3382047332860214E-3</v>
      </c>
      <c r="I1198" s="13">
        <v>1.710202386122385E-2</v>
      </c>
      <c r="J1198" s="13">
        <v>0</v>
      </c>
      <c r="K1198" s="13">
        <v>1.6668400880985576E-2</v>
      </c>
      <c r="L1198" s="13">
        <v>2.7522356660485171E-2</v>
      </c>
      <c r="M1198" s="13">
        <v>2.6466348688289523E-2</v>
      </c>
      <c r="N1198" s="13">
        <v>5.8911110831301565E-2</v>
      </c>
      <c r="O1198" s="13">
        <v>3.0324136167473446E-2</v>
      </c>
      <c r="P1198" s="15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30"/>
      <c r="B1199" s="3" t="s">
        <v>275</v>
      </c>
      <c r="C1199" s="29"/>
      <c r="D1199" s="13">
        <v>-0.16396713767315929</v>
      </c>
      <c r="E1199" s="13">
        <v>5.5583449748899616E-2</v>
      </c>
      <c r="F1199" s="13">
        <v>0.22998419362045719</v>
      </c>
      <c r="G1199" s="13">
        <v>0.13819432842490054</v>
      </c>
      <c r="H1199" s="13">
        <v>0.14461961898858955</v>
      </c>
      <c r="I1199" s="13">
        <v>-0.17233078553166725</v>
      </c>
      <c r="J1199" s="13">
        <v>-0.17389121323999157</v>
      </c>
      <c r="K1199" s="13">
        <v>0.13819432842490054</v>
      </c>
      <c r="L1199" s="13">
        <v>-0.18307019975954719</v>
      </c>
      <c r="M1199" s="13">
        <v>-0.27118847034728144</v>
      </c>
      <c r="N1199" s="13">
        <v>-0.11499883573052272</v>
      </c>
      <c r="O1199" s="13">
        <v>0.37287072307442393</v>
      </c>
      <c r="P1199" s="15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A1200" s="30"/>
      <c r="B1200" s="46" t="s">
        <v>276</v>
      </c>
      <c r="C1200" s="47"/>
      <c r="D1200" s="45">
        <v>0.56000000000000005</v>
      </c>
      <c r="E1200" s="45">
        <v>0.36</v>
      </c>
      <c r="F1200" s="45">
        <v>1.0900000000000001</v>
      </c>
      <c r="G1200" s="45">
        <v>0.7</v>
      </c>
      <c r="H1200" s="45">
        <v>0.73</v>
      </c>
      <c r="I1200" s="45">
        <v>0.6</v>
      </c>
      <c r="J1200" s="45">
        <v>0.61</v>
      </c>
      <c r="K1200" s="45">
        <v>0.7</v>
      </c>
      <c r="L1200" s="45">
        <v>0.64</v>
      </c>
      <c r="M1200" s="45">
        <v>1.01</v>
      </c>
      <c r="N1200" s="45">
        <v>0.36</v>
      </c>
      <c r="O1200" s="45">
        <v>1.69</v>
      </c>
      <c r="P1200" s="15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55"/>
    </row>
    <row r="1201" spans="1:65">
      <c r="B1201" s="31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BM1201" s="55"/>
    </row>
    <row r="1202" spans="1:65" ht="15">
      <c r="B1202" s="8" t="s">
        <v>559</v>
      </c>
      <c r="BM1202" s="28" t="s">
        <v>67</v>
      </c>
    </row>
    <row r="1203" spans="1:65" ht="15">
      <c r="A1203" s="25" t="s">
        <v>44</v>
      </c>
      <c r="B1203" s="18" t="s">
        <v>111</v>
      </c>
      <c r="C1203" s="15" t="s">
        <v>112</v>
      </c>
      <c r="D1203" s="16" t="s">
        <v>232</v>
      </c>
      <c r="E1203" s="17" t="s">
        <v>232</v>
      </c>
      <c r="F1203" s="17" t="s">
        <v>232</v>
      </c>
      <c r="G1203" s="17" t="s">
        <v>232</v>
      </c>
      <c r="H1203" s="17" t="s">
        <v>232</v>
      </c>
      <c r="I1203" s="17" t="s">
        <v>232</v>
      </c>
      <c r="J1203" s="17" t="s">
        <v>232</v>
      </c>
      <c r="K1203" s="17" t="s">
        <v>232</v>
      </c>
      <c r="L1203" s="17" t="s">
        <v>232</v>
      </c>
      <c r="M1203" s="17" t="s">
        <v>232</v>
      </c>
      <c r="N1203" s="17" t="s">
        <v>232</v>
      </c>
      <c r="O1203" s="17" t="s">
        <v>232</v>
      </c>
      <c r="P1203" s="17" t="s">
        <v>232</v>
      </c>
      <c r="Q1203" s="17" t="s">
        <v>232</v>
      </c>
      <c r="R1203" s="17" t="s">
        <v>232</v>
      </c>
      <c r="S1203" s="17" t="s">
        <v>232</v>
      </c>
      <c r="T1203" s="17" t="s">
        <v>232</v>
      </c>
      <c r="U1203" s="17" t="s">
        <v>232</v>
      </c>
      <c r="V1203" s="17" t="s">
        <v>232</v>
      </c>
      <c r="W1203" s="17" t="s">
        <v>232</v>
      </c>
      <c r="X1203" s="17" t="s">
        <v>232</v>
      </c>
      <c r="Y1203" s="17" t="s">
        <v>232</v>
      </c>
      <c r="Z1203" s="17" t="s">
        <v>232</v>
      </c>
      <c r="AA1203" s="17" t="s">
        <v>232</v>
      </c>
      <c r="AB1203" s="17" t="s">
        <v>232</v>
      </c>
      <c r="AC1203" s="17" t="s">
        <v>232</v>
      </c>
      <c r="AD1203" s="15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8">
        <v>1</v>
      </c>
    </row>
    <row r="1204" spans="1:65">
      <c r="A1204" s="30"/>
      <c r="B1204" s="19" t="s">
        <v>233</v>
      </c>
      <c r="C1204" s="9" t="s">
        <v>233</v>
      </c>
      <c r="D1204" s="151" t="s">
        <v>235</v>
      </c>
      <c r="E1204" s="152" t="s">
        <v>237</v>
      </c>
      <c r="F1204" s="152" t="s">
        <v>238</v>
      </c>
      <c r="G1204" s="152" t="s">
        <v>239</v>
      </c>
      <c r="H1204" s="152" t="s">
        <v>240</v>
      </c>
      <c r="I1204" s="152" t="s">
        <v>241</v>
      </c>
      <c r="J1204" s="152" t="s">
        <v>242</v>
      </c>
      <c r="K1204" s="152" t="s">
        <v>243</v>
      </c>
      <c r="L1204" s="152" t="s">
        <v>244</v>
      </c>
      <c r="M1204" s="152" t="s">
        <v>245</v>
      </c>
      <c r="N1204" s="152" t="s">
        <v>246</v>
      </c>
      <c r="O1204" s="152" t="s">
        <v>247</v>
      </c>
      <c r="P1204" s="152" t="s">
        <v>248</v>
      </c>
      <c r="Q1204" s="152" t="s">
        <v>249</v>
      </c>
      <c r="R1204" s="152" t="s">
        <v>250</v>
      </c>
      <c r="S1204" s="152" t="s">
        <v>252</v>
      </c>
      <c r="T1204" s="152" t="s">
        <v>253</v>
      </c>
      <c r="U1204" s="152" t="s">
        <v>254</v>
      </c>
      <c r="V1204" s="152" t="s">
        <v>258</v>
      </c>
      <c r="W1204" s="152" t="s">
        <v>259</v>
      </c>
      <c r="X1204" s="152" t="s">
        <v>260</v>
      </c>
      <c r="Y1204" s="152" t="s">
        <v>279</v>
      </c>
      <c r="Z1204" s="152" t="s">
        <v>262</v>
      </c>
      <c r="AA1204" s="152" t="s">
        <v>305</v>
      </c>
      <c r="AB1204" s="152" t="s">
        <v>280</v>
      </c>
      <c r="AC1204" s="152" t="s">
        <v>264</v>
      </c>
      <c r="AD1204" s="15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8" t="s">
        <v>3</v>
      </c>
    </row>
    <row r="1205" spans="1:65">
      <c r="A1205" s="30"/>
      <c r="B1205" s="19"/>
      <c r="C1205" s="9"/>
      <c r="D1205" s="10" t="s">
        <v>301</v>
      </c>
      <c r="E1205" s="11" t="s">
        <v>115</v>
      </c>
      <c r="F1205" s="11" t="s">
        <v>301</v>
      </c>
      <c r="G1205" s="11" t="s">
        <v>302</v>
      </c>
      <c r="H1205" s="11" t="s">
        <v>115</v>
      </c>
      <c r="I1205" s="11" t="s">
        <v>115</v>
      </c>
      <c r="J1205" s="11" t="s">
        <v>302</v>
      </c>
      <c r="K1205" s="11" t="s">
        <v>115</v>
      </c>
      <c r="L1205" s="11" t="s">
        <v>302</v>
      </c>
      <c r="M1205" s="11" t="s">
        <v>302</v>
      </c>
      <c r="N1205" s="11" t="s">
        <v>302</v>
      </c>
      <c r="O1205" s="11" t="s">
        <v>302</v>
      </c>
      <c r="P1205" s="11" t="s">
        <v>302</v>
      </c>
      <c r="Q1205" s="11" t="s">
        <v>301</v>
      </c>
      <c r="R1205" s="11" t="s">
        <v>115</v>
      </c>
      <c r="S1205" s="11" t="s">
        <v>302</v>
      </c>
      <c r="T1205" s="11" t="s">
        <v>301</v>
      </c>
      <c r="U1205" s="11" t="s">
        <v>302</v>
      </c>
      <c r="V1205" s="11" t="s">
        <v>115</v>
      </c>
      <c r="W1205" s="11" t="s">
        <v>115</v>
      </c>
      <c r="X1205" s="11" t="s">
        <v>302</v>
      </c>
      <c r="Y1205" s="11" t="s">
        <v>302</v>
      </c>
      <c r="Z1205" s="11" t="s">
        <v>115</v>
      </c>
      <c r="AA1205" s="11" t="s">
        <v>115</v>
      </c>
      <c r="AB1205" s="11" t="s">
        <v>115</v>
      </c>
      <c r="AC1205" s="11" t="s">
        <v>301</v>
      </c>
      <c r="AD1205" s="15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8">
        <v>0</v>
      </c>
    </row>
    <row r="1206" spans="1:65">
      <c r="A1206" s="30"/>
      <c r="B1206" s="19"/>
      <c r="C1206" s="9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15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28">
        <v>1</v>
      </c>
    </row>
    <row r="1207" spans="1:65">
      <c r="A1207" s="30"/>
      <c r="B1207" s="18">
        <v>1</v>
      </c>
      <c r="C1207" s="14">
        <v>1</v>
      </c>
      <c r="D1207" s="213">
        <v>101</v>
      </c>
      <c r="E1207" s="213">
        <v>95.731200000000001</v>
      </c>
      <c r="F1207" s="213">
        <v>98</v>
      </c>
      <c r="G1207" s="213">
        <v>104</v>
      </c>
      <c r="H1207" s="213">
        <v>100.407</v>
      </c>
      <c r="I1207" s="213">
        <v>99</v>
      </c>
      <c r="J1207" s="213">
        <v>103</v>
      </c>
      <c r="K1207" s="213">
        <v>96</v>
      </c>
      <c r="L1207" s="213">
        <v>101</v>
      </c>
      <c r="M1207" s="213">
        <v>100</v>
      </c>
      <c r="N1207" s="213">
        <v>101</v>
      </c>
      <c r="O1207" s="213">
        <v>97</v>
      </c>
      <c r="P1207" s="213">
        <v>98</v>
      </c>
      <c r="Q1207" s="213">
        <v>102.5</v>
      </c>
      <c r="R1207" s="213">
        <v>97.438777968190806</v>
      </c>
      <c r="S1207" s="213">
        <v>103</v>
      </c>
      <c r="T1207" s="213">
        <v>99.63</v>
      </c>
      <c r="U1207" s="213">
        <v>99</v>
      </c>
      <c r="V1207" s="213">
        <v>111.1</v>
      </c>
      <c r="W1207" s="213">
        <v>98</v>
      </c>
      <c r="X1207" s="213">
        <v>98</v>
      </c>
      <c r="Y1207" s="213">
        <v>97.3</v>
      </c>
      <c r="Z1207" s="213">
        <v>100.07800000000002</v>
      </c>
      <c r="AA1207" s="213">
        <v>105</v>
      </c>
      <c r="AB1207" s="214">
        <v>89.230900000000005</v>
      </c>
      <c r="AC1207" s="213">
        <v>93.867930000000001</v>
      </c>
      <c r="AD1207" s="216"/>
      <c r="AE1207" s="217"/>
      <c r="AF1207" s="217"/>
      <c r="AG1207" s="217"/>
      <c r="AH1207" s="217"/>
      <c r="AI1207" s="217"/>
      <c r="AJ1207" s="217"/>
      <c r="AK1207" s="217"/>
      <c r="AL1207" s="217"/>
      <c r="AM1207" s="217"/>
      <c r="AN1207" s="217"/>
      <c r="AO1207" s="217"/>
      <c r="AP1207" s="217"/>
      <c r="AQ1207" s="217"/>
      <c r="AR1207" s="217"/>
      <c r="AS1207" s="217"/>
      <c r="AT1207" s="217"/>
      <c r="AU1207" s="217"/>
      <c r="AV1207" s="217"/>
      <c r="AW1207" s="217"/>
      <c r="AX1207" s="217"/>
      <c r="AY1207" s="217"/>
      <c r="AZ1207" s="217"/>
      <c r="BA1207" s="217"/>
      <c r="BB1207" s="217"/>
      <c r="BC1207" s="217"/>
      <c r="BD1207" s="217"/>
      <c r="BE1207" s="217"/>
      <c r="BF1207" s="217"/>
      <c r="BG1207" s="217"/>
      <c r="BH1207" s="217"/>
      <c r="BI1207" s="217"/>
      <c r="BJ1207" s="217"/>
      <c r="BK1207" s="217"/>
      <c r="BL1207" s="217"/>
      <c r="BM1207" s="218">
        <v>1</v>
      </c>
    </row>
    <row r="1208" spans="1:65">
      <c r="A1208" s="30"/>
      <c r="B1208" s="19">
        <v>1</v>
      </c>
      <c r="C1208" s="9">
        <v>2</v>
      </c>
      <c r="D1208" s="219">
        <v>100</v>
      </c>
      <c r="E1208" s="219">
        <v>96.408799999999999</v>
      </c>
      <c r="F1208" s="219">
        <v>94</v>
      </c>
      <c r="G1208" s="219">
        <v>105</v>
      </c>
      <c r="H1208" s="219">
        <v>98.517066666666665</v>
      </c>
      <c r="I1208" s="219">
        <v>99</v>
      </c>
      <c r="J1208" s="219">
        <v>100</v>
      </c>
      <c r="K1208" s="219">
        <v>98</v>
      </c>
      <c r="L1208" s="219">
        <v>102</v>
      </c>
      <c r="M1208" s="219">
        <v>100</v>
      </c>
      <c r="N1208" s="219">
        <v>104</v>
      </c>
      <c r="O1208" s="219">
        <v>94</v>
      </c>
      <c r="P1208" s="219">
        <v>97</v>
      </c>
      <c r="Q1208" s="219">
        <v>99.6</v>
      </c>
      <c r="R1208" s="219">
        <v>98.160692380225711</v>
      </c>
      <c r="S1208" s="219">
        <v>99</v>
      </c>
      <c r="T1208" s="219">
        <v>97.91</v>
      </c>
      <c r="U1208" s="219">
        <v>98</v>
      </c>
      <c r="V1208" s="219">
        <v>109.8</v>
      </c>
      <c r="W1208" s="219">
        <v>96</v>
      </c>
      <c r="X1208" s="219">
        <v>98</v>
      </c>
      <c r="Y1208" s="219">
        <v>93.5</v>
      </c>
      <c r="Z1208" s="219">
        <v>99.044000000000011</v>
      </c>
      <c r="AA1208" s="219">
        <v>105</v>
      </c>
      <c r="AB1208" s="220">
        <v>86.754000000000005</v>
      </c>
      <c r="AC1208" s="219">
        <v>95.419560000000004</v>
      </c>
      <c r="AD1208" s="216"/>
      <c r="AE1208" s="217"/>
      <c r="AF1208" s="217"/>
      <c r="AG1208" s="217"/>
      <c r="AH1208" s="217"/>
      <c r="AI1208" s="217"/>
      <c r="AJ1208" s="217"/>
      <c r="AK1208" s="217"/>
      <c r="AL1208" s="217"/>
      <c r="AM1208" s="217"/>
      <c r="AN1208" s="217"/>
      <c r="AO1208" s="217"/>
      <c r="AP1208" s="217"/>
      <c r="AQ1208" s="217"/>
      <c r="AR1208" s="217"/>
      <c r="AS1208" s="217"/>
      <c r="AT1208" s="217"/>
      <c r="AU1208" s="217"/>
      <c r="AV1208" s="217"/>
      <c r="AW1208" s="217"/>
      <c r="AX1208" s="217"/>
      <c r="AY1208" s="217"/>
      <c r="AZ1208" s="217"/>
      <c r="BA1208" s="217"/>
      <c r="BB1208" s="217"/>
      <c r="BC1208" s="217"/>
      <c r="BD1208" s="217"/>
      <c r="BE1208" s="217"/>
      <c r="BF1208" s="217"/>
      <c r="BG1208" s="217"/>
      <c r="BH1208" s="217"/>
      <c r="BI1208" s="217"/>
      <c r="BJ1208" s="217"/>
      <c r="BK1208" s="217"/>
      <c r="BL1208" s="217"/>
      <c r="BM1208" s="218">
        <v>40</v>
      </c>
    </row>
    <row r="1209" spans="1:65">
      <c r="A1209" s="30"/>
      <c r="B1209" s="19">
        <v>1</v>
      </c>
      <c r="C1209" s="9">
        <v>3</v>
      </c>
      <c r="D1209" s="219">
        <v>104</v>
      </c>
      <c r="E1209" s="219">
        <v>97.465599999999995</v>
      </c>
      <c r="F1209" s="219">
        <v>92</v>
      </c>
      <c r="G1209" s="219">
        <v>105</v>
      </c>
      <c r="H1209" s="219">
        <v>98.088266666666684</v>
      </c>
      <c r="I1209" s="219">
        <v>100</v>
      </c>
      <c r="J1209" s="219">
        <v>104</v>
      </c>
      <c r="K1209" s="219">
        <v>97</v>
      </c>
      <c r="L1209" s="219">
        <v>111</v>
      </c>
      <c r="M1209" s="219">
        <v>100</v>
      </c>
      <c r="N1209" s="219">
        <v>104</v>
      </c>
      <c r="O1209" s="219">
        <v>95</v>
      </c>
      <c r="P1209" s="219">
        <v>96</v>
      </c>
      <c r="Q1209" s="219">
        <v>100.7</v>
      </c>
      <c r="R1209" s="219">
        <v>98.780699100000007</v>
      </c>
      <c r="S1209" s="219">
        <v>102</v>
      </c>
      <c r="T1209" s="219">
        <v>104.8</v>
      </c>
      <c r="U1209" s="219">
        <v>95</v>
      </c>
      <c r="V1209" s="219">
        <v>111.3</v>
      </c>
      <c r="W1209" s="219">
        <v>94</v>
      </c>
      <c r="X1209" s="219">
        <v>99</v>
      </c>
      <c r="Y1209" s="219">
        <v>97.6</v>
      </c>
      <c r="Z1209" s="219">
        <v>101.65100000000001</v>
      </c>
      <c r="AA1209" s="219">
        <v>103</v>
      </c>
      <c r="AB1209" s="220">
        <v>88.752899999999997</v>
      </c>
      <c r="AC1209" s="219">
        <v>96.563580000000002</v>
      </c>
      <c r="AD1209" s="216"/>
      <c r="AE1209" s="217"/>
      <c r="AF1209" s="217"/>
      <c r="AG1209" s="217"/>
      <c r="AH1209" s="217"/>
      <c r="AI1209" s="217"/>
      <c r="AJ1209" s="217"/>
      <c r="AK1209" s="217"/>
      <c r="AL1209" s="217"/>
      <c r="AM1209" s="217"/>
      <c r="AN1209" s="217"/>
      <c r="AO1209" s="217"/>
      <c r="AP1209" s="217"/>
      <c r="AQ1209" s="217"/>
      <c r="AR1209" s="217"/>
      <c r="AS1209" s="217"/>
      <c r="AT1209" s="217"/>
      <c r="AU1209" s="217"/>
      <c r="AV1209" s="217"/>
      <c r="AW1209" s="217"/>
      <c r="AX1209" s="217"/>
      <c r="AY1209" s="217"/>
      <c r="AZ1209" s="217"/>
      <c r="BA1209" s="217"/>
      <c r="BB1209" s="217"/>
      <c r="BC1209" s="217"/>
      <c r="BD1209" s="217"/>
      <c r="BE1209" s="217"/>
      <c r="BF1209" s="217"/>
      <c r="BG1209" s="217"/>
      <c r="BH1209" s="217"/>
      <c r="BI1209" s="217"/>
      <c r="BJ1209" s="217"/>
      <c r="BK1209" s="217"/>
      <c r="BL1209" s="217"/>
      <c r="BM1209" s="218">
        <v>16</v>
      </c>
    </row>
    <row r="1210" spans="1:65">
      <c r="A1210" s="30"/>
      <c r="B1210" s="19">
        <v>1</v>
      </c>
      <c r="C1210" s="9">
        <v>4</v>
      </c>
      <c r="D1210" s="219">
        <v>104</v>
      </c>
      <c r="E1210" s="219">
        <v>97.052000000000007</v>
      </c>
      <c r="F1210" s="219">
        <v>98</v>
      </c>
      <c r="G1210" s="219">
        <v>104</v>
      </c>
      <c r="H1210" s="219">
        <v>98.150199999999998</v>
      </c>
      <c r="I1210" s="219">
        <v>99</v>
      </c>
      <c r="J1210" s="219">
        <v>106</v>
      </c>
      <c r="K1210" s="219">
        <v>98</v>
      </c>
      <c r="L1210" s="219">
        <v>108</v>
      </c>
      <c r="M1210" s="219">
        <v>102</v>
      </c>
      <c r="N1210" s="219">
        <v>101</v>
      </c>
      <c r="O1210" s="219">
        <v>95</v>
      </c>
      <c r="P1210" s="219">
        <v>99</v>
      </c>
      <c r="Q1210" s="219">
        <v>100.8</v>
      </c>
      <c r="R1210" s="219">
        <v>97.663198228590957</v>
      </c>
      <c r="S1210" s="219">
        <v>102</v>
      </c>
      <c r="T1210" s="219">
        <v>100.7</v>
      </c>
      <c r="U1210" s="219">
        <v>103</v>
      </c>
      <c r="V1210" s="219">
        <v>102.4</v>
      </c>
      <c r="W1210" s="219">
        <v>98</v>
      </c>
      <c r="X1210" s="219">
        <v>96</v>
      </c>
      <c r="Y1210" s="219">
        <v>97.8</v>
      </c>
      <c r="Z1210" s="219">
        <v>100.99100000000001</v>
      </c>
      <c r="AA1210" s="219">
        <v>110</v>
      </c>
      <c r="AB1210" s="220">
        <v>82.843000000000004</v>
      </c>
      <c r="AC1210" s="219">
        <v>96.78989</v>
      </c>
      <c r="AD1210" s="216"/>
      <c r="AE1210" s="217"/>
      <c r="AF1210" s="217"/>
      <c r="AG1210" s="217"/>
      <c r="AH1210" s="217"/>
      <c r="AI1210" s="217"/>
      <c r="AJ1210" s="217"/>
      <c r="AK1210" s="217"/>
      <c r="AL1210" s="217"/>
      <c r="AM1210" s="217"/>
      <c r="AN1210" s="217"/>
      <c r="AO1210" s="217"/>
      <c r="AP1210" s="217"/>
      <c r="AQ1210" s="217"/>
      <c r="AR1210" s="217"/>
      <c r="AS1210" s="217"/>
      <c r="AT1210" s="217"/>
      <c r="AU1210" s="217"/>
      <c r="AV1210" s="217"/>
      <c r="AW1210" s="217"/>
      <c r="AX1210" s="217"/>
      <c r="AY1210" s="217"/>
      <c r="AZ1210" s="217"/>
      <c r="BA1210" s="217"/>
      <c r="BB1210" s="217"/>
      <c r="BC1210" s="217"/>
      <c r="BD1210" s="217"/>
      <c r="BE1210" s="217"/>
      <c r="BF1210" s="217"/>
      <c r="BG1210" s="217"/>
      <c r="BH1210" s="217"/>
      <c r="BI1210" s="217"/>
      <c r="BJ1210" s="217"/>
      <c r="BK1210" s="217"/>
      <c r="BL1210" s="217"/>
      <c r="BM1210" s="218">
        <v>99.950253684822869</v>
      </c>
    </row>
    <row r="1211" spans="1:65">
      <c r="A1211" s="30"/>
      <c r="B1211" s="19">
        <v>1</v>
      </c>
      <c r="C1211" s="9">
        <v>5</v>
      </c>
      <c r="D1211" s="219">
        <v>102</v>
      </c>
      <c r="E1211" s="219">
        <v>97.813599999999994</v>
      </c>
      <c r="F1211" s="219">
        <v>96</v>
      </c>
      <c r="G1211" s="219">
        <v>106</v>
      </c>
      <c r="H1211" s="219">
        <v>97.57</v>
      </c>
      <c r="I1211" s="219">
        <v>100</v>
      </c>
      <c r="J1211" s="219">
        <v>100</v>
      </c>
      <c r="K1211" s="219">
        <v>96</v>
      </c>
      <c r="L1211" s="219">
        <v>107</v>
      </c>
      <c r="M1211" s="219">
        <v>100</v>
      </c>
      <c r="N1211" s="219">
        <v>100</v>
      </c>
      <c r="O1211" s="219">
        <v>96</v>
      </c>
      <c r="P1211" s="219">
        <v>101</v>
      </c>
      <c r="Q1211" s="219">
        <v>100.7</v>
      </c>
      <c r="R1211" s="219">
        <v>97.342529724895442</v>
      </c>
      <c r="S1211" s="219">
        <v>98</v>
      </c>
      <c r="T1211" s="219">
        <v>105</v>
      </c>
      <c r="U1211" s="219">
        <v>106</v>
      </c>
      <c r="V1211" s="219">
        <v>103.3</v>
      </c>
      <c r="W1211" s="219">
        <v>91</v>
      </c>
      <c r="X1211" s="219">
        <v>97</v>
      </c>
      <c r="Y1211" s="219">
        <v>93.1</v>
      </c>
      <c r="Z1211" s="219">
        <v>101.77200000000001</v>
      </c>
      <c r="AA1211" s="219">
        <v>104</v>
      </c>
      <c r="AB1211" s="220">
        <v>81.727699999999999</v>
      </c>
      <c r="AC1211" s="219">
        <v>96.479929999999996</v>
      </c>
      <c r="AD1211" s="216"/>
      <c r="AE1211" s="217"/>
      <c r="AF1211" s="217"/>
      <c r="AG1211" s="217"/>
      <c r="AH1211" s="217"/>
      <c r="AI1211" s="217"/>
      <c r="AJ1211" s="217"/>
      <c r="AK1211" s="217"/>
      <c r="AL1211" s="217"/>
      <c r="AM1211" s="217"/>
      <c r="AN1211" s="217"/>
      <c r="AO1211" s="217"/>
      <c r="AP1211" s="217"/>
      <c r="AQ1211" s="217"/>
      <c r="AR1211" s="217"/>
      <c r="AS1211" s="217"/>
      <c r="AT1211" s="217"/>
      <c r="AU1211" s="217"/>
      <c r="AV1211" s="217"/>
      <c r="AW1211" s="217"/>
      <c r="AX1211" s="217"/>
      <c r="AY1211" s="217"/>
      <c r="AZ1211" s="217"/>
      <c r="BA1211" s="217"/>
      <c r="BB1211" s="217"/>
      <c r="BC1211" s="217"/>
      <c r="BD1211" s="217"/>
      <c r="BE1211" s="217"/>
      <c r="BF1211" s="217"/>
      <c r="BG1211" s="217"/>
      <c r="BH1211" s="217"/>
      <c r="BI1211" s="217"/>
      <c r="BJ1211" s="217"/>
      <c r="BK1211" s="217"/>
      <c r="BL1211" s="217"/>
      <c r="BM1211" s="218">
        <v>70</v>
      </c>
    </row>
    <row r="1212" spans="1:65">
      <c r="A1212" s="30"/>
      <c r="B1212" s="19">
        <v>1</v>
      </c>
      <c r="C1212" s="9">
        <v>6</v>
      </c>
      <c r="D1212" s="219">
        <v>104</v>
      </c>
      <c r="E1212" s="219">
        <v>98.219200000000001</v>
      </c>
      <c r="F1212" s="219">
        <v>98</v>
      </c>
      <c r="G1212" s="219">
        <v>105</v>
      </c>
      <c r="H1212" s="219">
        <v>99.658333333333346</v>
      </c>
      <c r="I1212" s="219">
        <v>98</v>
      </c>
      <c r="J1212" s="219">
        <v>103</v>
      </c>
      <c r="K1212" s="219">
        <v>98</v>
      </c>
      <c r="L1212" s="219">
        <v>106</v>
      </c>
      <c r="M1212" s="219">
        <v>103</v>
      </c>
      <c r="N1212" s="219">
        <v>105</v>
      </c>
      <c r="O1212" s="219">
        <v>97</v>
      </c>
      <c r="P1212" s="219">
        <v>100</v>
      </c>
      <c r="Q1212" s="219">
        <v>100.2</v>
      </c>
      <c r="R1212" s="219">
        <v>96.946468654861704</v>
      </c>
      <c r="S1212" s="219">
        <v>102</v>
      </c>
      <c r="T1212" s="219">
        <v>99.14</v>
      </c>
      <c r="U1212" s="219">
        <v>95</v>
      </c>
      <c r="V1212" s="219">
        <v>101.1</v>
      </c>
      <c r="W1212" s="219">
        <v>97</v>
      </c>
      <c r="X1212" s="219">
        <v>98</v>
      </c>
      <c r="Y1212" s="219">
        <v>99.8</v>
      </c>
      <c r="Z1212" s="219">
        <v>99.924000000000007</v>
      </c>
      <c r="AA1212" s="219">
        <v>100</v>
      </c>
      <c r="AB1212" s="220">
        <v>81.264200000000002</v>
      </c>
      <c r="AC1212" s="219">
        <v>95.763530000000003</v>
      </c>
      <c r="AD1212" s="216"/>
      <c r="AE1212" s="217"/>
      <c r="AF1212" s="217"/>
      <c r="AG1212" s="217"/>
      <c r="AH1212" s="217"/>
      <c r="AI1212" s="217"/>
      <c r="AJ1212" s="217"/>
      <c r="AK1212" s="217"/>
      <c r="AL1212" s="217"/>
      <c r="AM1212" s="217"/>
      <c r="AN1212" s="217"/>
      <c r="AO1212" s="217"/>
      <c r="AP1212" s="217"/>
      <c r="AQ1212" s="217"/>
      <c r="AR1212" s="217"/>
      <c r="AS1212" s="217"/>
      <c r="AT1212" s="217"/>
      <c r="AU1212" s="217"/>
      <c r="AV1212" s="217"/>
      <c r="AW1212" s="217"/>
      <c r="AX1212" s="217"/>
      <c r="AY1212" s="217"/>
      <c r="AZ1212" s="217"/>
      <c r="BA1212" s="217"/>
      <c r="BB1212" s="217"/>
      <c r="BC1212" s="217"/>
      <c r="BD1212" s="217"/>
      <c r="BE1212" s="217"/>
      <c r="BF1212" s="217"/>
      <c r="BG1212" s="217"/>
      <c r="BH1212" s="217"/>
      <c r="BI1212" s="217"/>
      <c r="BJ1212" s="217"/>
      <c r="BK1212" s="217"/>
      <c r="BL1212" s="217"/>
      <c r="BM1212" s="222"/>
    </row>
    <row r="1213" spans="1:65">
      <c r="A1213" s="30"/>
      <c r="B1213" s="20" t="s">
        <v>272</v>
      </c>
      <c r="C1213" s="12"/>
      <c r="D1213" s="223">
        <v>102.5</v>
      </c>
      <c r="E1213" s="223">
        <v>97.115066666666664</v>
      </c>
      <c r="F1213" s="223">
        <v>96</v>
      </c>
      <c r="G1213" s="223">
        <v>104.83333333333333</v>
      </c>
      <c r="H1213" s="223">
        <v>98.731811111111099</v>
      </c>
      <c r="I1213" s="223">
        <v>99.166666666666671</v>
      </c>
      <c r="J1213" s="223">
        <v>102.66666666666667</v>
      </c>
      <c r="K1213" s="223">
        <v>97.166666666666671</v>
      </c>
      <c r="L1213" s="223">
        <v>105.83333333333333</v>
      </c>
      <c r="M1213" s="223">
        <v>100.83333333333333</v>
      </c>
      <c r="N1213" s="223">
        <v>102.5</v>
      </c>
      <c r="O1213" s="223">
        <v>95.666666666666671</v>
      </c>
      <c r="P1213" s="223">
        <v>98.5</v>
      </c>
      <c r="Q1213" s="223">
        <v>100.75</v>
      </c>
      <c r="R1213" s="223">
        <v>97.722061009460774</v>
      </c>
      <c r="S1213" s="223">
        <v>101</v>
      </c>
      <c r="T1213" s="223">
        <v>101.19666666666666</v>
      </c>
      <c r="U1213" s="223">
        <v>99.333333333333329</v>
      </c>
      <c r="V1213" s="223">
        <v>106.5</v>
      </c>
      <c r="W1213" s="223">
        <v>95.666666666666671</v>
      </c>
      <c r="X1213" s="223">
        <v>97.666666666666671</v>
      </c>
      <c r="Y1213" s="223">
        <v>96.516666666666652</v>
      </c>
      <c r="Z1213" s="223">
        <v>100.57666666666667</v>
      </c>
      <c r="AA1213" s="223">
        <v>104.5</v>
      </c>
      <c r="AB1213" s="223">
        <v>85.09545</v>
      </c>
      <c r="AC1213" s="223">
        <v>95.814070000000015</v>
      </c>
      <c r="AD1213" s="216"/>
      <c r="AE1213" s="217"/>
      <c r="AF1213" s="217"/>
      <c r="AG1213" s="217"/>
      <c r="AH1213" s="217"/>
      <c r="AI1213" s="217"/>
      <c r="AJ1213" s="217"/>
      <c r="AK1213" s="217"/>
      <c r="AL1213" s="217"/>
      <c r="AM1213" s="217"/>
      <c r="AN1213" s="217"/>
      <c r="AO1213" s="217"/>
      <c r="AP1213" s="217"/>
      <c r="AQ1213" s="217"/>
      <c r="AR1213" s="217"/>
      <c r="AS1213" s="217"/>
      <c r="AT1213" s="217"/>
      <c r="AU1213" s="217"/>
      <c r="AV1213" s="217"/>
      <c r="AW1213" s="217"/>
      <c r="AX1213" s="217"/>
      <c r="AY1213" s="217"/>
      <c r="AZ1213" s="217"/>
      <c r="BA1213" s="217"/>
      <c r="BB1213" s="217"/>
      <c r="BC1213" s="217"/>
      <c r="BD1213" s="217"/>
      <c r="BE1213" s="217"/>
      <c r="BF1213" s="217"/>
      <c r="BG1213" s="217"/>
      <c r="BH1213" s="217"/>
      <c r="BI1213" s="217"/>
      <c r="BJ1213" s="217"/>
      <c r="BK1213" s="217"/>
      <c r="BL1213" s="217"/>
      <c r="BM1213" s="222"/>
    </row>
    <row r="1214" spans="1:65">
      <c r="A1214" s="30"/>
      <c r="B1214" s="3" t="s">
        <v>273</v>
      </c>
      <c r="C1214" s="29"/>
      <c r="D1214" s="219">
        <v>103</v>
      </c>
      <c r="E1214" s="219">
        <v>97.258800000000008</v>
      </c>
      <c r="F1214" s="219">
        <v>97</v>
      </c>
      <c r="G1214" s="219">
        <v>105</v>
      </c>
      <c r="H1214" s="219">
        <v>98.333633333333324</v>
      </c>
      <c r="I1214" s="219">
        <v>99</v>
      </c>
      <c r="J1214" s="219">
        <v>103</v>
      </c>
      <c r="K1214" s="219">
        <v>97.5</v>
      </c>
      <c r="L1214" s="219">
        <v>106.5</v>
      </c>
      <c r="M1214" s="219">
        <v>100</v>
      </c>
      <c r="N1214" s="219">
        <v>102.5</v>
      </c>
      <c r="O1214" s="219">
        <v>95.5</v>
      </c>
      <c r="P1214" s="219">
        <v>98.5</v>
      </c>
      <c r="Q1214" s="219">
        <v>100.7</v>
      </c>
      <c r="R1214" s="219">
        <v>97.550988098390889</v>
      </c>
      <c r="S1214" s="219">
        <v>102</v>
      </c>
      <c r="T1214" s="219">
        <v>100.16499999999999</v>
      </c>
      <c r="U1214" s="219">
        <v>98.5</v>
      </c>
      <c r="V1214" s="219">
        <v>106.55</v>
      </c>
      <c r="W1214" s="219">
        <v>96.5</v>
      </c>
      <c r="X1214" s="219">
        <v>98</v>
      </c>
      <c r="Y1214" s="219">
        <v>97.449999999999989</v>
      </c>
      <c r="Z1214" s="219">
        <v>100.53450000000001</v>
      </c>
      <c r="AA1214" s="219">
        <v>104.5</v>
      </c>
      <c r="AB1214" s="219">
        <v>84.798500000000004</v>
      </c>
      <c r="AC1214" s="219">
        <v>96.121729999999999</v>
      </c>
      <c r="AD1214" s="216"/>
      <c r="AE1214" s="217"/>
      <c r="AF1214" s="217"/>
      <c r="AG1214" s="217"/>
      <c r="AH1214" s="217"/>
      <c r="AI1214" s="217"/>
      <c r="AJ1214" s="217"/>
      <c r="AK1214" s="217"/>
      <c r="AL1214" s="217"/>
      <c r="AM1214" s="217"/>
      <c r="AN1214" s="217"/>
      <c r="AO1214" s="217"/>
      <c r="AP1214" s="217"/>
      <c r="AQ1214" s="217"/>
      <c r="AR1214" s="217"/>
      <c r="AS1214" s="217"/>
      <c r="AT1214" s="217"/>
      <c r="AU1214" s="217"/>
      <c r="AV1214" s="217"/>
      <c r="AW1214" s="217"/>
      <c r="AX1214" s="217"/>
      <c r="AY1214" s="217"/>
      <c r="AZ1214" s="217"/>
      <c r="BA1214" s="217"/>
      <c r="BB1214" s="217"/>
      <c r="BC1214" s="217"/>
      <c r="BD1214" s="217"/>
      <c r="BE1214" s="217"/>
      <c r="BF1214" s="217"/>
      <c r="BG1214" s="217"/>
      <c r="BH1214" s="217"/>
      <c r="BI1214" s="217"/>
      <c r="BJ1214" s="217"/>
      <c r="BK1214" s="217"/>
      <c r="BL1214" s="217"/>
      <c r="BM1214" s="222"/>
    </row>
    <row r="1215" spans="1:65">
      <c r="A1215" s="30"/>
      <c r="B1215" s="3" t="s">
        <v>274</v>
      </c>
      <c r="C1215" s="29"/>
      <c r="D1215" s="228">
        <v>1.7606816861659009</v>
      </c>
      <c r="E1215" s="228">
        <v>0.92171685601743436</v>
      </c>
      <c r="F1215" s="228">
        <v>2.5298221281347035</v>
      </c>
      <c r="G1215" s="228">
        <v>0.752772652709081</v>
      </c>
      <c r="H1215" s="228">
        <v>1.0782432390321399</v>
      </c>
      <c r="I1215" s="228">
        <v>0.752772652709081</v>
      </c>
      <c r="J1215" s="228">
        <v>2.3380903889000244</v>
      </c>
      <c r="K1215" s="228">
        <v>0.98319208025017513</v>
      </c>
      <c r="L1215" s="228">
        <v>3.7638632635454057</v>
      </c>
      <c r="M1215" s="228">
        <v>1.3291601358251257</v>
      </c>
      <c r="N1215" s="228">
        <v>2.0736441353327719</v>
      </c>
      <c r="O1215" s="228">
        <v>1.2110601416389968</v>
      </c>
      <c r="P1215" s="228">
        <v>1.8708286933869707</v>
      </c>
      <c r="Q1215" s="228">
        <v>0.96902012363005219</v>
      </c>
      <c r="R1215" s="228">
        <v>0.65458592882507216</v>
      </c>
      <c r="S1215" s="228">
        <v>2</v>
      </c>
      <c r="T1215" s="228">
        <v>3.0060782868492741</v>
      </c>
      <c r="U1215" s="228">
        <v>4.4121045620731465</v>
      </c>
      <c r="V1215" s="228">
        <v>4.7180504448341782</v>
      </c>
      <c r="W1215" s="228">
        <v>2.7325202042558927</v>
      </c>
      <c r="X1215" s="228">
        <v>1.0327955589886446</v>
      </c>
      <c r="Y1215" s="228">
        <v>2.6453103157600748</v>
      </c>
      <c r="Z1215" s="228">
        <v>1.0750251469926944</v>
      </c>
      <c r="AA1215" s="228">
        <v>3.271085446759225</v>
      </c>
      <c r="AB1215" s="228">
        <v>3.5867373178140607</v>
      </c>
      <c r="AC1215" s="228">
        <v>1.0865553629152993</v>
      </c>
      <c r="AD1215" s="225"/>
      <c r="AE1215" s="226"/>
      <c r="AF1215" s="226"/>
      <c r="AG1215" s="226"/>
      <c r="AH1215" s="226"/>
      <c r="AI1215" s="226"/>
      <c r="AJ1215" s="226"/>
      <c r="AK1215" s="226"/>
      <c r="AL1215" s="226"/>
      <c r="AM1215" s="226"/>
      <c r="AN1215" s="226"/>
      <c r="AO1215" s="226"/>
      <c r="AP1215" s="226"/>
      <c r="AQ1215" s="226"/>
      <c r="AR1215" s="226"/>
      <c r="AS1215" s="226"/>
      <c r="AT1215" s="226"/>
      <c r="AU1215" s="226"/>
      <c r="AV1215" s="226"/>
      <c r="AW1215" s="226"/>
      <c r="AX1215" s="226"/>
      <c r="AY1215" s="226"/>
      <c r="AZ1215" s="226"/>
      <c r="BA1215" s="226"/>
      <c r="BB1215" s="226"/>
      <c r="BC1215" s="226"/>
      <c r="BD1215" s="226"/>
      <c r="BE1215" s="226"/>
      <c r="BF1215" s="226"/>
      <c r="BG1215" s="226"/>
      <c r="BH1215" s="226"/>
      <c r="BI1215" s="226"/>
      <c r="BJ1215" s="226"/>
      <c r="BK1215" s="226"/>
      <c r="BL1215" s="226"/>
      <c r="BM1215" s="229"/>
    </row>
    <row r="1216" spans="1:65">
      <c r="A1216" s="30"/>
      <c r="B1216" s="3" t="s">
        <v>87</v>
      </c>
      <c r="C1216" s="29"/>
      <c r="D1216" s="13">
        <v>1.7177382304057569E-2</v>
      </c>
      <c r="E1216" s="13">
        <v>9.4909769169092308E-3</v>
      </c>
      <c r="F1216" s="13">
        <v>2.6352313834736494E-2</v>
      </c>
      <c r="G1216" s="13">
        <v>7.1806612341088812E-3</v>
      </c>
      <c r="H1216" s="13">
        <v>1.0920930416425799E-2</v>
      </c>
      <c r="I1216" s="13">
        <v>7.5909847332008163E-3</v>
      </c>
      <c r="J1216" s="13">
        <v>2.2773607684091146E-2</v>
      </c>
      <c r="K1216" s="13">
        <v>1.0118614891082419E-2</v>
      </c>
      <c r="L1216" s="13">
        <v>3.5564062332712497E-2</v>
      </c>
      <c r="M1216" s="13">
        <v>1.3181753413141744E-2</v>
      </c>
      <c r="N1216" s="13">
        <v>2.0230674491051433E-2</v>
      </c>
      <c r="O1216" s="13">
        <v>1.2659165243613206E-2</v>
      </c>
      <c r="P1216" s="13">
        <v>1.8993184704436249E-2</v>
      </c>
      <c r="Q1216" s="13">
        <v>9.6180657432263245E-3</v>
      </c>
      <c r="R1216" s="13">
        <v>6.6984457968165415E-3</v>
      </c>
      <c r="S1216" s="13">
        <v>1.9801980198019802E-2</v>
      </c>
      <c r="T1216" s="13">
        <v>2.9705309333468901E-2</v>
      </c>
      <c r="U1216" s="13">
        <v>4.4417160020870601E-2</v>
      </c>
      <c r="V1216" s="13">
        <v>4.4300943143982897E-2</v>
      </c>
      <c r="W1216" s="13">
        <v>2.8562928964347308E-2</v>
      </c>
      <c r="X1216" s="13">
        <v>1.0574698556197725E-2</v>
      </c>
      <c r="Y1216" s="13">
        <v>2.7407808486548873E-2</v>
      </c>
      <c r="Z1216" s="13">
        <v>1.0688613797030733E-2</v>
      </c>
      <c r="AA1216" s="13">
        <v>3.1302253079035648E-2</v>
      </c>
      <c r="AB1216" s="13">
        <v>4.2149578124495032E-2</v>
      </c>
      <c r="AC1216" s="13">
        <v>1.1340248492891484E-2</v>
      </c>
      <c r="AD1216" s="15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5"/>
    </row>
    <row r="1217" spans="1:65">
      <c r="A1217" s="30"/>
      <c r="B1217" s="3" t="s">
        <v>275</v>
      </c>
      <c r="C1217" s="29"/>
      <c r="D1217" s="13">
        <v>2.5510153513140121E-2</v>
      </c>
      <c r="E1217" s="13">
        <v>-2.8365981211978863E-2</v>
      </c>
      <c r="F1217" s="13">
        <v>-3.9522197685254112E-2</v>
      </c>
      <c r="G1217" s="13">
        <v>4.8855100097179083E-2</v>
      </c>
      <c r="H1217" s="13">
        <v>-1.2190490056722902E-2</v>
      </c>
      <c r="I1217" s="13">
        <v>-7.8397701783440299E-3</v>
      </c>
      <c r="J1217" s="13">
        <v>2.7177649697714301E-2</v>
      </c>
      <c r="K1217" s="13">
        <v>-2.7849724393234632E-2</v>
      </c>
      <c r="L1217" s="13">
        <v>5.8860077204624384E-2</v>
      </c>
      <c r="M1217" s="13">
        <v>8.8351916673978792E-3</v>
      </c>
      <c r="N1217" s="13">
        <v>2.5510153513140121E-2</v>
      </c>
      <c r="O1217" s="13">
        <v>-4.2857190054402472E-2</v>
      </c>
      <c r="P1217" s="13">
        <v>-1.4509754916640971E-2</v>
      </c>
      <c r="Q1217" s="13">
        <v>8.0014435751110113E-3</v>
      </c>
      <c r="R1217" s="13">
        <v>-2.2293016707975011E-2</v>
      </c>
      <c r="S1217" s="13">
        <v>1.0502687851972281E-2</v>
      </c>
      <c r="T1217" s="13">
        <v>1.2470333349769769E-2</v>
      </c>
      <c r="U1217" s="13">
        <v>-6.1722739937699611E-3</v>
      </c>
      <c r="V1217" s="13">
        <v>6.5530061942921103E-2</v>
      </c>
      <c r="W1217" s="13">
        <v>-4.2857190054402472E-2</v>
      </c>
      <c r="X1217" s="13">
        <v>-2.2847235839511981E-2</v>
      </c>
      <c r="Y1217" s="13">
        <v>-3.4352959513074266E-2</v>
      </c>
      <c r="Z1217" s="13">
        <v>6.2672475431537755E-3</v>
      </c>
      <c r="AA1217" s="13">
        <v>4.5520107728030723E-2</v>
      </c>
      <c r="AB1217" s="13">
        <v>-0.14862197080224648</v>
      </c>
      <c r="AC1217" s="13">
        <v>-4.1382423078841324E-2</v>
      </c>
      <c r="AD1217" s="15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5"/>
    </row>
    <row r="1218" spans="1:65">
      <c r="A1218" s="30"/>
      <c r="B1218" s="46" t="s">
        <v>276</v>
      </c>
      <c r="C1218" s="47"/>
      <c r="D1218" s="45">
        <v>0.9</v>
      </c>
      <c r="E1218" s="45">
        <v>0.59</v>
      </c>
      <c r="F1218" s="45">
        <v>0.9</v>
      </c>
      <c r="G1218" s="45">
        <v>1.55</v>
      </c>
      <c r="H1218" s="45">
        <v>0.14000000000000001</v>
      </c>
      <c r="I1218" s="45">
        <v>0.02</v>
      </c>
      <c r="J1218" s="45">
        <v>0.95</v>
      </c>
      <c r="K1218" s="45">
        <v>0.57999999999999996</v>
      </c>
      <c r="L1218" s="45">
        <v>1.82</v>
      </c>
      <c r="M1218" s="45">
        <v>0.44</v>
      </c>
      <c r="N1218" s="45">
        <v>0.9</v>
      </c>
      <c r="O1218" s="45">
        <v>0.99</v>
      </c>
      <c r="P1218" s="45">
        <v>0.21</v>
      </c>
      <c r="Q1218" s="45">
        <v>0.42</v>
      </c>
      <c r="R1218" s="45">
        <v>0.42</v>
      </c>
      <c r="S1218" s="45">
        <v>0.48</v>
      </c>
      <c r="T1218" s="45">
        <v>0.54</v>
      </c>
      <c r="U1218" s="45">
        <v>0.02</v>
      </c>
      <c r="V1218" s="45">
        <v>2.0099999999999998</v>
      </c>
      <c r="W1218" s="45">
        <v>0.99</v>
      </c>
      <c r="X1218" s="45">
        <v>0.44</v>
      </c>
      <c r="Y1218" s="45">
        <v>0.76</v>
      </c>
      <c r="Z1218" s="45">
        <v>0.37</v>
      </c>
      <c r="AA1218" s="45">
        <v>1.45</v>
      </c>
      <c r="AB1218" s="45">
        <v>3.92</v>
      </c>
      <c r="AC1218" s="45">
        <v>0.95</v>
      </c>
      <c r="AD1218" s="15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55"/>
    </row>
    <row r="1219" spans="1:65">
      <c r="B1219" s="31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AB1219" s="20"/>
      <c r="AC1219" s="20"/>
      <c r="BM1219" s="55"/>
    </row>
    <row r="1220" spans="1:65" ht="15">
      <c r="B1220" s="8" t="s">
        <v>560</v>
      </c>
      <c r="BM1220" s="28" t="s">
        <v>67</v>
      </c>
    </row>
    <row r="1221" spans="1:65" ht="15">
      <c r="A1221" s="25" t="s">
        <v>45</v>
      </c>
      <c r="B1221" s="18" t="s">
        <v>111</v>
      </c>
      <c r="C1221" s="15" t="s">
        <v>112</v>
      </c>
      <c r="D1221" s="16" t="s">
        <v>232</v>
      </c>
      <c r="E1221" s="17" t="s">
        <v>232</v>
      </c>
      <c r="F1221" s="17" t="s">
        <v>232</v>
      </c>
      <c r="G1221" s="17" t="s">
        <v>232</v>
      </c>
      <c r="H1221" s="17" t="s">
        <v>232</v>
      </c>
      <c r="I1221" s="17" t="s">
        <v>232</v>
      </c>
      <c r="J1221" s="17" t="s">
        <v>232</v>
      </c>
      <c r="K1221" s="17" t="s">
        <v>232</v>
      </c>
      <c r="L1221" s="17" t="s">
        <v>232</v>
      </c>
      <c r="M1221" s="17" t="s">
        <v>232</v>
      </c>
      <c r="N1221" s="17" t="s">
        <v>232</v>
      </c>
      <c r="O1221" s="17" t="s">
        <v>232</v>
      </c>
      <c r="P1221" s="17" t="s">
        <v>232</v>
      </c>
      <c r="Q1221" s="17" t="s">
        <v>232</v>
      </c>
      <c r="R1221" s="17" t="s">
        <v>232</v>
      </c>
      <c r="S1221" s="17" t="s">
        <v>232</v>
      </c>
      <c r="T1221" s="17" t="s">
        <v>232</v>
      </c>
      <c r="U1221" s="17" t="s">
        <v>232</v>
      </c>
      <c r="V1221" s="17" t="s">
        <v>232</v>
      </c>
      <c r="W1221" s="17" t="s">
        <v>232</v>
      </c>
      <c r="X1221" s="17" t="s">
        <v>232</v>
      </c>
      <c r="Y1221" s="17" t="s">
        <v>232</v>
      </c>
      <c r="Z1221" s="17" t="s">
        <v>232</v>
      </c>
      <c r="AA1221" s="17" t="s">
        <v>232</v>
      </c>
      <c r="AB1221" s="17" t="s">
        <v>232</v>
      </c>
      <c r="AC1221" s="15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8">
        <v>1</v>
      </c>
    </row>
    <row r="1222" spans="1:65">
      <c r="A1222" s="30"/>
      <c r="B1222" s="19" t="s">
        <v>233</v>
      </c>
      <c r="C1222" s="9" t="s">
        <v>233</v>
      </c>
      <c r="D1222" s="151" t="s">
        <v>235</v>
      </c>
      <c r="E1222" s="152" t="s">
        <v>237</v>
      </c>
      <c r="F1222" s="152" t="s">
        <v>238</v>
      </c>
      <c r="G1222" s="152" t="s">
        <v>239</v>
      </c>
      <c r="H1222" s="152" t="s">
        <v>240</v>
      </c>
      <c r="I1222" s="152" t="s">
        <v>241</v>
      </c>
      <c r="J1222" s="152" t="s">
        <v>242</v>
      </c>
      <c r="K1222" s="152" t="s">
        <v>243</v>
      </c>
      <c r="L1222" s="152" t="s">
        <v>244</v>
      </c>
      <c r="M1222" s="152" t="s">
        <v>245</v>
      </c>
      <c r="N1222" s="152" t="s">
        <v>246</v>
      </c>
      <c r="O1222" s="152" t="s">
        <v>247</v>
      </c>
      <c r="P1222" s="152" t="s">
        <v>248</v>
      </c>
      <c r="Q1222" s="152" t="s">
        <v>249</v>
      </c>
      <c r="R1222" s="152" t="s">
        <v>250</v>
      </c>
      <c r="S1222" s="152" t="s">
        <v>252</v>
      </c>
      <c r="T1222" s="152" t="s">
        <v>254</v>
      </c>
      <c r="U1222" s="152" t="s">
        <v>258</v>
      </c>
      <c r="V1222" s="152" t="s">
        <v>259</v>
      </c>
      <c r="W1222" s="152" t="s">
        <v>260</v>
      </c>
      <c r="X1222" s="152" t="s">
        <v>279</v>
      </c>
      <c r="Y1222" s="152" t="s">
        <v>262</v>
      </c>
      <c r="Z1222" s="152" t="s">
        <v>305</v>
      </c>
      <c r="AA1222" s="152" t="s">
        <v>280</v>
      </c>
      <c r="AB1222" s="152" t="s">
        <v>264</v>
      </c>
      <c r="AC1222" s="15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8" t="s">
        <v>3</v>
      </c>
    </row>
    <row r="1223" spans="1:65">
      <c r="A1223" s="30"/>
      <c r="B1223" s="19"/>
      <c r="C1223" s="9"/>
      <c r="D1223" s="10" t="s">
        <v>301</v>
      </c>
      <c r="E1223" s="11" t="s">
        <v>115</v>
      </c>
      <c r="F1223" s="11" t="s">
        <v>301</v>
      </c>
      <c r="G1223" s="11" t="s">
        <v>302</v>
      </c>
      <c r="H1223" s="11" t="s">
        <v>115</v>
      </c>
      <c r="I1223" s="11" t="s">
        <v>115</v>
      </c>
      <c r="J1223" s="11" t="s">
        <v>302</v>
      </c>
      <c r="K1223" s="11" t="s">
        <v>301</v>
      </c>
      <c r="L1223" s="11" t="s">
        <v>302</v>
      </c>
      <c r="M1223" s="11" t="s">
        <v>302</v>
      </c>
      <c r="N1223" s="11" t="s">
        <v>302</v>
      </c>
      <c r="O1223" s="11" t="s">
        <v>302</v>
      </c>
      <c r="P1223" s="11" t="s">
        <v>302</v>
      </c>
      <c r="Q1223" s="11" t="s">
        <v>301</v>
      </c>
      <c r="R1223" s="11" t="s">
        <v>115</v>
      </c>
      <c r="S1223" s="11" t="s">
        <v>302</v>
      </c>
      <c r="T1223" s="11" t="s">
        <v>302</v>
      </c>
      <c r="U1223" s="11" t="s">
        <v>115</v>
      </c>
      <c r="V1223" s="11" t="s">
        <v>301</v>
      </c>
      <c r="W1223" s="11" t="s">
        <v>302</v>
      </c>
      <c r="X1223" s="11" t="s">
        <v>302</v>
      </c>
      <c r="Y1223" s="11" t="s">
        <v>115</v>
      </c>
      <c r="Z1223" s="11" t="s">
        <v>115</v>
      </c>
      <c r="AA1223" s="11" t="s">
        <v>115</v>
      </c>
      <c r="AB1223" s="11" t="s">
        <v>301</v>
      </c>
      <c r="AC1223" s="15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28">
        <v>0</v>
      </c>
    </row>
    <row r="1224" spans="1:65">
      <c r="A1224" s="30"/>
      <c r="B1224" s="19"/>
      <c r="C1224" s="9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15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28">
        <v>0</v>
      </c>
    </row>
    <row r="1225" spans="1:65">
      <c r="A1225" s="30"/>
      <c r="B1225" s="18">
        <v>1</v>
      </c>
      <c r="C1225" s="14">
        <v>1</v>
      </c>
      <c r="D1225" s="213">
        <v>142.6</v>
      </c>
      <c r="E1225" s="213">
        <v>136.1318</v>
      </c>
      <c r="F1225" s="213">
        <v>152</v>
      </c>
      <c r="G1225" s="214">
        <v>161</v>
      </c>
      <c r="H1225" s="213">
        <v>111.49</v>
      </c>
      <c r="I1225" s="213">
        <v>130.80000000000001</v>
      </c>
      <c r="J1225" s="213">
        <v>119</v>
      </c>
      <c r="K1225" s="213">
        <v>135</v>
      </c>
      <c r="L1225" s="213">
        <v>133.30000000000001</v>
      </c>
      <c r="M1225" s="213">
        <v>138</v>
      </c>
      <c r="N1225" s="213">
        <v>137.5</v>
      </c>
      <c r="O1225" s="213">
        <v>134</v>
      </c>
      <c r="P1225" s="213">
        <v>133.5</v>
      </c>
      <c r="Q1225" s="213">
        <v>131.9</v>
      </c>
      <c r="R1225" s="213">
        <v>127.43815493940043</v>
      </c>
      <c r="S1225" s="213">
        <v>142</v>
      </c>
      <c r="T1225" s="213">
        <v>129</v>
      </c>
      <c r="U1225" s="213">
        <v>140.30000000000001</v>
      </c>
      <c r="V1225" s="213">
        <v>132.6</v>
      </c>
      <c r="W1225" s="213">
        <v>125.49999999999999</v>
      </c>
      <c r="X1225" s="213">
        <v>116.4</v>
      </c>
      <c r="Y1225" s="213">
        <v>113.27800000000002</v>
      </c>
      <c r="Z1225" s="213">
        <v>147</v>
      </c>
      <c r="AA1225" s="213">
        <v>130.98169999999999</v>
      </c>
      <c r="AB1225" s="214">
        <v>220.71870000000001</v>
      </c>
      <c r="AC1225" s="216"/>
      <c r="AD1225" s="217"/>
      <c r="AE1225" s="217"/>
      <c r="AF1225" s="217"/>
      <c r="AG1225" s="217"/>
      <c r="AH1225" s="217"/>
      <c r="AI1225" s="217"/>
      <c r="AJ1225" s="217"/>
      <c r="AK1225" s="217"/>
      <c r="AL1225" s="217"/>
      <c r="AM1225" s="217"/>
      <c r="AN1225" s="217"/>
      <c r="AO1225" s="217"/>
      <c r="AP1225" s="217"/>
      <c r="AQ1225" s="217"/>
      <c r="AR1225" s="217"/>
      <c r="AS1225" s="217"/>
      <c r="AT1225" s="217"/>
      <c r="AU1225" s="217"/>
      <c r="AV1225" s="217"/>
      <c r="AW1225" s="217"/>
      <c r="AX1225" s="217"/>
      <c r="AY1225" s="217"/>
      <c r="AZ1225" s="217"/>
      <c r="BA1225" s="217"/>
      <c r="BB1225" s="217"/>
      <c r="BC1225" s="217"/>
      <c r="BD1225" s="217"/>
      <c r="BE1225" s="217"/>
      <c r="BF1225" s="217"/>
      <c r="BG1225" s="217"/>
      <c r="BH1225" s="217"/>
      <c r="BI1225" s="217"/>
      <c r="BJ1225" s="217"/>
      <c r="BK1225" s="217"/>
      <c r="BL1225" s="217"/>
      <c r="BM1225" s="218">
        <v>1</v>
      </c>
    </row>
    <row r="1226" spans="1:65">
      <c r="A1226" s="30"/>
      <c r="B1226" s="19">
        <v>1</v>
      </c>
      <c r="C1226" s="9">
        <v>2</v>
      </c>
      <c r="D1226" s="219">
        <v>142.19999999999999</v>
      </c>
      <c r="E1226" s="219">
        <v>133.99539999999999</v>
      </c>
      <c r="F1226" s="219">
        <v>146</v>
      </c>
      <c r="G1226" s="220">
        <v>175</v>
      </c>
      <c r="H1226" s="219">
        <v>113.12</v>
      </c>
      <c r="I1226" s="219">
        <v>129</v>
      </c>
      <c r="J1226" s="219">
        <v>125</v>
      </c>
      <c r="K1226" s="219">
        <v>139</v>
      </c>
      <c r="L1226" s="219">
        <v>132</v>
      </c>
      <c r="M1226" s="219">
        <v>138</v>
      </c>
      <c r="N1226" s="219">
        <v>135.5</v>
      </c>
      <c r="O1226" s="219">
        <v>133</v>
      </c>
      <c r="P1226" s="219">
        <v>136.5</v>
      </c>
      <c r="Q1226" s="219">
        <v>124.9</v>
      </c>
      <c r="R1226" s="219">
        <v>129.11972400000002</v>
      </c>
      <c r="S1226" s="219">
        <v>147</v>
      </c>
      <c r="T1226" s="219">
        <v>128</v>
      </c>
      <c r="U1226" s="219">
        <v>140.19999999999999</v>
      </c>
      <c r="V1226" s="219">
        <v>135.80000000000001</v>
      </c>
      <c r="W1226" s="219">
        <v>127.50000000000001</v>
      </c>
      <c r="X1226" s="219">
        <v>119</v>
      </c>
      <c r="Y1226" s="219">
        <v>112.497</v>
      </c>
      <c r="Z1226" s="219">
        <v>148</v>
      </c>
      <c r="AA1226" s="219">
        <v>132.59299999999999</v>
      </c>
      <c r="AB1226" s="220">
        <v>226.4067</v>
      </c>
      <c r="AC1226" s="216"/>
      <c r="AD1226" s="217"/>
      <c r="AE1226" s="217"/>
      <c r="AF1226" s="217"/>
      <c r="AG1226" s="217"/>
      <c r="AH1226" s="217"/>
      <c r="AI1226" s="217"/>
      <c r="AJ1226" s="217"/>
      <c r="AK1226" s="217"/>
      <c r="AL1226" s="217"/>
      <c r="AM1226" s="217"/>
      <c r="AN1226" s="217"/>
      <c r="AO1226" s="217"/>
      <c r="AP1226" s="217"/>
      <c r="AQ1226" s="217"/>
      <c r="AR1226" s="217"/>
      <c r="AS1226" s="217"/>
      <c r="AT1226" s="217"/>
      <c r="AU1226" s="217"/>
      <c r="AV1226" s="217"/>
      <c r="AW1226" s="217"/>
      <c r="AX1226" s="217"/>
      <c r="AY1226" s="217"/>
      <c r="AZ1226" s="217"/>
      <c r="BA1226" s="217"/>
      <c r="BB1226" s="217"/>
      <c r="BC1226" s="217"/>
      <c r="BD1226" s="217"/>
      <c r="BE1226" s="217"/>
      <c r="BF1226" s="217"/>
      <c r="BG1226" s="217"/>
      <c r="BH1226" s="217"/>
      <c r="BI1226" s="217"/>
      <c r="BJ1226" s="217"/>
      <c r="BK1226" s="217"/>
      <c r="BL1226" s="217"/>
      <c r="BM1226" s="218">
        <v>41</v>
      </c>
    </row>
    <row r="1227" spans="1:65">
      <c r="A1227" s="30"/>
      <c r="B1227" s="19">
        <v>1</v>
      </c>
      <c r="C1227" s="9">
        <v>3</v>
      </c>
      <c r="D1227" s="219">
        <v>143.69999999999999</v>
      </c>
      <c r="E1227" s="219">
        <v>136.6414</v>
      </c>
      <c r="F1227" s="219">
        <v>145</v>
      </c>
      <c r="G1227" s="220">
        <v>154</v>
      </c>
      <c r="H1227" s="219">
        <v>111.82</v>
      </c>
      <c r="I1227" s="219">
        <v>130.5</v>
      </c>
      <c r="J1227" s="219">
        <v>127</v>
      </c>
      <c r="K1227" s="219">
        <v>133</v>
      </c>
      <c r="L1227" s="219">
        <v>139.30000000000001</v>
      </c>
      <c r="M1227" s="219">
        <v>136</v>
      </c>
      <c r="N1227" s="219">
        <v>142.5</v>
      </c>
      <c r="O1227" s="219">
        <v>133</v>
      </c>
      <c r="P1227" s="219">
        <v>135.5</v>
      </c>
      <c r="Q1227" s="219">
        <v>126</v>
      </c>
      <c r="R1227" s="219">
        <v>131.39843116607781</v>
      </c>
      <c r="S1227" s="221">
        <v>167</v>
      </c>
      <c r="T1227" s="219">
        <v>127</v>
      </c>
      <c r="U1227" s="219">
        <v>142.5</v>
      </c>
      <c r="V1227" s="219">
        <v>135.1</v>
      </c>
      <c r="W1227" s="219">
        <v>127.4</v>
      </c>
      <c r="X1227" s="219">
        <v>117</v>
      </c>
      <c r="Y1227" s="219">
        <v>114.38900000000001</v>
      </c>
      <c r="Z1227" s="219">
        <v>145</v>
      </c>
      <c r="AA1227" s="219">
        <v>136.36969999999999</v>
      </c>
      <c r="AB1227" s="220">
        <v>229.489</v>
      </c>
      <c r="AC1227" s="216"/>
      <c r="AD1227" s="217"/>
      <c r="AE1227" s="217"/>
      <c r="AF1227" s="217"/>
      <c r="AG1227" s="217"/>
      <c r="AH1227" s="217"/>
      <c r="AI1227" s="217"/>
      <c r="AJ1227" s="217"/>
      <c r="AK1227" s="217"/>
      <c r="AL1227" s="217"/>
      <c r="AM1227" s="217"/>
      <c r="AN1227" s="217"/>
      <c r="AO1227" s="217"/>
      <c r="AP1227" s="217"/>
      <c r="AQ1227" s="217"/>
      <c r="AR1227" s="217"/>
      <c r="AS1227" s="217"/>
      <c r="AT1227" s="217"/>
      <c r="AU1227" s="217"/>
      <c r="AV1227" s="217"/>
      <c r="AW1227" s="217"/>
      <c r="AX1227" s="217"/>
      <c r="AY1227" s="217"/>
      <c r="AZ1227" s="217"/>
      <c r="BA1227" s="217"/>
      <c r="BB1227" s="217"/>
      <c r="BC1227" s="217"/>
      <c r="BD1227" s="217"/>
      <c r="BE1227" s="217"/>
      <c r="BF1227" s="217"/>
      <c r="BG1227" s="217"/>
      <c r="BH1227" s="217"/>
      <c r="BI1227" s="217"/>
      <c r="BJ1227" s="217"/>
      <c r="BK1227" s="217"/>
      <c r="BL1227" s="217"/>
      <c r="BM1227" s="218">
        <v>16</v>
      </c>
    </row>
    <row r="1228" spans="1:65">
      <c r="A1228" s="30"/>
      <c r="B1228" s="19">
        <v>1</v>
      </c>
      <c r="C1228" s="9">
        <v>4</v>
      </c>
      <c r="D1228" s="219">
        <v>142.19999999999999</v>
      </c>
      <c r="E1228" s="219">
        <v>135.43599999999998</v>
      </c>
      <c r="F1228" s="219">
        <v>154</v>
      </c>
      <c r="G1228" s="220">
        <v>165</v>
      </c>
      <c r="H1228" s="219">
        <v>111.46</v>
      </c>
      <c r="I1228" s="219">
        <v>129.6</v>
      </c>
      <c r="J1228" s="219">
        <v>128</v>
      </c>
      <c r="K1228" s="219">
        <v>138</v>
      </c>
      <c r="L1228" s="219">
        <v>137</v>
      </c>
      <c r="M1228" s="219">
        <v>137.5</v>
      </c>
      <c r="N1228" s="219">
        <v>136.5</v>
      </c>
      <c r="O1228" s="219">
        <v>136</v>
      </c>
      <c r="P1228" s="219">
        <v>134</v>
      </c>
      <c r="Q1228" s="219">
        <v>127.59999999999998</v>
      </c>
      <c r="R1228" s="219">
        <v>127.19510450574042</v>
      </c>
      <c r="S1228" s="219">
        <v>143</v>
      </c>
      <c r="T1228" s="219">
        <v>127</v>
      </c>
      <c r="U1228" s="219">
        <v>145</v>
      </c>
      <c r="V1228" s="221">
        <v>139.1</v>
      </c>
      <c r="W1228" s="219">
        <v>127.50000000000001</v>
      </c>
      <c r="X1228" s="219">
        <v>118.5</v>
      </c>
      <c r="Y1228" s="219">
        <v>112.629</v>
      </c>
      <c r="Z1228" s="219">
        <v>150</v>
      </c>
      <c r="AA1228" s="219">
        <v>108.27160000000001</v>
      </c>
      <c r="AB1228" s="220">
        <v>218.8973</v>
      </c>
      <c r="AC1228" s="216"/>
      <c r="AD1228" s="217"/>
      <c r="AE1228" s="217"/>
      <c r="AF1228" s="217"/>
      <c r="AG1228" s="217"/>
      <c r="AH1228" s="217"/>
      <c r="AI1228" s="217"/>
      <c r="AJ1228" s="217"/>
      <c r="AK1228" s="217"/>
      <c r="AL1228" s="217"/>
      <c r="AM1228" s="217"/>
      <c r="AN1228" s="217"/>
      <c r="AO1228" s="217"/>
      <c r="AP1228" s="217"/>
      <c r="AQ1228" s="217"/>
      <c r="AR1228" s="217"/>
      <c r="AS1228" s="217"/>
      <c r="AT1228" s="217"/>
      <c r="AU1228" s="217"/>
      <c r="AV1228" s="217"/>
      <c r="AW1228" s="217"/>
      <c r="AX1228" s="217"/>
      <c r="AY1228" s="217"/>
      <c r="AZ1228" s="217"/>
      <c r="BA1228" s="217"/>
      <c r="BB1228" s="217"/>
      <c r="BC1228" s="217"/>
      <c r="BD1228" s="217"/>
      <c r="BE1228" s="217"/>
      <c r="BF1228" s="217"/>
      <c r="BG1228" s="217"/>
      <c r="BH1228" s="217"/>
      <c r="BI1228" s="217"/>
      <c r="BJ1228" s="217"/>
      <c r="BK1228" s="217"/>
      <c r="BL1228" s="217"/>
      <c r="BM1228" s="218">
        <v>132.1956593233042</v>
      </c>
    </row>
    <row r="1229" spans="1:65">
      <c r="A1229" s="30"/>
      <c r="B1229" s="19">
        <v>1</v>
      </c>
      <c r="C1229" s="9">
        <v>5</v>
      </c>
      <c r="D1229" s="219">
        <v>141.69999999999999</v>
      </c>
      <c r="E1229" s="219">
        <v>135.44579999999999</v>
      </c>
      <c r="F1229" s="219">
        <v>142</v>
      </c>
      <c r="G1229" s="220">
        <v>164</v>
      </c>
      <c r="H1229" s="219">
        <v>114.98</v>
      </c>
      <c r="I1229" s="219">
        <v>128.80000000000001</v>
      </c>
      <c r="J1229" s="219">
        <v>130</v>
      </c>
      <c r="K1229" s="219">
        <v>126</v>
      </c>
      <c r="L1229" s="219">
        <v>139.1</v>
      </c>
      <c r="M1229" s="219">
        <v>136.5</v>
      </c>
      <c r="N1229" s="219">
        <v>136.5</v>
      </c>
      <c r="O1229" s="219">
        <v>130</v>
      </c>
      <c r="P1229" s="219">
        <v>137</v>
      </c>
      <c r="Q1229" s="219">
        <v>127.1</v>
      </c>
      <c r="R1229" s="219">
        <v>131.66170902099034</v>
      </c>
      <c r="S1229" s="219">
        <v>142</v>
      </c>
      <c r="T1229" s="219">
        <v>125</v>
      </c>
      <c r="U1229" s="219">
        <v>145.6</v>
      </c>
      <c r="V1229" s="219">
        <v>134.5</v>
      </c>
      <c r="W1229" s="219">
        <v>126</v>
      </c>
      <c r="X1229" s="219">
        <v>118.7</v>
      </c>
      <c r="Y1229" s="219">
        <v>115.62100000000001</v>
      </c>
      <c r="Z1229" s="219">
        <v>144</v>
      </c>
      <c r="AA1229" s="219">
        <v>115.7745</v>
      </c>
      <c r="AB1229" s="220">
        <v>223.8724</v>
      </c>
      <c r="AC1229" s="216"/>
      <c r="AD1229" s="217"/>
      <c r="AE1229" s="217"/>
      <c r="AF1229" s="217"/>
      <c r="AG1229" s="217"/>
      <c r="AH1229" s="217"/>
      <c r="AI1229" s="217"/>
      <c r="AJ1229" s="217"/>
      <c r="AK1229" s="217"/>
      <c r="AL1229" s="217"/>
      <c r="AM1229" s="217"/>
      <c r="AN1229" s="217"/>
      <c r="AO1229" s="217"/>
      <c r="AP1229" s="217"/>
      <c r="AQ1229" s="217"/>
      <c r="AR1229" s="217"/>
      <c r="AS1229" s="217"/>
      <c r="AT1229" s="217"/>
      <c r="AU1229" s="217"/>
      <c r="AV1229" s="217"/>
      <c r="AW1229" s="217"/>
      <c r="AX1229" s="217"/>
      <c r="AY1229" s="217"/>
      <c r="AZ1229" s="217"/>
      <c r="BA1229" s="217"/>
      <c r="BB1229" s="217"/>
      <c r="BC1229" s="217"/>
      <c r="BD1229" s="217"/>
      <c r="BE1229" s="217"/>
      <c r="BF1229" s="217"/>
      <c r="BG1229" s="217"/>
      <c r="BH1229" s="217"/>
      <c r="BI1229" s="217"/>
      <c r="BJ1229" s="217"/>
      <c r="BK1229" s="217"/>
      <c r="BL1229" s="217"/>
      <c r="BM1229" s="218">
        <v>71</v>
      </c>
    </row>
    <row r="1230" spans="1:65">
      <c r="A1230" s="30"/>
      <c r="B1230" s="19">
        <v>1</v>
      </c>
      <c r="C1230" s="9">
        <v>6</v>
      </c>
      <c r="D1230" s="219">
        <v>141.9</v>
      </c>
      <c r="E1230" s="219">
        <v>132.41759999999999</v>
      </c>
      <c r="F1230" s="219">
        <v>143</v>
      </c>
      <c r="G1230" s="220">
        <v>166</v>
      </c>
      <c r="H1230" s="219">
        <v>112.72</v>
      </c>
      <c r="I1230" s="219">
        <v>128.80000000000001</v>
      </c>
      <c r="J1230" s="219">
        <v>126</v>
      </c>
      <c r="K1230" s="219">
        <v>131</v>
      </c>
      <c r="L1230" s="219">
        <v>140.1</v>
      </c>
      <c r="M1230" s="219">
        <v>137</v>
      </c>
      <c r="N1230" s="219">
        <v>141.5</v>
      </c>
      <c r="O1230" s="219">
        <v>137.5</v>
      </c>
      <c r="P1230" s="219">
        <v>138.5</v>
      </c>
      <c r="Q1230" s="219">
        <v>123.29999999999998</v>
      </c>
      <c r="R1230" s="219">
        <v>128.30326298376494</v>
      </c>
      <c r="S1230" s="219">
        <v>148</v>
      </c>
      <c r="T1230" s="219">
        <v>125</v>
      </c>
      <c r="U1230" s="219">
        <v>143.19999999999999</v>
      </c>
      <c r="V1230" s="219">
        <v>134.4</v>
      </c>
      <c r="W1230" s="219">
        <v>125.4</v>
      </c>
      <c r="X1230" s="219">
        <v>118.4</v>
      </c>
      <c r="Y1230" s="219">
        <v>113.11300000000001</v>
      </c>
      <c r="Z1230" s="219">
        <v>144</v>
      </c>
      <c r="AA1230" s="219">
        <v>116.42910000000001</v>
      </c>
      <c r="AB1230" s="220">
        <v>227.08969999999999</v>
      </c>
      <c r="AC1230" s="216"/>
      <c r="AD1230" s="217"/>
      <c r="AE1230" s="217"/>
      <c r="AF1230" s="217"/>
      <c r="AG1230" s="217"/>
      <c r="AH1230" s="217"/>
      <c r="AI1230" s="217"/>
      <c r="AJ1230" s="217"/>
      <c r="AK1230" s="217"/>
      <c r="AL1230" s="217"/>
      <c r="AM1230" s="217"/>
      <c r="AN1230" s="217"/>
      <c r="AO1230" s="217"/>
      <c r="AP1230" s="217"/>
      <c r="AQ1230" s="217"/>
      <c r="AR1230" s="217"/>
      <c r="AS1230" s="217"/>
      <c r="AT1230" s="217"/>
      <c r="AU1230" s="217"/>
      <c r="AV1230" s="217"/>
      <c r="AW1230" s="217"/>
      <c r="AX1230" s="217"/>
      <c r="AY1230" s="217"/>
      <c r="AZ1230" s="217"/>
      <c r="BA1230" s="217"/>
      <c r="BB1230" s="217"/>
      <c r="BC1230" s="217"/>
      <c r="BD1230" s="217"/>
      <c r="BE1230" s="217"/>
      <c r="BF1230" s="217"/>
      <c r="BG1230" s="217"/>
      <c r="BH1230" s="217"/>
      <c r="BI1230" s="217"/>
      <c r="BJ1230" s="217"/>
      <c r="BK1230" s="217"/>
      <c r="BL1230" s="217"/>
      <c r="BM1230" s="222"/>
    </row>
    <row r="1231" spans="1:65">
      <c r="A1231" s="30"/>
      <c r="B1231" s="20" t="s">
        <v>272</v>
      </c>
      <c r="C1231" s="12"/>
      <c r="D1231" s="223">
        <v>142.3833333333333</v>
      </c>
      <c r="E1231" s="223">
        <v>135.01133333333334</v>
      </c>
      <c r="F1231" s="223">
        <v>147</v>
      </c>
      <c r="G1231" s="223">
        <v>164.16666666666666</v>
      </c>
      <c r="H1231" s="223">
        <v>112.59833333333334</v>
      </c>
      <c r="I1231" s="223">
        <v>129.58333333333334</v>
      </c>
      <c r="J1231" s="223">
        <v>125.83333333333333</v>
      </c>
      <c r="K1231" s="223">
        <v>133.66666666666666</v>
      </c>
      <c r="L1231" s="223">
        <v>136.80000000000001</v>
      </c>
      <c r="M1231" s="223">
        <v>137.16666666666666</v>
      </c>
      <c r="N1231" s="223">
        <v>138.33333333333334</v>
      </c>
      <c r="O1231" s="223">
        <v>133.91666666666666</v>
      </c>
      <c r="P1231" s="223">
        <v>135.83333333333334</v>
      </c>
      <c r="Q1231" s="223">
        <v>126.8</v>
      </c>
      <c r="R1231" s="223">
        <v>129.18606443599566</v>
      </c>
      <c r="S1231" s="223">
        <v>148.16666666666666</v>
      </c>
      <c r="T1231" s="223">
        <v>126.83333333333333</v>
      </c>
      <c r="U1231" s="223">
        <v>142.79999999999998</v>
      </c>
      <c r="V1231" s="223">
        <v>135.25</v>
      </c>
      <c r="W1231" s="223">
        <v>126.55</v>
      </c>
      <c r="X1231" s="223">
        <v>118</v>
      </c>
      <c r="Y1231" s="223">
        <v>113.58783333333336</v>
      </c>
      <c r="Z1231" s="223">
        <v>146.33333333333334</v>
      </c>
      <c r="AA1231" s="223">
        <v>123.40326666666665</v>
      </c>
      <c r="AB1231" s="223">
        <v>224.41229999999999</v>
      </c>
      <c r="AC1231" s="216"/>
      <c r="AD1231" s="217"/>
      <c r="AE1231" s="217"/>
      <c r="AF1231" s="217"/>
      <c r="AG1231" s="217"/>
      <c r="AH1231" s="217"/>
      <c r="AI1231" s="217"/>
      <c r="AJ1231" s="217"/>
      <c r="AK1231" s="217"/>
      <c r="AL1231" s="217"/>
      <c r="AM1231" s="217"/>
      <c r="AN1231" s="217"/>
      <c r="AO1231" s="217"/>
      <c r="AP1231" s="217"/>
      <c r="AQ1231" s="217"/>
      <c r="AR1231" s="217"/>
      <c r="AS1231" s="217"/>
      <c r="AT1231" s="217"/>
      <c r="AU1231" s="217"/>
      <c r="AV1231" s="217"/>
      <c r="AW1231" s="217"/>
      <c r="AX1231" s="217"/>
      <c r="AY1231" s="217"/>
      <c r="AZ1231" s="217"/>
      <c r="BA1231" s="217"/>
      <c r="BB1231" s="217"/>
      <c r="BC1231" s="217"/>
      <c r="BD1231" s="217"/>
      <c r="BE1231" s="217"/>
      <c r="BF1231" s="217"/>
      <c r="BG1231" s="217"/>
      <c r="BH1231" s="217"/>
      <c r="BI1231" s="217"/>
      <c r="BJ1231" s="217"/>
      <c r="BK1231" s="217"/>
      <c r="BL1231" s="217"/>
      <c r="BM1231" s="222"/>
    </row>
    <row r="1232" spans="1:65">
      <c r="A1232" s="30"/>
      <c r="B1232" s="3" t="s">
        <v>273</v>
      </c>
      <c r="C1232" s="29"/>
      <c r="D1232" s="219">
        <v>142.19999999999999</v>
      </c>
      <c r="E1232" s="219">
        <v>135.4409</v>
      </c>
      <c r="F1232" s="219">
        <v>145.5</v>
      </c>
      <c r="G1232" s="219">
        <v>164.5</v>
      </c>
      <c r="H1232" s="219">
        <v>112.27</v>
      </c>
      <c r="I1232" s="219">
        <v>129.30000000000001</v>
      </c>
      <c r="J1232" s="219">
        <v>126.5</v>
      </c>
      <c r="K1232" s="219">
        <v>134</v>
      </c>
      <c r="L1232" s="219">
        <v>138.05000000000001</v>
      </c>
      <c r="M1232" s="219">
        <v>137.25</v>
      </c>
      <c r="N1232" s="219">
        <v>137</v>
      </c>
      <c r="O1232" s="219">
        <v>133.5</v>
      </c>
      <c r="P1232" s="219">
        <v>136</v>
      </c>
      <c r="Q1232" s="219">
        <v>126.55</v>
      </c>
      <c r="R1232" s="219">
        <v>128.71149349188249</v>
      </c>
      <c r="S1232" s="219">
        <v>145</v>
      </c>
      <c r="T1232" s="219">
        <v>127</v>
      </c>
      <c r="U1232" s="219">
        <v>142.85</v>
      </c>
      <c r="V1232" s="219">
        <v>134.80000000000001</v>
      </c>
      <c r="W1232" s="219">
        <v>126.7</v>
      </c>
      <c r="X1232" s="219">
        <v>118.45</v>
      </c>
      <c r="Y1232" s="219">
        <v>113.19550000000001</v>
      </c>
      <c r="Z1232" s="219">
        <v>146</v>
      </c>
      <c r="AA1232" s="219">
        <v>123.7054</v>
      </c>
      <c r="AB1232" s="219">
        <v>225.13954999999999</v>
      </c>
      <c r="AC1232" s="216"/>
      <c r="AD1232" s="217"/>
      <c r="AE1232" s="217"/>
      <c r="AF1232" s="217"/>
      <c r="AG1232" s="217"/>
      <c r="AH1232" s="217"/>
      <c r="AI1232" s="217"/>
      <c r="AJ1232" s="217"/>
      <c r="AK1232" s="217"/>
      <c r="AL1232" s="217"/>
      <c r="AM1232" s="217"/>
      <c r="AN1232" s="217"/>
      <c r="AO1232" s="217"/>
      <c r="AP1232" s="217"/>
      <c r="AQ1232" s="217"/>
      <c r="AR1232" s="217"/>
      <c r="AS1232" s="217"/>
      <c r="AT1232" s="217"/>
      <c r="AU1232" s="217"/>
      <c r="AV1232" s="217"/>
      <c r="AW1232" s="217"/>
      <c r="AX1232" s="217"/>
      <c r="AY1232" s="217"/>
      <c r="AZ1232" s="217"/>
      <c r="BA1232" s="217"/>
      <c r="BB1232" s="217"/>
      <c r="BC1232" s="217"/>
      <c r="BD1232" s="217"/>
      <c r="BE1232" s="217"/>
      <c r="BF1232" s="217"/>
      <c r="BG1232" s="217"/>
      <c r="BH1232" s="217"/>
      <c r="BI1232" s="217"/>
      <c r="BJ1232" s="217"/>
      <c r="BK1232" s="217"/>
      <c r="BL1232" s="217"/>
      <c r="BM1232" s="222"/>
    </row>
    <row r="1233" spans="1:65">
      <c r="A1233" s="30"/>
      <c r="B1233" s="3" t="s">
        <v>274</v>
      </c>
      <c r="C1233" s="29"/>
      <c r="D1233" s="219">
        <v>0.71390942469382201</v>
      </c>
      <c r="E1233" s="219">
        <v>1.5518530274051969</v>
      </c>
      <c r="F1233" s="219">
        <v>4.8989794855663558</v>
      </c>
      <c r="G1233" s="219">
        <v>6.8532230860133732</v>
      </c>
      <c r="H1233" s="219">
        <v>1.3482791501268121</v>
      </c>
      <c r="I1233" s="219">
        <v>0.88185410735941183</v>
      </c>
      <c r="J1233" s="219">
        <v>3.7638632635454048</v>
      </c>
      <c r="K1233" s="219">
        <v>4.8027769744874336</v>
      </c>
      <c r="L1233" s="219">
        <v>3.3988233257996776</v>
      </c>
      <c r="M1233" s="219">
        <v>0.81649658092772603</v>
      </c>
      <c r="N1233" s="219">
        <v>2.9268868558020253</v>
      </c>
      <c r="O1233" s="219">
        <v>2.6156579796805746</v>
      </c>
      <c r="P1233" s="219">
        <v>1.8885620632287061</v>
      </c>
      <c r="Q1233" s="219">
        <v>2.9407482041140525</v>
      </c>
      <c r="R1233" s="219">
        <v>1.940424240688948</v>
      </c>
      <c r="S1233" s="219">
        <v>9.5794919837466672</v>
      </c>
      <c r="T1233" s="219">
        <v>1.602081978759722</v>
      </c>
      <c r="U1233" s="219">
        <v>2.2777181564012681</v>
      </c>
      <c r="V1233" s="219">
        <v>2.1658716490133938</v>
      </c>
      <c r="W1233" s="219">
        <v>1.0251829105091519</v>
      </c>
      <c r="X1233" s="219">
        <v>1.0449880382090495</v>
      </c>
      <c r="Y1233" s="219">
        <v>1.2005312851678087</v>
      </c>
      <c r="Z1233" s="219">
        <v>2.4221202832779936</v>
      </c>
      <c r="AA1233" s="219">
        <v>11.365004721277792</v>
      </c>
      <c r="AB1233" s="219">
        <v>4.0315848739670583</v>
      </c>
      <c r="AC1233" s="216"/>
      <c r="AD1233" s="217"/>
      <c r="AE1233" s="217"/>
      <c r="AF1233" s="217"/>
      <c r="AG1233" s="217"/>
      <c r="AH1233" s="217"/>
      <c r="AI1233" s="217"/>
      <c r="AJ1233" s="217"/>
      <c r="AK1233" s="217"/>
      <c r="AL1233" s="217"/>
      <c r="AM1233" s="217"/>
      <c r="AN1233" s="217"/>
      <c r="AO1233" s="217"/>
      <c r="AP1233" s="217"/>
      <c r="AQ1233" s="217"/>
      <c r="AR1233" s="217"/>
      <c r="AS1233" s="217"/>
      <c r="AT1233" s="217"/>
      <c r="AU1233" s="217"/>
      <c r="AV1233" s="217"/>
      <c r="AW1233" s="217"/>
      <c r="AX1233" s="217"/>
      <c r="AY1233" s="217"/>
      <c r="AZ1233" s="217"/>
      <c r="BA1233" s="217"/>
      <c r="BB1233" s="217"/>
      <c r="BC1233" s="217"/>
      <c r="BD1233" s="217"/>
      <c r="BE1233" s="217"/>
      <c r="BF1233" s="217"/>
      <c r="BG1233" s="217"/>
      <c r="BH1233" s="217"/>
      <c r="BI1233" s="217"/>
      <c r="BJ1233" s="217"/>
      <c r="BK1233" s="217"/>
      <c r="BL1233" s="217"/>
      <c r="BM1233" s="222"/>
    </row>
    <row r="1234" spans="1:65">
      <c r="A1234" s="30"/>
      <c r="B1234" s="3" t="s">
        <v>87</v>
      </c>
      <c r="C1234" s="29"/>
      <c r="D1234" s="13">
        <v>5.0139957253458193E-3</v>
      </c>
      <c r="E1234" s="13">
        <v>1.149424266164221E-2</v>
      </c>
      <c r="F1234" s="13">
        <v>3.3326391058274528E-2</v>
      </c>
      <c r="G1234" s="13">
        <v>4.1745521336122075E-2</v>
      </c>
      <c r="H1234" s="13">
        <v>1.1974237186401325E-2</v>
      </c>
      <c r="I1234" s="13">
        <v>6.8053050085613766E-3</v>
      </c>
      <c r="J1234" s="13">
        <v>2.9911496134135667E-2</v>
      </c>
      <c r="K1234" s="13">
        <v>3.5930999809132919E-2</v>
      </c>
      <c r="L1234" s="13">
        <v>2.4845199749997642E-2</v>
      </c>
      <c r="M1234" s="13">
        <v>5.9525874672738234E-3</v>
      </c>
      <c r="N1234" s="13">
        <v>2.1158218234713436E-2</v>
      </c>
      <c r="O1234" s="13">
        <v>1.9531982424497135E-2</v>
      </c>
      <c r="P1234" s="13">
        <v>1.3903524391867775E-2</v>
      </c>
      <c r="Q1234" s="13">
        <v>2.3192020537177071E-2</v>
      </c>
      <c r="R1234" s="13">
        <v>1.5020383577443197E-2</v>
      </c>
      <c r="S1234" s="13">
        <v>6.4653489204139492E-2</v>
      </c>
      <c r="T1234" s="13">
        <v>1.2631395364728426E-2</v>
      </c>
      <c r="U1234" s="13">
        <v>1.5950407257711963E-2</v>
      </c>
      <c r="V1234" s="13">
        <v>1.6013838440025092E-2</v>
      </c>
      <c r="W1234" s="13">
        <v>8.1010107507637451E-3</v>
      </c>
      <c r="X1234" s="13">
        <v>8.8558308322800802E-3</v>
      </c>
      <c r="Y1234" s="13">
        <v>1.0569189057817006E-2</v>
      </c>
      <c r="Z1234" s="13">
        <v>1.6552074828778997E-2</v>
      </c>
      <c r="AA1234" s="13">
        <v>9.2096465744108832E-2</v>
      </c>
      <c r="AB1234" s="13">
        <v>1.7965079783804447E-2</v>
      </c>
      <c r="AC1234" s="15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5"/>
    </row>
    <row r="1235" spans="1:65">
      <c r="A1235" s="30"/>
      <c r="B1235" s="3" t="s">
        <v>275</v>
      </c>
      <c r="C1235" s="29"/>
      <c r="D1235" s="13">
        <v>7.7065117434102826E-2</v>
      </c>
      <c r="E1235" s="13">
        <v>2.1299292461206987E-2</v>
      </c>
      <c r="F1235" s="13">
        <v>0.11198809970370949</v>
      </c>
      <c r="G1235" s="13">
        <v>0.24184612041740783</v>
      </c>
      <c r="H1235" s="13">
        <v>-0.14824485229157691</v>
      </c>
      <c r="I1235" s="13">
        <v>-1.976105723397481E-2</v>
      </c>
      <c r="J1235" s="13">
        <v>-4.812810059376349E-2</v>
      </c>
      <c r="K1235" s="13">
        <v>1.1127501091128034E-2</v>
      </c>
      <c r="L1235" s="13">
        <v>3.4829741765084909E-2</v>
      </c>
      <c r="M1235" s="13">
        <v>3.7603408226930757E-2</v>
      </c>
      <c r="N1235" s="13">
        <v>4.6428710605531665E-2</v>
      </c>
      <c r="O1235" s="13">
        <v>1.301863731511399E-2</v>
      </c>
      <c r="P1235" s="13">
        <v>2.7517348365672767E-2</v>
      </c>
      <c r="Q1235" s="13">
        <v>-4.0815707194351347E-2</v>
      </c>
      <c r="R1235" s="13">
        <v>-2.276621564364778E-2</v>
      </c>
      <c r="S1235" s="13">
        <v>0.12081340208231017</v>
      </c>
      <c r="T1235" s="13">
        <v>-4.0563555697819886E-2</v>
      </c>
      <c r="U1235" s="13">
        <v>8.0217011140746308E-2</v>
      </c>
      <c r="V1235" s="13">
        <v>2.3104697176372202E-2</v>
      </c>
      <c r="W1235" s="13">
        <v>-4.2706843418337193E-2</v>
      </c>
      <c r="X1235" s="13">
        <v>-0.10738370227865501</v>
      </c>
      <c r="Y1235" s="13">
        <v>-0.14075973511704054</v>
      </c>
      <c r="Z1235" s="13">
        <v>0.10694506977308049</v>
      </c>
      <c r="AA1235" s="13">
        <v>-6.6510448993899574E-2</v>
      </c>
      <c r="AB1235" s="13">
        <v>0.69757691855196424</v>
      </c>
      <c r="AC1235" s="15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55"/>
    </row>
    <row r="1236" spans="1:65">
      <c r="A1236" s="30"/>
      <c r="B1236" s="46" t="s">
        <v>276</v>
      </c>
      <c r="C1236" s="47"/>
      <c r="D1236" s="45">
        <v>0.61</v>
      </c>
      <c r="E1236" s="45">
        <v>0</v>
      </c>
      <c r="F1236" s="45">
        <v>0.99</v>
      </c>
      <c r="G1236" s="45">
        <v>2.4</v>
      </c>
      <c r="H1236" s="45">
        <v>1.85</v>
      </c>
      <c r="I1236" s="45">
        <v>0.45</v>
      </c>
      <c r="J1236" s="45">
        <v>0.76</v>
      </c>
      <c r="K1236" s="45">
        <v>0.11</v>
      </c>
      <c r="L1236" s="45">
        <v>0.15</v>
      </c>
      <c r="M1236" s="45">
        <v>0.18</v>
      </c>
      <c r="N1236" s="45">
        <v>0.27</v>
      </c>
      <c r="O1236" s="45">
        <v>0.09</v>
      </c>
      <c r="P1236" s="45">
        <v>7.0000000000000007E-2</v>
      </c>
      <c r="Q1236" s="45">
        <v>0.68</v>
      </c>
      <c r="R1236" s="45">
        <v>0.48</v>
      </c>
      <c r="S1236" s="45">
        <v>1.08</v>
      </c>
      <c r="T1236" s="45">
        <v>0.67</v>
      </c>
      <c r="U1236" s="45">
        <v>0.64</v>
      </c>
      <c r="V1236" s="45">
        <v>0.02</v>
      </c>
      <c r="W1236" s="45">
        <v>0.7</v>
      </c>
      <c r="X1236" s="45">
        <v>1.4</v>
      </c>
      <c r="Y1236" s="45">
        <v>1.77</v>
      </c>
      <c r="Z1236" s="45">
        <v>0.93</v>
      </c>
      <c r="AA1236" s="45">
        <v>0.96</v>
      </c>
      <c r="AB1236" s="45">
        <v>7.37</v>
      </c>
      <c r="AC1236" s="15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55"/>
    </row>
    <row r="1237" spans="1:65">
      <c r="B1237" s="31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0"/>
      <c r="Y1237" s="20"/>
      <c r="Z1237" s="20"/>
      <c r="AA1237" s="20"/>
      <c r="AB1237" s="20"/>
      <c r="BM1237" s="55"/>
    </row>
    <row r="1238" spans="1:65">
      <c r="BM1238" s="55"/>
    </row>
    <row r="1239" spans="1:65">
      <c r="BM1239" s="55"/>
    </row>
    <row r="1240" spans="1:65"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5"/>
    </row>
    <row r="1286" spans="65:65">
      <c r="BM1286" s="56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  <row r="1320" spans="65:65">
      <c r="BM1320" s="57"/>
    </row>
  </sheetData>
  <dataConsolidate/>
  <conditionalFormatting sqref="B6:Y11 B25:AA30 B43:X48 B61:D66 B79:D84 B97:AC102 B115:AA120 B134:AC139 B153:Z158 B171:AC176 B190:X195 B208:AC213 B226:AA231 B244:X249 B263:AC268 B281:M286 B299:M304 B317:M322 B336:AA341 B354:Z359 B372:M377 B390:Q395 B408:X413 B426:E431 B444:M449 B462:V467 B480:D484 B497:AA502 B515:Y520 B533:AA538 B552:M557 B571:AA576 B589:AA594 B607:AB612 B626:Z631 B644:X649 B663:M668 B681:AC686 B699:AA704 B717:AB722 B735:D740 B753:M758 B771:D776 B789:Y794 B807:S812 B825:D830 B843:D848 B861:X866 B879:Z884 B897:AA902 B915:V920 B933:M938 B951:AB956 B970:AC975 B988:X993 B1007:N1012 B1026:U1031 B1044:Z1049 B1062:AB1067 B1080:Y1085 B1099:L1104 B1117:Z1122 B1135:AB1140 B1153:AA1158 B1171:AA1176 B1189:O1194 B1207:AC1212 B1225:AB1230">
    <cfRule type="expression" dxfId="17" priority="204">
      <formula>AND($B6&lt;&gt;$B5,NOT(ISBLANK(INDIRECT(Anlyt_LabRefThisCol))))</formula>
    </cfRule>
  </conditionalFormatting>
  <conditionalFormatting sqref="C2:Y17 C21:AA36 C39:X54 C57:D72 C75:D90 C93:AC108 C111:AA126 C130:AC145 C149:Z164 C167:AC182 C186:X201 C204:AC219 C222:AA237 C240:X255 C259:AC274 C277:M292 C295:M310 C313:M328 C332:AA347 C350:Z365 C368:M383 C386:Q401 C404:X419 C422:E437 C440:M455 C458:V473 C476:D490 C493:AA508 C511:Y526 C529:AA544 C548:M563 C567:AA582 C585:AA600 C603:AB618 C622:Z637 C640:X655 C659:M674 C677:AC692 C695:AA710 C713:AB728 C731:D746 C749:M764 C767:D782 C785:Y800 C803:S818 C821:D836 C839:D854 C857:X872 C875:Z890 C893:AA908 C911:V926 C929:M944 C947:AB962 C966:AC981 C984:X999 C1003:N1018 C1022:U1037 C1040:Z1055 C1058:AB1073 C1076:Y1091 C1095:L1110 C1113:Z1128 C1131:AB1146 C1149:AA1164 C1167:AA1182 C1185:O1200 C1203:AC1218 C1221:AB1236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9908-EB8E-4AAB-B235-559FA8C8CF71}">
  <sheetPr codeName="Sheet16"/>
  <dimension ref="A1:BN1319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561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1" t="s">
        <v>235</v>
      </c>
      <c r="E3" s="152" t="s">
        <v>239</v>
      </c>
      <c r="F3" s="152" t="s">
        <v>240</v>
      </c>
      <c r="G3" s="152" t="s">
        <v>241</v>
      </c>
      <c r="H3" s="152" t="s">
        <v>242</v>
      </c>
      <c r="I3" s="152" t="s">
        <v>243</v>
      </c>
      <c r="J3" s="152" t="s">
        <v>244</v>
      </c>
      <c r="K3" s="152" t="s">
        <v>245</v>
      </c>
      <c r="L3" s="152" t="s">
        <v>246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252</v>
      </c>
      <c r="R3" s="152" t="s">
        <v>254</v>
      </c>
      <c r="S3" s="152" t="s">
        <v>255</v>
      </c>
      <c r="T3" s="152" t="s">
        <v>258</v>
      </c>
      <c r="U3" s="152" t="s">
        <v>260</v>
      </c>
      <c r="V3" s="152" t="s">
        <v>262</v>
      </c>
      <c r="W3" s="152" t="s">
        <v>305</v>
      </c>
      <c r="X3" s="152" t="s">
        <v>280</v>
      </c>
      <c r="Y3" s="1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281</v>
      </c>
      <c r="E4" s="11" t="s">
        <v>283</v>
      </c>
      <c r="F4" s="11" t="s">
        <v>284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281</v>
      </c>
      <c r="P4" s="11" t="s">
        <v>284</v>
      </c>
      <c r="Q4" s="11" t="s">
        <v>284</v>
      </c>
      <c r="R4" s="11" t="s">
        <v>281</v>
      </c>
      <c r="S4" s="11" t="s">
        <v>284</v>
      </c>
      <c r="T4" s="11" t="s">
        <v>284</v>
      </c>
      <c r="U4" s="11" t="s">
        <v>283</v>
      </c>
      <c r="V4" s="11" t="s">
        <v>284</v>
      </c>
      <c r="W4" s="11" t="s">
        <v>284</v>
      </c>
      <c r="X4" s="11" t="s">
        <v>284</v>
      </c>
      <c r="Y4" s="15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328</v>
      </c>
      <c r="E5" s="26" t="s">
        <v>328</v>
      </c>
      <c r="F5" s="26" t="s">
        <v>328</v>
      </c>
      <c r="G5" s="26" t="s">
        <v>329</v>
      </c>
      <c r="H5" s="26" t="s">
        <v>330</v>
      </c>
      <c r="I5" s="26" t="s">
        <v>329</v>
      </c>
      <c r="J5" s="26" t="s">
        <v>331</v>
      </c>
      <c r="K5" s="26" t="s">
        <v>328</v>
      </c>
      <c r="L5" s="26" t="s">
        <v>328</v>
      </c>
      <c r="M5" s="26" t="s">
        <v>328</v>
      </c>
      <c r="N5" s="26" t="s">
        <v>328</v>
      </c>
      <c r="O5" s="26" t="s">
        <v>328</v>
      </c>
      <c r="P5" s="26" t="s">
        <v>330</v>
      </c>
      <c r="Q5" s="26" t="s">
        <v>328</v>
      </c>
      <c r="R5" s="26" t="s">
        <v>331</v>
      </c>
      <c r="S5" s="26" t="s">
        <v>330</v>
      </c>
      <c r="T5" s="26" t="s">
        <v>329</v>
      </c>
      <c r="U5" s="26" t="s">
        <v>328</v>
      </c>
      <c r="V5" s="26" t="s">
        <v>328</v>
      </c>
      <c r="W5" s="26" t="s">
        <v>329</v>
      </c>
      <c r="X5" s="26" t="s">
        <v>328</v>
      </c>
      <c r="Y5" s="1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0.23</v>
      </c>
      <c r="E6" s="206">
        <v>0.26</v>
      </c>
      <c r="F6" s="209" t="s">
        <v>303</v>
      </c>
      <c r="G6" s="206">
        <v>0.24</v>
      </c>
      <c r="H6" s="209" t="s">
        <v>303</v>
      </c>
      <c r="I6" s="206">
        <v>0.26</v>
      </c>
      <c r="J6" s="209">
        <v>0.2</v>
      </c>
      <c r="K6" s="206">
        <v>0.24</v>
      </c>
      <c r="L6" s="206">
        <v>0.25</v>
      </c>
      <c r="M6" s="206">
        <v>0.24</v>
      </c>
      <c r="N6" s="206">
        <v>0.24</v>
      </c>
      <c r="O6" s="206">
        <v>0.224</v>
      </c>
      <c r="P6" s="209" t="s">
        <v>102</v>
      </c>
      <c r="Q6" s="209">
        <v>0.4</v>
      </c>
      <c r="R6" s="206">
        <v>0.23</v>
      </c>
      <c r="S6" s="209">
        <v>0.22</v>
      </c>
      <c r="T6" s="209" t="s">
        <v>303</v>
      </c>
      <c r="U6" s="206">
        <v>0.25</v>
      </c>
      <c r="V6" s="206">
        <v>0.26</v>
      </c>
      <c r="W6" s="209" t="s">
        <v>102</v>
      </c>
      <c r="X6" s="209">
        <v>1.1940999999999999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0.23</v>
      </c>
      <c r="E7" s="24">
        <v>0.248</v>
      </c>
      <c r="F7" s="211" t="s">
        <v>303</v>
      </c>
      <c r="G7" s="24">
        <v>0.25</v>
      </c>
      <c r="H7" s="211" t="s">
        <v>303</v>
      </c>
      <c r="I7" s="24">
        <v>0.26</v>
      </c>
      <c r="J7" s="211">
        <v>0.2</v>
      </c>
      <c r="K7" s="24">
        <v>0.23</v>
      </c>
      <c r="L7" s="24">
        <v>0.24</v>
      </c>
      <c r="M7" s="24">
        <v>0.23</v>
      </c>
      <c r="N7" s="24">
        <v>0.24</v>
      </c>
      <c r="O7" s="24">
        <v>0.20599999999999999</v>
      </c>
      <c r="P7" s="211" t="s">
        <v>102</v>
      </c>
      <c r="Q7" s="211">
        <v>0.3</v>
      </c>
      <c r="R7" s="212">
        <v>0.21</v>
      </c>
      <c r="S7" s="211">
        <v>0.24</v>
      </c>
      <c r="T7" s="211" t="s">
        <v>303</v>
      </c>
      <c r="U7" s="24">
        <v>0.23</v>
      </c>
      <c r="V7" s="24">
        <v>0.26</v>
      </c>
      <c r="W7" s="211" t="s">
        <v>102</v>
      </c>
      <c r="X7" s="211">
        <v>1.2937000000000001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0.23</v>
      </c>
      <c r="E8" s="24">
        <v>0.24</v>
      </c>
      <c r="F8" s="211" t="s">
        <v>303</v>
      </c>
      <c r="G8" s="24">
        <v>0.24</v>
      </c>
      <c r="H8" s="211" t="s">
        <v>303</v>
      </c>
      <c r="I8" s="24">
        <v>0.26</v>
      </c>
      <c r="J8" s="211">
        <v>0.2</v>
      </c>
      <c r="K8" s="24">
        <v>0.24</v>
      </c>
      <c r="L8" s="24">
        <v>0.25</v>
      </c>
      <c r="M8" s="24">
        <v>0.22</v>
      </c>
      <c r="N8" s="24">
        <v>0.23</v>
      </c>
      <c r="O8" s="24">
        <v>0.224</v>
      </c>
      <c r="P8" s="211" t="s">
        <v>102</v>
      </c>
      <c r="Q8" s="211">
        <v>0.3</v>
      </c>
      <c r="R8" s="24">
        <v>0.25</v>
      </c>
      <c r="S8" s="211">
        <v>0.2</v>
      </c>
      <c r="T8" s="211" t="s">
        <v>303</v>
      </c>
      <c r="U8" s="24">
        <v>0.24</v>
      </c>
      <c r="V8" s="24">
        <v>0.25</v>
      </c>
      <c r="W8" s="211" t="s">
        <v>102</v>
      </c>
      <c r="X8" s="211">
        <v>1.3601000000000001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0.23</v>
      </c>
      <c r="E9" s="24">
        <v>0.24699999999999997</v>
      </c>
      <c r="F9" s="211" t="s">
        <v>303</v>
      </c>
      <c r="G9" s="24">
        <v>0.22</v>
      </c>
      <c r="H9" s="211" t="s">
        <v>303</v>
      </c>
      <c r="I9" s="24">
        <v>0.25</v>
      </c>
      <c r="J9" s="211">
        <v>0.2</v>
      </c>
      <c r="K9" s="24">
        <v>0.24</v>
      </c>
      <c r="L9" s="24">
        <v>0.25</v>
      </c>
      <c r="M9" s="24">
        <v>0.24</v>
      </c>
      <c r="N9" s="24">
        <v>0.25</v>
      </c>
      <c r="O9" s="24">
        <v>0.22800000000000001</v>
      </c>
      <c r="P9" s="211" t="s">
        <v>102</v>
      </c>
      <c r="Q9" s="211">
        <v>0.3</v>
      </c>
      <c r="R9" s="24">
        <v>0.24</v>
      </c>
      <c r="S9" s="211">
        <v>0.12</v>
      </c>
      <c r="T9" s="211" t="s">
        <v>303</v>
      </c>
      <c r="U9" s="24">
        <v>0.23</v>
      </c>
      <c r="V9" s="24">
        <v>0.26</v>
      </c>
      <c r="W9" s="211" t="s">
        <v>102</v>
      </c>
      <c r="X9" s="211">
        <v>1.3321000000000001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0.23976388888888886</v>
      </c>
      <c r="BN9" s="28"/>
    </row>
    <row r="10" spans="1:66">
      <c r="A10" s="30"/>
      <c r="B10" s="19">
        <v>1</v>
      </c>
      <c r="C10" s="9">
        <v>5</v>
      </c>
      <c r="D10" s="24">
        <v>0.23</v>
      </c>
      <c r="E10" s="24">
        <v>0.254</v>
      </c>
      <c r="F10" s="211" t="s">
        <v>303</v>
      </c>
      <c r="G10" s="24">
        <v>0.24</v>
      </c>
      <c r="H10" s="211" t="s">
        <v>303</v>
      </c>
      <c r="I10" s="24">
        <v>0.25</v>
      </c>
      <c r="J10" s="211">
        <v>0.2</v>
      </c>
      <c r="K10" s="24">
        <v>0.24</v>
      </c>
      <c r="L10" s="24">
        <v>0.24</v>
      </c>
      <c r="M10" s="24">
        <v>0.24</v>
      </c>
      <c r="N10" s="24">
        <v>0.23</v>
      </c>
      <c r="O10" s="24">
        <v>0.20900000000000002</v>
      </c>
      <c r="P10" s="211" t="s">
        <v>102</v>
      </c>
      <c r="Q10" s="211">
        <v>0.4</v>
      </c>
      <c r="R10" s="24">
        <v>0.24</v>
      </c>
      <c r="S10" s="211">
        <v>0.13</v>
      </c>
      <c r="T10" s="211" t="s">
        <v>303</v>
      </c>
      <c r="U10" s="24">
        <v>0.23</v>
      </c>
      <c r="V10" s="24">
        <v>0.26</v>
      </c>
      <c r="W10" s="211" t="s">
        <v>102</v>
      </c>
      <c r="X10" s="211">
        <v>1.3015000000000001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73</v>
      </c>
    </row>
    <row r="11" spans="1:66">
      <c r="A11" s="30"/>
      <c r="B11" s="19">
        <v>1</v>
      </c>
      <c r="C11" s="9">
        <v>6</v>
      </c>
      <c r="D11" s="24">
        <v>0.22</v>
      </c>
      <c r="E11" s="24">
        <v>0.24199999999999997</v>
      </c>
      <c r="F11" s="211" t="s">
        <v>303</v>
      </c>
      <c r="G11" s="24">
        <v>0.22</v>
      </c>
      <c r="H11" s="211" t="s">
        <v>303</v>
      </c>
      <c r="I11" s="24">
        <v>0.27</v>
      </c>
      <c r="J11" s="211">
        <v>0.3</v>
      </c>
      <c r="K11" s="24">
        <v>0.25</v>
      </c>
      <c r="L11" s="24">
        <v>0.24</v>
      </c>
      <c r="M11" s="24">
        <v>0.24</v>
      </c>
      <c r="N11" s="24">
        <v>0.24</v>
      </c>
      <c r="O11" s="24">
        <v>0.21099999999999999</v>
      </c>
      <c r="P11" s="211" t="s">
        <v>102</v>
      </c>
      <c r="Q11" s="211">
        <v>0.3</v>
      </c>
      <c r="R11" s="24">
        <v>0.24</v>
      </c>
      <c r="S11" s="211">
        <v>0.15</v>
      </c>
      <c r="T11" s="211" t="s">
        <v>303</v>
      </c>
      <c r="U11" s="24">
        <v>0.24</v>
      </c>
      <c r="V11" s="24">
        <v>0.24</v>
      </c>
      <c r="W11" s="211" t="s">
        <v>102</v>
      </c>
      <c r="X11" s="211">
        <v>1.1619999999999999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272</v>
      </c>
      <c r="C12" s="12"/>
      <c r="D12" s="208">
        <v>0.22833333333333336</v>
      </c>
      <c r="E12" s="208">
        <v>0.24850000000000003</v>
      </c>
      <c r="F12" s="208" t="s">
        <v>693</v>
      </c>
      <c r="G12" s="208">
        <v>0.23499999999999999</v>
      </c>
      <c r="H12" s="208" t="s">
        <v>693</v>
      </c>
      <c r="I12" s="208">
        <v>0.25833333333333336</v>
      </c>
      <c r="J12" s="208">
        <v>0.21666666666666667</v>
      </c>
      <c r="K12" s="208">
        <v>0.24</v>
      </c>
      <c r="L12" s="208">
        <v>0.245</v>
      </c>
      <c r="M12" s="208">
        <v>0.23499999999999999</v>
      </c>
      <c r="N12" s="208">
        <v>0.23833333333333331</v>
      </c>
      <c r="O12" s="208">
        <v>0.217</v>
      </c>
      <c r="P12" s="208" t="s">
        <v>693</v>
      </c>
      <c r="Q12" s="208">
        <v>0.33333333333333331</v>
      </c>
      <c r="R12" s="208">
        <v>0.23499999999999999</v>
      </c>
      <c r="S12" s="208">
        <v>0.17666666666666664</v>
      </c>
      <c r="T12" s="208" t="s">
        <v>693</v>
      </c>
      <c r="U12" s="208">
        <v>0.23666666666666666</v>
      </c>
      <c r="V12" s="208">
        <v>0.255</v>
      </c>
      <c r="W12" s="208" t="s">
        <v>693</v>
      </c>
      <c r="X12" s="208">
        <v>1.2739166666666666</v>
      </c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273</v>
      </c>
      <c r="C13" s="29"/>
      <c r="D13" s="24">
        <v>0.23</v>
      </c>
      <c r="E13" s="24">
        <v>0.2475</v>
      </c>
      <c r="F13" s="24" t="s">
        <v>693</v>
      </c>
      <c r="G13" s="24">
        <v>0.24</v>
      </c>
      <c r="H13" s="24" t="s">
        <v>693</v>
      </c>
      <c r="I13" s="24">
        <v>0.26</v>
      </c>
      <c r="J13" s="24">
        <v>0.2</v>
      </c>
      <c r="K13" s="24">
        <v>0.24</v>
      </c>
      <c r="L13" s="24">
        <v>0.245</v>
      </c>
      <c r="M13" s="24">
        <v>0.24</v>
      </c>
      <c r="N13" s="24">
        <v>0.24</v>
      </c>
      <c r="O13" s="24">
        <v>0.2175</v>
      </c>
      <c r="P13" s="24" t="s">
        <v>693</v>
      </c>
      <c r="Q13" s="24">
        <v>0.3</v>
      </c>
      <c r="R13" s="24">
        <v>0.24</v>
      </c>
      <c r="S13" s="24">
        <v>0.17499999999999999</v>
      </c>
      <c r="T13" s="24" t="s">
        <v>693</v>
      </c>
      <c r="U13" s="24">
        <v>0.23499999999999999</v>
      </c>
      <c r="V13" s="24">
        <v>0.26</v>
      </c>
      <c r="W13" s="24" t="s">
        <v>693</v>
      </c>
      <c r="X13" s="24">
        <v>1.2976000000000001</v>
      </c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274</v>
      </c>
      <c r="C14" s="29"/>
      <c r="D14" s="24">
        <v>4.0824829046386332E-3</v>
      </c>
      <c r="E14" s="24">
        <v>7.4766302570075105E-3</v>
      </c>
      <c r="F14" s="24" t="s">
        <v>693</v>
      </c>
      <c r="G14" s="24">
        <v>1.2247448713915886E-2</v>
      </c>
      <c r="H14" s="24" t="s">
        <v>693</v>
      </c>
      <c r="I14" s="24">
        <v>7.5277265270908156E-3</v>
      </c>
      <c r="J14" s="24">
        <v>4.0824829046386367E-2</v>
      </c>
      <c r="K14" s="24">
        <v>6.3245553203367553E-3</v>
      </c>
      <c r="L14" s="24">
        <v>5.4772255750516656E-3</v>
      </c>
      <c r="M14" s="24">
        <v>8.3666002653407495E-3</v>
      </c>
      <c r="N14" s="24">
        <v>7.5277265270908044E-3</v>
      </c>
      <c r="O14" s="24">
        <v>9.3808315196468629E-3</v>
      </c>
      <c r="P14" s="24" t="s">
        <v>693</v>
      </c>
      <c r="Q14" s="24">
        <v>5.1639777949432177E-2</v>
      </c>
      <c r="R14" s="24">
        <v>1.3784048752090222E-2</v>
      </c>
      <c r="S14" s="24">
        <v>5.0066622281383026E-2</v>
      </c>
      <c r="T14" s="24" t="s">
        <v>693</v>
      </c>
      <c r="U14" s="24">
        <v>8.1649658092772543E-3</v>
      </c>
      <c r="V14" s="24">
        <v>8.3666002653407616E-3</v>
      </c>
      <c r="W14" s="24" t="s">
        <v>693</v>
      </c>
      <c r="X14" s="24">
        <v>7.8563513584021166E-2</v>
      </c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1.7879487173599853E-2</v>
      </c>
      <c r="E15" s="13">
        <v>3.008704328775658E-2</v>
      </c>
      <c r="F15" s="13" t="s">
        <v>693</v>
      </c>
      <c r="G15" s="13">
        <v>5.2116803037939939E-2</v>
      </c>
      <c r="H15" s="13" t="s">
        <v>693</v>
      </c>
      <c r="I15" s="13">
        <v>2.9139586556480575E-2</v>
      </c>
      <c r="J15" s="13">
        <v>0.18842228790639862</v>
      </c>
      <c r="K15" s="13">
        <v>2.635231383473648E-2</v>
      </c>
      <c r="L15" s="13">
        <v>2.2356022755312923E-2</v>
      </c>
      <c r="M15" s="13">
        <v>3.5602554320598938E-2</v>
      </c>
      <c r="N15" s="13">
        <v>3.158486654723415E-2</v>
      </c>
      <c r="O15" s="13">
        <v>4.3229638339386464E-2</v>
      </c>
      <c r="P15" s="13" t="s">
        <v>693</v>
      </c>
      <c r="Q15" s="13">
        <v>0.15491933384829654</v>
      </c>
      <c r="R15" s="13">
        <v>5.8655526604639248E-2</v>
      </c>
      <c r="S15" s="13">
        <v>0.28339597517763981</v>
      </c>
      <c r="T15" s="13" t="s">
        <v>693</v>
      </c>
      <c r="U15" s="13">
        <v>3.4499855532157411E-2</v>
      </c>
      <c r="V15" s="13">
        <v>3.2810197118983378E-2</v>
      </c>
      <c r="W15" s="13" t="s">
        <v>693</v>
      </c>
      <c r="X15" s="13">
        <v>6.1670842088588605E-2</v>
      </c>
      <c r="Y15" s="15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-4.7674216532468061E-2</v>
      </c>
      <c r="E16" s="13">
        <v>3.643630886867899E-2</v>
      </c>
      <c r="F16" s="13" t="s">
        <v>693</v>
      </c>
      <c r="G16" s="13">
        <v>-1.9869084168452678E-2</v>
      </c>
      <c r="H16" s="13" t="s">
        <v>693</v>
      </c>
      <c r="I16" s="13">
        <v>7.7448879105601831E-2</v>
      </c>
      <c r="J16" s="13">
        <v>-9.633319816949526E-2</v>
      </c>
      <c r="K16" s="13">
        <v>9.8476510455891564E-4</v>
      </c>
      <c r="L16" s="13">
        <v>2.183861437757062E-2</v>
      </c>
      <c r="M16" s="13">
        <v>-1.9869084168452678E-2</v>
      </c>
      <c r="N16" s="13">
        <v>-5.9665179864449858E-3</v>
      </c>
      <c r="O16" s="13">
        <v>-9.4942941551294568E-2</v>
      </c>
      <c r="P16" s="13" t="s">
        <v>693</v>
      </c>
      <c r="Q16" s="13">
        <v>0.39025661820077628</v>
      </c>
      <c r="R16" s="13">
        <v>-1.9869084168452678E-2</v>
      </c>
      <c r="S16" s="13">
        <v>-0.26316399235358867</v>
      </c>
      <c r="T16" s="13" t="s">
        <v>693</v>
      </c>
      <c r="U16" s="13">
        <v>-1.2917801077448776E-2</v>
      </c>
      <c r="V16" s="13">
        <v>6.3546312923594028E-2</v>
      </c>
      <c r="W16" s="13" t="s">
        <v>693</v>
      </c>
      <c r="X16" s="13">
        <v>4.3132132306088167</v>
      </c>
      <c r="Y16" s="15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1.1200000000000001</v>
      </c>
      <c r="E17" s="45">
        <v>0.24</v>
      </c>
      <c r="F17" s="45">
        <v>0.34</v>
      </c>
      <c r="G17" s="45">
        <v>0.67</v>
      </c>
      <c r="H17" s="45">
        <v>0.34</v>
      </c>
      <c r="I17" s="45">
        <v>0.9</v>
      </c>
      <c r="J17" s="45" t="s">
        <v>277</v>
      </c>
      <c r="K17" s="45">
        <v>0.34</v>
      </c>
      <c r="L17" s="45">
        <v>0</v>
      </c>
      <c r="M17" s="45">
        <v>0.67</v>
      </c>
      <c r="N17" s="45">
        <v>0.45</v>
      </c>
      <c r="O17" s="45">
        <v>1.89</v>
      </c>
      <c r="P17" s="45">
        <v>17.190000000000001</v>
      </c>
      <c r="Q17" s="45" t="s">
        <v>277</v>
      </c>
      <c r="R17" s="45">
        <v>0.67</v>
      </c>
      <c r="S17" s="45">
        <v>4.6100000000000003</v>
      </c>
      <c r="T17" s="45">
        <v>0.34</v>
      </c>
      <c r="U17" s="45">
        <v>0.56000000000000005</v>
      </c>
      <c r="V17" s="45">
        <v>0.67</v>
      </c>
      <c r="W17" s="45">
        <v>17.190000000000001</v>
      </c>
      <c r="X17" s="45">
        <v>69.38</v>
      </c>
      <c r="Y17" s="15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 ht="15">
      <c r="B20" s="8" t="s">
        <v>562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232</v>
      </c>
      <c r="E21" s="17" t="s">
        <v>232</v>
      </c>
      <c r="F21" s="17" t="s">
        <v>232</v>
      </c>
      <c r="G21" s="17" t="s">
        <v>232</v>
      </c>
      <c r="H21" s="17" t="s">
        <v>232</v>
      </c>
      <c r="I21" s="17" t="s">
        <v>232</v>
      </c>
      <c r="J21" s="17" t="s">
        <v>232</v>
      </c>
      <c r="K21" s="17" t="s">
        <v>232</v>
      </c>
      <c r="L21" s="17" t="s">
        <v>232</v>
      </c>
      <c r="M21" s="17" t="s">
        <v>232</v>
      </c>
      <c r="N21" s="17" t="s">
        <v>232</v>
      </c>
      <c r="O21" s="17" t="s">
        <v>232</v>
      </c>
      <c r="P21" s="17" t="s">
        <v>232</v>
      </c>
      <c r="Q21" s="17" t="s">
        <v>232</v>
      </c>
      <c r="R21" s="17" t="s">
        <v>232</v>
      </c>
      <c r="S21" s="17" t="s">
        <v>232</v>
      </c>
      <c r="T21" s="17" t="s">
        <v>232</v>
      </c>
      <c r="U21" s="17" t="s">
        <v>232</v>
      </c>
      <c r="V21" s="17" t="s">
        <v>232</v>
      </c>
      <c r="W21" s="17" t="s">
        <v>232</v>
      </c>
      <c r="X21" s="15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233</v>
      </c>
      <c r="C22" s="9" t="s">
        <v>233</v>
      </c>
      <c r="D22" s="151" t="s">
        <v>235</v>
      </c>
      <c r="E22" s="152" t="s">
        <v>237</v>
      </c>
      <c r="F22" s="152" t="s">
        <v>239</v>
      </c>
      <c r="G22" s="152" t="s">
        <v>240</v>
      </c>
      <c r="H22" s="152" t="s">
        <v>241</v>
      </c>
      <c r="I22" s="152" t="s">
        <v>242</v>
      </c>
      <c r="J22" s="152" t="s">
        <v>243</v>
      </c>
      <c r="K22" s="152" t="s">
        <v>244</v>
      </c>
      <c r="L22" s="152" t="s">
        <v>245</v>
      </c>
      <c r="M22" s="152" t="s">
        <v>246</v>
      </c>
      <c r="N22" s="152" t="s">
        <v>247</v>
      </c>
      <c r="O22" s="152" t="s">
        <v>248</v>
      </c>
      <c r="P22" s="152" t="s">
        <v>249</v>
      </c>
      <c r="Q22" s="152" t="s">
        <v>250</v>
      </c>
      <c r="R22" s="152" t="s">
        <v>252</v>
      </c>
      <c r="S22" s="152" t="s">
        <v>254</v>
      </c>
      <c r="T22" s="152" t="s">
        <v>258</v>
      </c>
      <c r="U22" s="152" t="s">
        <v>260</v>
      </c>
      <c r="V22" s="152" t="s">
        <v>262</v>
      </c>
      <c r="W22" s="152" t="s">
        <v>280</v>
      </c>
      <c r="X22" s="15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281</v>
      </c>
      <c r="E23" s="11" t="s">
        <v>284</v>
      </c>
      <c r="F23" s="11" t="s">
        <v>283</v>
      </c>
      <c r="G23" s="11" t="s">
        <v>284</v>
      </c>
      <c r="H23" s="11" t="s">
        <v>283</v>
      </c>
      <c r="I23" s="11" t="s">
        <v>281</v>
      </c>
      <c r="J23" s="11" t="s">
        <v>283</v>
      </c>
      <c r="K23" s="11" t="s">
        <v>283</v>
      </c>
      <c r="L23" s="11" t="s">
        <v>281</v>
      </c>
      <c r="M23" s="11" t="s">
        <v>281</v>
      </c>
      <c r="N23" s="11" t="s">
        <v>281</v>
      </c>
      <c r="O23" s="11" t="s">
        <v>281</v>
      </c>
      <c r="P23" s="11" t="s">
        <v>281</v>
      </c>
      <c r="Q23" s="11" t="s">
        <v>284</v>
      </c>
      <c r="R23" s="11" t="s">
        <v>284</v>
      </c>
      <c r="S23" s="11" t="s">
        <v>284</v>
      </c>
      <c r="T23" s="11" t="s">
        <v>284</v>
      </c>
      <c r="U23" s="11" t="s">
        <v>283</v>
      </c>
      <c r="V23" s="11" t="s">
        <v>284</v>
      </c>
      <c r="W23" s="11" t="s">
        <v>284</v>
      </c>
      <c r="X23" s="15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328</v>
      </c>
      <c r="E24" s="26" t="s">
        <v>328</v>
      </c>
      <c r="F24" s="26" t="s">
        <v>328</v>
      </c>
      <c r="G24" s="26" t="s">
        <v>328</v>
      </c>
      <c r="H24" s="26" t="s">
        <v>329</v>
      </c>
      <c r="I24" s="26" t="s">
        <v>330</v>
      </c>
      <c r="J24" s="26" t="s">
        <v>329</v>
      </c>
      <c r="K24" s="26" t="s">
        <v>331</v>
      </c>
      <c r="L24" s="26" t="s">
        <v>328</v>
      </c>
      <c r="M24" s="26" t="s">
        <v>328</v>
      </c>
      <c r="N24" s="26" t="s">
        <v>328</v>
      </c>
      <c r="O24" s="26" t="s">
        <v>328</v>
      </c>
      <c r="P24" s="26" t="s">
        <v>328</v>
      </c>
      <c r="Q24" s="26" t="s">
        <v>330</v>
      </c>
      <c r="R24" s="26" t="s">
        <v>328</v>
      </c>
      <c r="S24" s="26" t="s">
        <v>331</v>
      </c>
      <c r="T24" s="26" t="s">
        <v>329</v>
      </c>
      <c r="U24" s="26" t="s">
        <v>328</v>
      </c>
      <c r="V24" s="26" t="s">
        <v>328</v>
      </c>
      <c r="W24" s="26" t="s">
        <v>328</v>
      </c>
      <c r="X24" s="15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2.4329999999999998</v>
      </c>
      <c r="E25" s="22">
        <v>3.0379</v>
      </c>
      <c r="F25" s="22">
        <v>2.71</v>
      </c>
      <c r="G25" s="22">
        <v>2.8633333333333333</v>
      </c>
      <c r="H25" s="22">
        <v>2.7970000000000002</v>
      </c>
      <c r="I25" s="22">
        <v>2.56</v>
      </c>
      <c r="J25" s="22">
        <v>3.0300000000000002</v>
      </c>
      <c r="K25" s="22">
        <v>2.5099999999999998</v>
      </c>
      <c r="L25" s="22">
        <v>2.4900000000000002</v>
      </c>
      <c r="M25" s="22">
        <v>2.62</v>
      </c>
      <c r="N25" s="22">
        <v>2.6</v>
      </c>
      <c r="O25" s="22">
        <v>2.59</v>
      </c>
      <c r="P25" s="22">
        <v>2.5299999999999998</v>
      </c>
      <c r="Q25" s="22">
        <v>2.5833284075566665</v>
      </c>
      <c r="R25" s="22">
        <v>2.4660000000000002</v>
      </c>
      <c r="S25" s="22">
        <v>2.4900000000000002</v>
      </c>
      <c r="T25" s="22">
        <v>2.6</v>
      </c>
      <c r="U25" s="22">
        <v>2.5</v>
      </c>
      <c r="V25" s="22">
        <v>2.3988999999999998</v>
      </c>
      <c r="W25" s="154">
        <v>4.9798999999999998</v>
      </c>
      <c r="X25" s="15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2.4279999999999999</v>
      </c>
      <c r="E26" s="11">
        <v>3.0754999999999999</v>
      </c>
      <c r="F26" s="11">
        <v>2.76</v>
      </c>
      <c r="G26" s="11">
        <v>2.85</v>
      </c>
      <c r="H26" s="11">
        <v>2.6789999999999998</v>
      </c>
      <c r="I26" s="11">
        <v>2.5499999999999998</v>
      </c>
      <c r="J26" s="11">
        <v>3.1199999999999997</v>
      </c>
      <c r="K26" s="11">
        <v>2.5099999999999998</v>
      </c>
      <c r="L26" s="11">
        <v>2.5</v>
      </c>
      <c r="M26" s="11">
        <v>2.68</v>
      </c>
      <c r="N26" s="11">
        <v>2.57</v>
      </c>
      <c r="O26" s="11">
        <v>2.63</v>
      </c>
      <c r="P26" s="11">
        <v>2.57</v>
      </c>
      <c r="Q26" s="11">
        <v>2.5392824670235803</v>
      </c>
      <c r="R26" s="11">
        <v>2.419</v>
      </c>
      <c r="S26" s="11">
        <v>2.39</v>
      </c>
      <c r="T26" s="11">
        <v>2.6</v>
      </c>
      <c r="U26" s="11">
        <v>2.41</v>
      </c>
      <c r="V26" s="11">
        <v>2.3223000000000003</v>
      </c>
      <c r="W26" s="148">
        <v>4.9813000000000001</v>
      </c>
      <c r="X26" s="15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2.44</v>
      </c>
      <c r="E27" s="11">
        <v>3.0813000000000001</v>
      </c>
      <c r="F27" s="11">
        <v>2.75</v>
      </c>
      <c r="G27" s="11">
        <v>2.8366666666666664</v>
      </c>
      <c r="H27" s="11">
        <v>2.7850000000000001</v>
      </c>
      <c r="I27" s="11">
        <v>2.59</v>
      </c>
      <c r="J27" s="11">
        <v>3.1</v>
      </c>
      <c r="K27" s="11">
        <v>2.48</v>
      </c>
      <c r="L27" s="11">
        <v>2.4500000000000002</v>
      </c>
      <c r="M27" s="11">
        <v>2.73</v>
      </c>
      <c r="N27" s="11">
        <v>2.59</v>
      </c>
      <c r="O27" s="11">
        <v>2.63</v>
      </c>
      <c r="P27" s="11">
        <v>2.61</v>
      </c>
      <c r="Q27" s="11">
        <v>2.5713680438475</v>
      </c>
      <c r="R27" s="11">
        <v>2.472</v>
      </c>
      <c r="S27" s="11">
        <v>2.4900000000000002</v>
      </c>
      <c r="T27" s="11">
        <v>2.5499999999999998</v>
      </c>
      <c r="U27" s="11">
        <v>2.44</v>
      </c>
      <c r="V27" s="11">
        <v>2.2806000000000002</v>
      </c>
      <c r="W27" s="148">
        <v>4.9772999999999996</v>
      </c>
      <c r="X27" s="15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2.4260000000000002</v>
      </c>
      <c r="E28" s="11">
        <v>3.0876000000000001</v>
      </c>
      <c r="F28" s="149">
        <v>2.42</v>
      </c>
      <c r="G28" s="11">
        <v>2.8566666666666669</v>
      </c>
      <c r="H28" s="11">
        <v>2.7210000000000001</v>
      </c>
      <c r="I28" s="11">
        <v>2.52</v>
      </c>
      <c r="J28" s="11">
        <v>3.1</v>
      </c>
      <c r="K28" s="11">
        <v>2.52</v>
      </c>
      <c r="L28" s="11">
        <v>2.4900000000000002</v>
      </c>
      <c r="M28" s="11">
        <v>2.74</v>
      </c>
      <c r="N28" s="11">
        <v>2.6</v>
      </c>
      <c r="O28" s="11">
        <v>2.65</v>
      </c>
      <c r="P28" s="11">
        <v>2.67</v>
      </c>
      <c r="Q28" s="11">
        <v>2.6037296077065499</v>
      </c>
      <c r="R28" s="11">
        <v>2.3660000000000001</v>
      </c>
      <c r="S28" s="11">
        <v>2.44</v>
      </c>
      <c r="T28" s="11">
        <v>2.56</v>
      </c>
      <c r="U28" s="11">
        <v>2.37</v>
      </c>
      <c r="V28" s="11">
        <v>2.3433999999999999</v>
      </c>
      <c r="W28" s="148">
        <v>4.9866999999999999</v>
      </c>
      <c r="X28" s="15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2.6180978773459258</v>
      </c>
    </row>
    <row r="29" spans="1:65">
      <c r="A29" s="30"/>
      <c r="B29" s="19">
        <v>1</v>
      </c>
      <c r="C29" s="9">
        <v>5</v>
      </c>
      <c r="D29" s="11">
        <v>2.4180000000000001</v>
      </c>
      <c r="E29" s="11">
        <v>3.0603000000000002</v>
      </c>
      <c r="F29" s="11">
        <v>2.64</v>
      </c>
      <c r="G29" s="11">
        <v>2.83</v>
      </c>
      <c r="H29" s="11">
        <v>2.677</v>
      </c>
      <c r="I29" s="11">
        <v>2.6</v>
      </c>
      <c r="J29" s="11">
        <v>3.0700000000000003</v>
      </c>
      <c r="K29" s="11">
        <v>2.4900000000000002</v>
      </c>
      <c r="L29" s="11">
        <v>2.5299999999999998</v>
      </c>
      <c r="M29" s="11">
        <v>2.78</v>
      </c>
      <c r="N29" s="11">
        <v>2.61</v>
      </c>
      <c r="O29" s="11">
        <v>2.62</v>
      </c>
      <c r="P29" s="11">
        <v>2.5299999999999998</v>
      </c>
      <c r="Q29" s="11">
        <v>2.6030235014851959</v>
      </c>
      <c r="R29" s="11">
        <v>2.4289999999999998</v>
      </c>
      <c r="S29" s="11">
        <v>2.36</v>
      </c>
      <c r="T29" s="11">
        <v>2.6</v>
      </c>
      <c r="U29" s="11">
        <v>2.3199999999999998</v>
      </c>
      <c r="V29" s="11">
        <v>2.3523999999999998</v>
      </c>
      <c r="W29" s="148">
        <v>4.9847000000000001</v>
      </c>
      <c r="X29" s="15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74</v>
      </c>
    </row>
    <row r="30" spans="1:65">
      <c r="A30" s="30"/>
      <c r="B30" s="19">
        <v>1</v>
      </c>
      <c r="C30" s="9">
        <v>6</v>
      </c>
      <c r="D30" s="11">
        <v>2.411</v>
      </c>
      <c r="E30" s="11">
        <v>3.0266999999999999</v>
      </c>
      <c r="F30" s="11">
        <v>2.76</v>
      </c>
      <c r="G30" s="11">
        <v>2.87</v>
      </c>
      <c r="H30" s="11">
        <v>2.7149999999999999</v>
      </c>
      <c r="I30" s="11">
        <v>2.62</v>
      </c>
      <c r="J30" s="11">
        <v>3.1399999999999997</v>
      </c>
      <c r="K30" s="11">
        <v>2.54</v>
      </c>
      <c r="L30" s="11">
        <v>2.5099999999999998</v>
      </c>
      <c r="M30" s="11">
        <v>2.75</v>
      </c>
      <c r="N30" s="11">
        <v>2.56</v>
      </c>
      <c r="O30" s="11">
        <v>2.65</v>
      </c>
      <c r="P30" s="11">
        <v>2.48</v>
      </c>
      <c r="Q30" s="11">
        <v>2.6273900455626897</v>
      </c>
      <c r="R30" s="11">
        <v>2.4350000000000001</v>
      </c>
      <c r="S30" s="11">
        <v>2.48</v>
      </c>
      <c r="T30" s="11">
        <v>2.59</v>
      </c>
      <c r="U30" s="11">
        <v>2.37</v>
      </c>
      <c r="V30" s="11">
        <v>2.3315999999999999</v>
      </c>
      <c r="W30" s="148">
        <v>4.9842000000000004</v>
      </c>
      <c r="X30" s="15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2.4259999999999997</v>
      </c>
      <c r="E31" s="23">
        <v>3.0615500000000004</v>
      </c>
      <c r="F31" s="23">
        <v>2.6733333333333333</v>
      </c>
      <c r="G31" s="23">
        <v>2.8511111111111109</v>
      </c>
      <c r="H31" s="23">
        <v>2.7289999999999996</v>
      </c>
      <c r="I31" s="23">
        <v>2.5733333333333328</v>
      </c>
      <c r="J31" s="23">
        <v>3.0933333333333333</v>
      </c>
      <c r="K31" s="23">
        <v>2.5083333333333333</v>
      </c>
      <c r="L31" s="23">
        <v>2.4949999999999997</v>
      </c>
      <c r="M31" s="23">
        <v>2.7166666666666668</v>
      </c>
      <c r="N31" s="23">
        <v>2.5883333333333334</v>
      </c>
      <c r="O31" s="23">
        <v>2.6283333333333334</v>
      </c>
      <c r="P31" s="23">
        <v>2.5649999999999999</v>
      </c>
      <c r="Q31" s="23">
        <v>2.5880203455303632</v>
      </c>
      <c r="R31" s="23">
        <v>2.4311666666666665</v>
      </c>
      <c r="S31" s="23">
        <v>2.4416666666666669</v>
      </c>
      <c r="T31" s="23">
        <v>2.5833333333333335</v>
      </c>
      <c r="U31" s="23">
        <v>2.4016666666666668</v>
      </c>
      <c r="V31" s="23">
        <v>2.3381999999999996</v>
      </c>
      <c r="W31" s="23">
        <v>4.9823500000000003</v>
      </c>
      <c r="X31" s="1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2.427</v>
      </c>
      <c r="E32" s="11">
        <v>3.0678999999999998</v>
      </c>
      <c r="F32" s="11">
        <v>2.73</v>
      </c>
      <c r="G32" s="11">
        <v>2.8533333333333335</v>
      </c>
      <c r="H32" s="11">
        <v>2.718</v>
      </c>
      <c r="I32" s="11">
        <v>2.5750000000000002</v>
      </c>
      <c r="J32" s="11">
        <v>3.1</v>
      </c>
      <c r="K32" s="11">
        <v>2.5099999999999998</v>
      </c>
      <c r="L32" s="11">
        <v>2.4950000000000001</v>
      </c>
      <c r="M32" s="11">
        <v>2.7350000000000003</v>
      </c>
      <c r="N32" s="11">
        <v>2.5949999999999998</v>
      </c>
      <c r="O32" s="11">
        <v>2.63</v>
      </c>
      <c r="P32" s="11">
        <v>2.5499999999999998</v>
      </c>
      <c r="Q32" s="11">
        <v>2.5931759545209312</v>
      </c>
      <c r="R32" s="11">
        <v>2.4319999999999999</v>
      </c>
      <c r="S32" s="11">
        <v>2.46</v>
      </c>
      <c r="T32" s="11">
        <v>2.5949999999999998</v>
      </c>
      <c r="U32" s="11">
        <v>2.39</v>
      </c>
      <c r="V32" s="11">
        <v>2.3374999999999999</v>
      </c>
      <c r="W32" s="11">
        <v>4.9827500000000002</v>
      </c>
      <c r="X32" s="15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1.0373041983911879E-2</v>
      </c>
      <c r="E33" s="24">
        <v>2.4652281841647077E-2</v>
      </c>
      <c r="F33" s="24">
        <v>0.13231276078544602</v>
      </c>
      <c r="G33" s="24">
        <v>1.5444044759016994E-2</v>
      </c>
      <c r="H33" s="24">
        <v>5.1427619038800644E-2</v>
      </c>
      <c r="I33" s="24">
        <v>3.6696957185394397E-2</v>
      </c>
      <c r="J33" s="24">
        <v>3.8815804341358805E-2</v>
      </c>
      <c r="K33" s="24">
        <v>2.1369760566432781E-2</v>
      </c>
      <c r="L33" s="24">
        <v>2.6645825188948306E-2</v>
      </c>
      <c r="M33" s="24">
        <v>5.7503623074260782E-2</v>
      </c>
      <c r="N33" s="24">
        <v>1.9407902170679524E-2</v>
      </c>
      <c r="O33" s="24">
        <v>2.2286019533929041E-2</v>
      </c>
      <c r="P33" s="24">
        <v>6.7453687816160221E-2</v>
      </c>
      <c r="Q33" s="24">
        <v>3.0648142266664756E-2</v>
      </c>
      <c r="R33" s="24">
        <v>3.8196422171018402E-2</v>
      </c>
      <c r="S33" s="24">
        <v>5.5647701360134152E-2</v>
      </c>
      <c r="T33" s="24">
        <v>2.2509257354845581E-2</v>
      </c>
      <c r="U33" s="24">
        <v>6.3060817205826541E-2</v>
      </c>
      <c r="V33" s="24">
        <v>3.8800257731102621E-2</v>
      </c>
      <c r="W33" s="24">
        <v>3.4777866524560198E-3</v>
      </c>
      <c r="X33" s="204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4.275779877952135E-3</v>
      </c>
      <c r="E34" s="13">
        <v>8.0522225152772527E-3</v>
      </c>
      <c r="F34" s="13">
        <v>4.949355141600225E-2</v>
      </c>
      <c r="G34" s="13">
        <v>5.4168512404969976E-3</v>
      </c>
      <c r="H34" s="13">
        <v>1.8844858570465611E-2</v>
      </c>
      <c r="I34" s="13">
        <v>1.4260475590179173E-2</v>
      </c>
      <c r="J34" s="13">
        <v>1.2548212610353063E-2</v>
      </c>
      <c r="K34" s="13">
        <v>8.5195058736609094E-3</v>
      </c>
      <c r="L34" s="13">
        <v>1.06796894544883E-2</v>
      </c>
      <c r="M34" s="13">
        <v>2.11669778187463E-2</v>
      </c>
      <c r="N34" s="13">
        <v>7.4982236332309816E-3</v>
      </c>
      <c r="O34" s="13">
        <v>8.4791450351029956E-3</v>
      </c>
      <c r="P34" s="13">
        <v>2.6297734041388E-2</v>
      </c>
      <c r="Q34" s="13">
        <v>1.1842311177961019E-2</v>
      </c>
      <c r="R34" s="13">
        <v>1.5711149175711963E-2</v>
      </c>
      <c r="S34" s="13">
        <v>2.2790867451249482E-2</v>
      </c>
      <c r="T34" s="13">
        <v>8.7132609115531286E-3</v>
      </c>
      <c r="U34" s="13">
        <v>2.6257106400760528E-2</v>
      </c>
      <c r="V34" s="13">
        <v>1.6594071392995735E-2</v>
      </c>
      <c r="W34" s="13">
        <v>6.980213458420263E-4</v>
      </c>
      <c r="X34" s="15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-7.3373069436450389E-2</v>
      </c>
      <c r="E35" s="13">
        <v>0.16937950505640398</v>
      </c>
      <c r="F35" s="13">
        <v>2.109755195378793E-2</v>
      </c>
      <c r="G35" s="13">
        <v>8.9000963555037282E-2</v>
      </c>
      <c r="H35" s="13">
        <v>4.2359807711429109E-2</v>
      </c>
      <c r="I35" s="13">
        <v>-1.7098117071915109E-2</v>
      </c>
      <c r="J35" s="13">
        <v>0.18151936186173967</v>
      </c>
      <c r="K35" s="13">
        <v>-4.1925301938621651E-2</v>
      </c>
      <c r="L35" s="13">
        <v>-4.7018057808715485E-2</v>
      </c>
      <c r="M35" s="13">
        <v>3.7649008531592587E-2</v>
      </c>
      <c r="N35" s="13">
        <v>-1.136876671805942E-2</v>
      </c>
      <c r="O35" s="13">
        <v>3.9095008922216401E-3</v>
      </c>
      <c r="P35" s="13">
        <v>-2.0281089490723492E-2</v>
      </c>
      <c r="Q35" s="13">
        <v>-1.1488314503372732E-2</v>
      </c>
      <c r="R35" s="13">
        <v>-7.1399626536789107E-2</v>
      </c>
      <c r="S35" s="13">
        <v>-6.7389081289090158E-2</v>
      </c>
      <c r="T35" s="13">
        <v>-1.3278550169344538E-2</v>
      </c>
      <c r="U35" s="13">
        <v>-8.2667348899371218E-2</v>
      </c>
      <c r="V35" s="13">
        <v>-0.10690886684101752</v>
      </c>
      <c r="W35" s="13">
        <v>0.90304191570210302</v>
      </c>
      <c r="X35" s="15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0.79</v>
      </c>
      <c r="E36" s="45">
        <v>2.34</v>
      </c>
      <c r="F36" s="45">
        <v>0.43</v>
      </c>
      <c r="G36" s="45">
        <v>1.3</v>
      </c>
      <c r="H36" s="45">
        <v>0.7</v>
      </c>
      <c r="I36" s="45">
        <v>0.06</v>
      </c>
      <c r="J36" s="45">
        <v>2.5</v>
      </c>
      <c r="K36" s="45">
        <v>0.38</v>
      </c>
      <c r="L36" s="45">
        <v>0.45</v>
      </c>
      <c r="M36" s="45">
        <v>0.64</v>
      </c>
      <c r="N36" s="45">
        <v>0.01</v>
      </c>
      <c r="O36" s="45">
        <v>0.21</v>
      </c>
      <c r="P36" s="45">
        <v>0.1</v>
      </c>
      <c r="Q36" s="45">
        <v>0.01</v>
      </c>
      <c r="R36" s="45">
        <v>0.76</v>
      </c>
      <c r="S36" s="45">
        <v>0.71</v>
      </c>
      <c r="T36" s="45">
        <v>0.01</v>
      </c>
      <c r="U36" s="45">
        <v>0.9</v>
      </c>
      <c r="V36" s="45">
        <v>1.22</v>
      </c>
      <c r="W36" s="45">
        <v>11.78</v>
      </c>
      <c r="X36" s="15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563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232</v>
      </c>
      <c r="E39" s="17" t="s">
        <v>232</v>
      </c>
      <c r="F39" s="17" t="s">
        <v>232</v>
      </c>
      <c r="G39" s="17" t="s">
        <v>232</v>
      </c>
      <c r="H39" s="17" t="s">
        <v>232</v>
      </c>
      <c r="I39" s="17" t="s">
        <v>232</v>
      </c>
      <c r="J39" s="17" t="s">
        <v>232</v>
      </c>
      <c r="K39" s="17" t="s">
        <v>232</v>
      </c>
      <c r="L39" s="17" t="s">
        <v>232</v>
      </c>
      <c r="M39" s="17" t="s">
        <v>232</v>
      </c>
      <c r="N39" s="17" t="s">
        <v>232</v>
      </c>
      <c r="O39" s="17" t="s">
        <v>232</v>
      </c>
      <c r="P39" s="17" t="s">
        <v>232</v>
      </c>
      <c r="Q39" s="17" t="s">
        <v>232</v>
      </c>
      <c r="R39" s="17" t="s">
        <v>232</v>
      </c>
      <c r="S39" s="17" t="s">
        <v>232</v>
      </c>
      <c r="T39" s="17" t="s">
        <v>232</v>
      </c>
      <c r="U39" s="17" t="s">
        <v>232</v>
      </c>
      <c r="V39" s="17" t="s">
        <v>232</v>
      </c>
      <c r="W39" s="17" t="s">
        <v>232</v>
      </c>
      <c r="X39" s="17" t="s">
        <v>232</v>
      </c>
      <c r="Y39" s="17" t="s">
        <v>232</v>
      </c>
      <c r="Z39" s="17" t="s">
        <v>232</v>
      </c>
      <c r="AA39" s="15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233</v>
      </c>
      <c r="C40" s="9" t="s">
        <v>233</v>
      </c>
      <c r="D40" s="151" t="s">
        <v>235</v>
      </c>
      <c r="E40" s="152" t="s">
        <v>237</v>
      </c>
      <c r="F40" s="152" t="s">
        <v>239</v>
      </c>
      <c r="G40" s="152" t="s">
        <v>240</v>
      </c>
      <c r="H40" s="152" t="s">
        <v>241</v>
      </c>
      <c r="I40" s="152" t="s">
        <v>242</v>
      </c>
      <c r="J40" s="152" t="s">
        <v>243</v>
      </c>
      <c r="K40" s="152" t="s">
        <v>244</v>
      </c>
      <c r="L40" s="152" t="s">
        <v>245</v>
      </c>
      <c r="M40" s="152" t="s">
        <v>246</v>
      </c>
      <c r="N40" s="152" t="s">
        <v>247</v>
      </c>
      <c r="O40" s="152" t="s">
        <v>248</v>
      </c>
      <c r="P40" s="152" t="s">
        <v>249</v>
      </c>
      <c r="Q40" s="152" t="s">
        <v>250</v>
      </c>
      <c r="R40" s="152" t="s">
        <v>252</v>
      </c>
      <c r="S40" s="152" t="s">
        <v>254</v>
      </c>
      <c r="T40" s="152" t="s">
        <v>255</v>
      </c>
      <c r="U40" s="152" t="s">
        <v>258</v>
      </c>
      <c r="V40" s="152" t="s">
        <v>260</v>
      </c>
      <c r="W40" s="152" t="s">
        <v>262</v>
      </c>
      <c r="X40" s="152" t="s">
        <v>305</v>
      </c>
      <c r="Y40" s="152" t="s">
        <v>280</v>
      </c>
      <c r="Z40" s="152" t="s">
        <v>264</v>
      </c>
      <c r="AA40" s="15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281</v>
      </c>
      <c r="E41" s="11" t="s">
        <v>284</v>
      </c>
      <c r="F41" s="11" t="s">
        <v>283</v>
      </c>
      <c r="G41" s="11" t="s">
        <v>284</v>
      </c>
      <c r="H41" s="11" t="s">
        <v>283</v>
      </c>
      <c r="I41" s="11" t="s">
        <v>281</v>
      </c>
      <c r="J41" s="11" t="s">
        <v>283</v>
      </c>
      <c r="K41" s="11" t="s">
        <v>283</v>
      </c>
      <c r="L41" s="11" t="s">
        <v>281</v>
      </c>
      <c r="M41" s="11" t="s">
        <v>281</v>
      </c>
      <c r="N41" s="11" t="s">
        <v>281</v>
      </c>
      <c r="O41" s="11" t="s">
        <v>281</v>
      </c>
      <c r="P41" s="11" t="s">
        <v>281</v>
      </c>
      <c r="Q41" s="11" t="s">
        <v>284</v>
      </c>
      <c r="R41" s="11" t="s">
        <v>284</v>
      </c>
      <c r="S41" s="11" t="s">
        <v>281</v>
      </c>
      <c r="T41" s="11" t="s">
        <v>284</v>
      </c>
      <c r="U41" s="11" t="s">
        <v>284</v>
      </c>
      <c r="V41" s="11" t="s">
        <v>283</v>
      </c>
      <c r="W41" s="11" t="s">
        <v>284</v>
      </c>
      <c r="X41" s="11" t="s">
        <v>284</v>
      </c>
      <c r="Y41" s="11" t="s">
        <v>284</v>
      </c>
      <c r="Z41" s="11" t="s">
        <v>281</v>
      </c>
      <c r="AA41" s="15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328</v>
      </c>
      <c r="E42" s="26" t="s">
        <v>328</v>
      </c>
      <c r="F42" s="26" t="s">
        <v>328</v>
      </c>
      <c r="G42" s="26" t="s">
        <v>328</v>
      </c>
      <c r="H42" s="26" t="s">
        <v>329</v>
      </c>
      <c r="I42" s="26" t="s">
        <v>330</v>
      </c>
      <c r="J42" s="26" t="s">
        <v>329</v>
      </c>
      <c r="K42" s="26" t="s">
        <v>331</v>
      </c>
      <c r="L42" s="26" t="s">
        <v>328</v>
      </c>
      <c r="M42" s="26" t="s">
        <v>328</v>
      </c>
      <c r="N42" s="26" t="s">
        <v>328</v>
      </c>
      <c r="O42" s="26" t="s">
        <v>328</v>
      </c>
      <c r="P42" s="26" t="s">
        <v>328</v>
      </c>
      <c r="Q42" s="26" t="s">
        <v>330</v>
      </c>
      <c r="R42" s="26" t="s">
        <v>328</v>
      </c>
      <c r="S42" s="26" t="s">
        <v>331</v>
      </c>
      <c r="T42" s="26" t="s">
        <v>330</v>
      </c>
      <c r="U42" s="26" t="s">
        <v>329</v>
      </c>
      <c r="V42" s="26" t="s">
        <v>328</v>
      </c>
      <c r="W42" s="26" t="s">
        <v>328</v>
      </c>
      <c r="X42" s="26" t="s">
        <v>329</v>
      </c>
      <c r="Y42" s="26" t="s">
        <v>328</v>
      </c>
      <c r="Z42" s="26" t="s">
        <v>328</v>
      </c>
      <c r="AA42" s="15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3">
        <v>674.57</v>
      </c>
      <c r="E43" s="213">
        <v>697.89</v>
      </c>
      <c r="F43" s="213">
        <v>635</v>
      </c>
      <c r="G43" s="213">
        <v>659</v>
      </c>
      <c r="H43" s="213">
        <v>671</v>
      </c>
      <c r="I43" s="213">
        <v>701.6</v>
      </c>
      <c r="J43" s="213">
        <v>610</v>
      </c>
      <c r="K43" s="213">
        <v>695.5</v>
      </c>
      <c r="L43" s="213">
        <v>679</v>
      </c>
      <c r="M43" s="213">
        <v>692</v>
      </c>
      <c r="N43" s="213">
        <v>706</v>
      </c>
      <c r="O43" s="213">
        <v>695</v>
      </c>
      <c r="P43" s="213">
        <v>698.4</v>
      </c>
      <c r="Q43" s="213">
        <v>681.46646594207618</v>
      </c>
      <c r="R43" s="213">
        <v>662</v>
      </c>
      <c r="S43" s="214">
        <v>600</v>
      </c>
      <c r="T43" s="214">
        <v>772.64</v>
      </c>
      <c r="U43" s="213">
        <v>684.7</v>
      </c>
      <c r="V43" s="213">
        <v>647.70000000000005</v>
      </c>
      <c r="W43" s="213">
        <v>661</v>
      </c>
      <c r="X43" s="213">
        <v>646</v>
      </c>
      <c r="Y43" s="213">
        <v>671.0616</v>
      </c>
      <c r="Z43" s="213">
        <v>660.35640000000001</v>
      </c>
      <c r="AA43" s="216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30"/>
      <c r="B44" s="19">
        <v>1</v>
      </c>
      <c r="C44" s="9">
        <v>2</v>
      </c>
      <c r="D44" s="219">
        <v>683.89</v>
      </c>
      <c r="E44" s="219">
        <v>704.47</v>
      </c>
      <c r="F44" s="219">
        <v>627</v>
      </c>
      <c r="G44" s="219">
        <v>667.12919999999997</v>
      </c>
      <c r="H44" s="219">
        <v>669</v>
      </c>
      <c r="I44" s="219">
        <v>695.3</v>
      </c>
      <c r="J44" s="219">
        <v>642</v>
      </c>
      <c r="K44" s="219">
        <v>703.6</v>
      </c>
      <c r="L44" s="219">
        <v>679</v>
      </c>
      <c r="M44" s="219">
        <v>689</v>
      </c>
      <c r="N44" s="219">
        <v>685</v>
      </c>
      <c r="O44" s="219">
        <v>695</v>
      </c>
      <c r="P44" s="219">
        <v>690.5</v>
      </c>
      <c r="Q44" s="219">
        <v>697.52784042539406</v>
      </c>
      <c r="R44" s="219">
        <v>644</v>
      </c>
      <c r="S44" s="221">
        <v>564</v>
      </c>
      <c r="T44" s="220">
        <v>712.44</v>
      </c>
      <c r="U44" s="219">
        <v>682.8</v>
      </c>
      <c r="V44" s="219">
        <v>624.20000000000005</v>
      </c>
      <c r="W44" s="219">
        <v>643.4</v>
      </c>
      <c r="X44" s="219">
        <v>664</v>
      </c>
      <c r="Y44" s="219">
        <v>690.10799999999995</v>
      </c>
      <c r="Z44" s="219">
        <v>667.46310000000005</v>
      </c>
      <c r="AA44" s="216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26</v>
      </c>
    </row>
    <row r="45" spans="1:65">
      <c r="A45" s="30"/>
      <c r="B45" s="19">
        <v>1</v>
      </c>
      <c r="C45" s="9">
        <v>3</v>
      </c>
      <c r="D45" s="219">
        <v>687.47</v>
      </c>
      <c r="E45" s="219">
        <v>698.75</v>
      </c>
      <c r="F45" s="219">
        <v>633</v>
      </c>
      <c r="G45" s="219">
        <v>662.91856666666672</v>
      </c>
      <c r="H45" s="219">
        <v>676</v>
      </c>
      <c r="I45" s="219">
        <v>689.9</v>
      </c>
      <c r="J45" s="219">
        <v>628</v>
      </c>
      <c r="K45" s="219">
        <v>709.5</v>
      </c>
      <c r="L45" s="219">
        <v>704</v>
      </c>
      <c r="M45" s="219">
        <v>698</v>
      </c>
      <c r="N45" s="219">
        <v>688</v>
      </c>
      <c r="O45" s="219">
        <v>703</v>
      </c>
      <c r="P45" s="219">
        <v>693</v>
      </c>
      <c r="Q45" s="219">
        <v>686.33593463784837</v>
      </c>
      <c r="R45" s="219">
        <v>663</v>
      </c>
      <c r="S45" s="220">
        <v>608</v>
      </c>
      <c r="T45" s="220">
        <v>749.23</v>
      </c>
      <c r="U45" s="219">
        <v>686.4</v>
      </c>
      <c r="V45" s="219">
        <v>637.20000000000005</v>
      </c>
      <c r="W45" s="219">
        <v>623.70000000000005</v>
      </c>
      <c r="X45" s="219">
        <v>658</v>
      </c>
      <c r="Y45" s="219">
        <v>689.45339999999999</v>
      </c>
      <c r="Z45" s="219">
        <v>652.10580000000004</v>
      </c>
      <c r="AA45" s="216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30"/>
      <c r="B46" s="19">
        <v>1</v>
      </c>
      <c r="C46" s="9">
        <v>4</v>
      </c>
      <c r="D46" s="219">
        <v>683.04</v>
      </c>
      <c r="E46" s="219">
        <v>706.52</v>
      </c>
      <c r="F46" s="221">
        <v>595</v>
      </c>
      <c r="G46" s="219">
        <v>666.2713</v>
      </c>
      <c r="H46" s="219">
        <v>669</v>
      </c>
      <c r="I46" s="219">
        <v>687.2</v>
      </c>
      <c r="J46" s="219">
        <v>626</v>
      </c>
      <c r="K46" s="219">
        <v>725.5</v>
      </c>
      <c r="L46" s="219">
        <v>688</v>
      </c>
      <c r="M46" s="219">
        <v>694</v>
      </c>
      <c r="N46" s="219">
        <v>685</v>
      </c>
      <c r="O46" s="219">
        <v>706</v>
      </c>
      <c r="P46" s="219">
        <v>708.5</v>
      </c>
      <c r="Q46" s="219">
        <v>671.68133774069111</v>
      </c>
      <c r="R46" s="219">
        <v>635</v>
      </c>
      <c r="S46" s="220">
        <v>608</v>
      </c>
      <c r="T46" s="220">
        <v>781.66</v>
      </c>
      <c r="U46" s="219">
        <v>686.2</v>
      </c>
      <c r="V46" s="219">
        <v>629.9</v>
      </c>
      <c r="W46" s="219">
        <v>641.5</v>
      </c>
      <c r="X46" s="219">
        <v>694</v>
      </c>
      <c r="Y46" s="221">
        <v>393.23649999999998</v>
      </c>
      <c r="Z46" s="219">
        <v>657.97080000000005</v>
      </c>
      <c r="AA46" s="216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673.61847888900718</v>
      </c>
    </row>
    <row r="47" spans="1:65">
      <c r="A47" s="30"/>
      <c r="B47" s="19">
        <v>1</v>
      </c>
      <c r="C47" s="9">
        <v>5</v>
      </c>
      <c r="D47" s="219">
        <v>687.9</v>
      </c>
      <c r="E47" s="219">
        <v>695.9</v>
      </c>
      <c r="F47" s="219">
        <v>640</v>
      </c>
      <c r="G47" s="219">
        <v>672.14</v>
      </c>
      <c r="H47" s="219">
        <v>678</v>
      </c>
      <c r="I47" s="219">
        <v>691.9</v>
      </c>
      <c r="J47" s="219">
        <v>643</v>
      </c>
      <c r="K47" s="219">
        <v>702.7</v>
      </c>
      <c r="L47" s="219">
        <v>678</v>
      </c>
      <c r="M47" s="219">
        <v>702</v>
      </c>
      <c r="N47" s="219">
        <v>701</v>
      </c>
      <c r="O47" s="219">
        <v>698</v>
      </c>
      <c r="P47" s="219">
        <v>676.6</v>
      </c>
      <c r="Q47" s="219">
        <v>671.73261852666667</v>
      </c>
      <c r="R47" s="219">
        <v>651</v>
      </c>
      <c r="S47" s="220">
        <v>599</v>
      </c>
      <c r="T47" s="220">
        <v>745.33</v>
      </c>
      <c r="U47" s="219">
        <v>683.4</v>
      </c>
      <c r="V47" s="219">
        <v>620.9</v>
      </c>
      <c r="W47" s="219">
        <v>642.5</v>
      </c>
      <c r="X47" s="219">
        <v>681</v>
      </c>
      <c r="Y47" s="219">
        <v>623.48900000000003</v>
      </c>
      <c r="Z47" s="219">
        <v>655.97529999999995</v>
      </c>
      <c r="AA47" s="216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75</v>
      </c>
    </row>
    <row r="48" spans="1:65">
      <c r="A48" s="30"/>
      <c r="B48" s="19">
        <v>1</v>
      </c>
      <c r="C48" s="9">
        <v>6</v>
      </c>
      <c r="D48" s="219">
        <v>672.9</v>
      </c>
      <c r="E48" s="219">
        <v>701.73</v>
      </c>
      <c r="F48" s="219">
        <v>641</v>
      </c>
      <c r="G48" s="219">
        <v>665.57083333333333</v>
      </c>
      <c r="H48" s="219">
        <v>675</v>
      </c>
      <c r="I48" s="219">
        <v>687.1</v>
      </c>
      <c r="J48" s="219">
        <v>649</v>
      </c>
      <c r="K48" s="219">
        <v>729</v>
      </c>
      <c r="L48" s="219">
        <v>689</v>
      </c>
      <c r="M48" s="219">
        <v>698</v>
      </c>
      <c r="N48" s="219">
        <v>695</v>
      </c>
      <c r="O48" s="219">
        <v>701</v>
      </c>
      <c r="P48" s="219">
        <v>669.6</v>
      </c>
      <c r="Q48" s="219">
        <v>691.50516274222537</v>
      </c>
      <c r="R48" s="219">
        <v>658</v>
      </c>
      <c r="S48" s="220">
        <v>626</v>
      </c>
      <c r="T48" s="220">
        <v>751.84</v>
      </c>
      <c r="U48" s="219">
        <v>688.1</v>
      </c>
      <c r="V48" s="219">
        <v>624.79999999999995</v>
      </c>
      <c r="W48" s="219">
        <v>639.70000000000005</v>
      </c>
      <c r="X48" s="219">
        <v>689</v>
      </c>
      <c r="Y48" s="219">
        <v>654.33590000000004</v>
      </c>
      <c r="Z48" s="219">
        <v>655.91020000000003</v>
      </c>
      <c r="AA48" s="216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20" t="s">
        <v>272</v>
      </c>
      <c r="C49" s="12"/>
      <c r="D49" s="223">
        <v>681.62833333333344</v>
      </c>
      <c r="E49" s="223">
        <v>700.87666666666667</v>
      </c>
      <c r="F49" s="223">
        <v>628.5</v>
      </c>
      <c r="G49" s="223">
        <v>665.50498333333326</v>
      </c>
      <c r="H49" s="223">
        <v>673</v>
      </c>
      <c r="I49" s="223">
        <v>692.16666666666663</v>
      </c>
      <c r="J49" s="223">
        <v>633</v>
      </c>
      <c r="K49" s="223">
        <v>710.9666666666667</v>
      </c>
      <c r="L49" s="223">
        <v>686.16666666666663</v>
      </c>
      <c r="M49" s="223">
        <v>695.5</v>
      </c>
      <c r="N49" s="223">
        <v>693.33333333333337</v>
      </c>
      <c r="O49" s="223">
        <v>699.66666666666663</v>
      </c>
      <c r="P49" s="223">
        <v>689.43333333333339</v>
      </c>
      <c r="Q49" s="223">
        <v>683.37489333581686</v>
      </c>
      <c r="R49" s="223">
        <v>652.16666666666663</v>
      </c>
      <c r="S49" s="223">
        <v>600.83333333333337</v>
      </c>
      <c r="T49" s="223">
        <v>752.18999999999994</v>
      </c>
      <c r="U49" s="223">
        <v>685.26666666666677</v>
      </c>
      <c r="V49" s="223">
        <v>630.7833333333333</v>
      </c>
      <c r="W49" s="223">
        <v>641.9666666666667</v>
      </c>
      <c r="X49" s="223">
        <v>672</v>
      </c>
      <c r="Y49" s="223">
        <v>620.28073333333339</v>
      </c>
      <c r="Z49" s="223">
        <v>658.29693333333341</v>
      </c>
      <c r="AA49" s="216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273</v>
      </c>
      <c r="C50" s="29"/>
      <c r="D50" s="219">
        <v>683.46499999999992</v>
      </c>
      <c r="E50" s="219">
        <v>700.24</v>
      </c>
      <c r="F50" s="219">
        <v>634</v>
      </c>
      <c r="G50" s="219">
        <v>665.92106666666666</v>
      </c>
      <c r="H50" s="219">
        <v>673</v>
      </c>
      <c r="I50" s="219">
        <v>690.9</v>
      </c>
      <c r="J50" s="219">
        <v>635</v>
      </c>
      <c r="K50" s="219">
        <v>706.55</v>
      </c>
      <c r="L50" s="219">
        <v>683.5</v>
      </c>
      <c r="M50" s="219">
        <v>696</v>
      </c>
      <c r="N50" s="219">
        <v>691.5</v>
      </c>
      <c r="O50" s="219">
        <v>699.5</v>
      </c>
      <c r="P50" s="219">
        <v>691.75</v>
      </c>
      <c r="Q50" s="219">
        <v>683.90120028996228</v>
      </c>
      <c r="R50" s="219">
        <v>654.5</v>
      </c>
      <c r="S50" s="219">
        <v>604</v>
      </c>
      <c r="T50" s="219">
        <v>750.53500000000008</v>
      </c>
      <c r="U50" s="219">
        <v>685.45</v>
      </c>
      <c r="V50" s="219">
        <v>627.34999999999991</v>
      </c>
      <c r="W50" s="219">
        <v>642</v>
      </c>
      <c r="X50" s="219">
        <v>672.5</v>
      </c>
      <c r="Y50" s="219">
        <v>662.69875000000002</v>
      </c>
      <c r="Z50" s="219">
        <v>656.97305000000006</v>
      </c>
      <c r="AA50" s="216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30"/>
      <c r="B51" s="3" t="s">
        <v>274</v>
      </c>
      <c r="C51" s="29"/>
      <c r="D51" s="219">
        <v>6.4276073827409972</v>
      </c>
      <c r="E51" s="219">
        <v>4.0913942203931821</v>
      </c>
      <c r="F51" s="219">
        <v>17.178474903203718</v>
      </c>
      <c r="G51" s="219">
        <v>4.3876522821182702</v>
      </c>
      <c r="H51" s="219">
        <v>3.8470768123342691</v>
      </c>
      <c r="I51" s="219">
        <v>5.5561377472725226</v>
      </c>
      <c r="J51" s="219">
        <v>14.422205101855956</v>
      </c>
      <c r="K51" s="219">
        <v>13.419339278320169</v>
      </c>
      <c r="L51" s="219">
        <v>9.9883265198263658</v>
      </c>
      <c r="M51" s="219">
        <v>4.7222875812470377</v>
      </c>
      <c r="N51" s="219">
        <v>8.824209124146293</v>
      </c>
      <c r="O51" s="219">
        <v>4.457203906785808</v>
      </c>
      <c r="P51" s="219">
        <v>14.25379481635211</v>
      </c>
      <c r="Q51" s="219">
        <v>10.498560452164288</v>
      </c>
      <c r="R51" s="219">
        <v>11.052903087726168</v>
      </c>
      <c r="S51" s="219">
        <v>20.478443951303202</v>
      </c>
      <c r="T51" s="219">
        <v>24.177219029491351</v>
      </c>
      <c r="U51" s="219">
        <v>2.0036633117035283</v>
      </c>
      <c r="V51" s="219">
        <v>10.049361505422482</v>
      </c>
      <c r="W51" s="219">
        <v>11.862827094190756</v>
      </c>
      <c r="X51" s="219">
        <v>18.920887928424502</v>
      </c>
      <c r="Y51" s="219">
        <v>113.9811674312503</v>
      </c>
      <c r="Z51" s="219">
        <v>5.2494378090102911</v>
      </c>
      <c r="AA51" s="216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2"/>
    </row>
    <row r="52" spans="1:65">
      <c r="A52" s="30"/>
      <c r="B52" s="3" t="s">
        <v>87</v>
      </c>
      <c r="C52" s="29"/>
      <c r="D52" s="13">
        <v>9.4297831654215226E-3</v>
      </c>
      <c r="E52" s="13">
        <v>5.8375380647948264E-3</v>
      </c>
      <c r="F52" s="13">
        <v>2.7332497857126041E-2</v>
      </c>
      <c r="G52" s="13">
        <v>6.59296683270757E-3</v>
      </c>
      <c r="H52" s="13">
        <v>5.7163102709275916E-3</v>
      </c>
      <c r="I52" s="13">
        <v>8.0271674653588105E-3</v>
      </c>
      <c r="J52" s="13">
        <v>2.278389431572821E-2</v>
      </c>
      <c r="K52" s="13">
        <v>1.887477979978457E-2</v>
      </c>
      <c r="L52" s="13">
        <v>1.4556706125566723E-2</v>
      </c>
      <c r="M52" s="13">
        <v>6.7897736610309676E-3</v>
      </c>
      <c r="N52" s="13">
        <v>1.2727224698287921E-2</v>
      </c>
      <c r="O52" s="13">
        <v>6.3704677086028703E-3</v>
      </c>
      <c r="P52" s="13">
        <v>2.0674652830370996E-2</v>
      </c>
      <c r="Q52" s="13">
        <v>1.5362812644340442E-2</v>
      </c>
      <c r="R52" s="13">
        <v>1.6947973045325075E-2</v>
      </c>
      <c r="S52" s="13">
        <v>3.408340186069881E-2</v>
      </c>
      <c r="T52" s="13">
        <v>3.2142436125834367E-2</v>
      </c>
      <c r="U52" s="13">
        <v>2.9239176647098864E-3</v>
      </c>
      <c r="V52" s="13">
        <v>1.5931558388388747E-2</v>
      </c>
      <c r="W52" s="13">
        <v>1.8478883266302645E-2</v>
      </c>
      <c r="X52" s="13">
        <v>2.8156083226822178E-2</v>
      </c>
      <c r="Y52" s="13">
        <v>0.18375738807608236</v>
      </c>
      <c r="Z52" s="13">
        <v>7.9742704898067632E-3</v>
      </c>
      <c r="AA52" s="15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1.1890787879716092E-2</v>
      </c>
      <c r="E53" s="13">
        <v>4.046532069995501E-2</v>
      </c>
      <c r="F53" s="13">
        <v>-6.6979277295689199E-2</v>
      </c>
      <c r="G53" s="13">
        <v>-1.204464516628978E-2</v>
      </c>
      <c r="H53" s="13">
        <v>-9.1814418456459546E-4</v>
      </c>
      <c r="I53" s="13">
        <v>2.7535152848316757E-2</v>
      </c>
      <c r="J53" s="13">
        <v>-6.0298937992317003E-2</v>
      </c>
      <c r="K53" s="13">
        <v>5.5444125937960553E-2</v>
      </c>
      <c r="L53" s="13">
        <v>1.862803377715383E-2</v>
      </c>
      <c r="M53" s="13">
        <v>3.2483552332296162E-2</v>
      </c>
      <c r="N53" s="13">
        <v>2.926709266770966E-2</v>
      </c>
      <c r="O53" s="13">
        <v>3.8669051687270306E-2</v>
      </c>
      <c r="P53" s="13">
        <v>2.3477465271453779E-2</v>
      </c>
      <c r="Q53" s="13">
        <v>1.4483590864224682E-2</v>
      </c>
      <c r="R53" s="13">
        <v>-3.1845640959435761E-2</v>
      </c>
      <c r="S53" s="13">
        <v>-0.10805099301271792</v>
      </c>
      <c r="T53" s="13">
        <v>0.11664098235633324</v>
      </c>
      <c r="U53" s="13">
        <v>1.7291965916479635E-2</v>
      </c>
      <c r="V53" s="13">
        <v>-6.3589623649163429E-2</v>
      </c>
      <c r="W53" s="13">
        <v>-4.698774338041245E-2</v>
      </c>
      <c r="X53" s="13">
        <v>-2.4026640297584168E-3</v>
      </c>
      <c r="Y53" s="13">
        <v>-7.9180941775295777E-2</v>
      </c>
      <c r="Z53" s="13">
        <v>-2.2745138436438772E-2</v>
      </c>
      <c r="AA53" s="15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0</v>
      </c>
      <c r="E54" s="45">
        <v>0.72</v>
      </c>
      <c r="F54" s="45">
        <v>1.99</v>
      </c>
      <c r="G54" s="45">
        <v>0.6</v>
      </c>
      <c r="H54" s="45">
        <v>0.32</v>
      </c>
      <c r="I54" s="45">
        <v>0.39</v>
      </c>
      <c r="J54" s="45">
        <v>1.82</v>
      </c>
      <c r="K54" s="45">
        <v>1.1000000000000001</v>
      </c>
      <c r="L54" s="45">
        <v>0.17</v>
      </c>
      <c r="M54" s="45">
        <v>0.52</v>
      </c>
      <c r="N54" s="45">
        <v>0.44</v>
      </c>
      <c r="O54" s="45">
        <v>0.67</v>
      </c>
      <c r="P54" s="45">
        <v>0.28999999999999998</v>
      </c>
      <c r="Q54" s="45">
        <v>7.0000000000000007E-2</v>
      </c>
      <c r="R54" s="45">
        <v>1.1000000000000001</v>
      </c>
      <c r="S54" s="45">
        <v>3.02</v>
      </c>
      <c r="T54" s="45">
        <v>2.64</v>
      </c>
      <c r="U54" s="45">
        <v>0.14000000000000001</v>
      </c>
      <c r="V54" s="45">
        <v>1.9</v>
      </c>
      <c r="W54" s="45">
        <v>1.48</v>
      </c>
      <c r="X54" s="45">
        <v>0.36</v>
      </c>
      <c r="Y54" s="45">
        <v>2.29</v>
      </c>
      <c r="Z54" s="45">
        <v>0.87</v>
      </c>
      <c r="AA54" s="15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564</v>
      </c>
      <c r="BM56" s="28" t="s">
        <v>278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232</v>
      </c>
      <c r="E57" s="17" t="s">
        <v>232</v>
      </c>
      <c r="F57" s="17" t="s">
        <v>232</v>
      </c>
      <c r="G57" s="17" t="s">
        <v>232</v>
      </c>
      <c r="H57" s="17" t="s">
        <v>232</v>
      </c>
      <c r="I57" s="17" t="s">
        <v>232</v>
      </c>
      <c r="J57" s="17" t="s">
        <v>232</v>
      </c>
      <c r="K57" s="17" t="s">
        <v>232</v>
      </c>
      <c r="L57" s="17" t="s">
        <v>232</v>
      </c>
      <c r="M57" s="17" t="s">
        <v>232</v>
      </c>
      <c r="N57" s="17" t="s">
        <v>232</v>
      </c>
      <c r="O57" s="15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233</v>
      </c>
      <c r="C58" s="9" t="s">
        <v>233</v>
      </c>
      <c r="D58" s="151" t="s">
        <v>235</v>
      </c>
      <c r="E58" s="152" t="s">
        <v>239</v>
      </c>
      <c r="F58" s="152" t="s">
        <v>240</v>
      </c>
      <c r="G58" s="152" t="s">
        <v>241</v>
      </c>
      <c r="H58" s="152" t="s">
        <v>245</v>
      </c>
      <c r="I58" s="152" t="s">
        <v>246</v>
      </c>
      <c r="J58" s="152" t="s">
        <v>247</v>
      </c>
      <c r="K58" s="152" t="s">
        <v>248</v>
      </c>
      <c r="L58" s="152" t="s">
        <v>249</v>
      </c>
      <c r="M58" s="152" t="s">
        <v>260</v>
      </c>
      <c r="N58" s="152" t="s">
        <v>262</v>
      </c>
      <c r="O58" s="15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281</v>
      </c>
      <c r="E59" s="11" t="s">
        <v>283</v>
      </c>
      <c r="F59" s="11" t="s">
        <v>284</v>
      </c>
      <c r="G59" s="11" t="s">
        <v>283</v>
      </c>
      <c r="H59" s="11" t="s">
        <v>281</v>
      </c>
      <c r="I59" s="11" t="s">
        <v>281</v>
      </c>
      <c r="J59" s="11" t="s">
        <v>281</v>
      </c>
      <c r="K59" s="11" t="s">
        <v>281</v>
      </c>
      <c r="L59" s="11" t="s">
        <v>281</v>
      </c>
      <c r="M59" s="11" t="s">
        <v>283</v>
      </c>
      <c r="N59" s="11" t="s">
        <v>284</v>
      </c>
      <c r="O59" s="15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328</v>
      </c>
      <c r="E60" s="26" t="s">
        <v>328</v>
      </c>
      <c r="F60" s="26" t="s">
        <v>328</v>
      </c>
      <c r="G60" s="26" t="s">
        <v>329</v>
      </c>
      <c r="H60" s="26" t="s">
        <v>328</v>
      </c>
      <c r="I60" s="26" t="s">
        <v>328</v>
      </c>
      <c r="J60" s="26" t="s">
        <v>328</v>
      </c>
      <c r="K60" s="26" t="s">
        <v>328</v>
      </c>
      <c r="L60" s="26" t="s">
        <v>328</v>
      </c>
      <c r="M60" s="26" t="s">
        <v>328</v>
      </c>
      <c r="N60" s="26" t="s">
        <v>328</v>
      </c>
      <c r="O60" s="15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2" t="s">
        <v>104</v>
      </c>
      <c r="E61" s="224">
        <v>5</v>
      </c>
      <c r="F61" s="224">
        <v>28.72</v>
      </c>
      <c r="G61" s="232" t="s">
        <v>96</v>
      </c>
      <c r="H61" s="232" t="s">
        <v>96</v>
      </c>
      <c r="I61" s="224">
        <v>10</v>
      </c>
      <c r="J61" s="232" t="s">
        <v>96</v>
      </c>
      <c r="K61" s="232" t="s">
        <v>96</v>
      </c>
      <c r="L61" s="232" t="s">
        <v>333</v>
      </c>
      <c r="M61" s="232" t="s">
        <v>96</v>
      </c>
      <c r="N61" s="224">
        <v>21</v>
      </c>
      <c r="O61" s="225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1</v>
      </c>
    </row>
    <row r="62" spans="1:65">
      <c r="A62" s="30"/>
      <c r="B62" s="19">
        <v>1</v>
      </c>
      <c r="C62" s="9">
        <v>2</v>
      </c>
      <c r="D62" s="233" t="s">
        <v>104</v>
      </c>
      <c r="E62" s="228">
        <v>5</v>
      </c>
      <c r="F62" s="228">
        <v>26.86</v>
      </c>
      <c r="G62" s="233" t="s">
        <v>96</v>
      </c>
      <c r="H62" s="233" t="s">
        <v>96</v>
      </c>
      <c r="I62" s="228">
        <v>10</v>
      </c>
      <c r="J62" s="233" t="s">
        <v>96</v>
      </c>
      <c r="K62" s="233" t="s">
        <v>96</v>
      </c>
      <c r="L62" s="233" t="s">
        <v>333</v>
      </c>
      <c r="M62" s="233" t="s">
        <v>96</v>
      </c>
      <c r="N62" s="228">
        <v>20</v>
      </c>
      <c r="O62" s="225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4</v>
      </c>
    </row>
    <row r="63" spans="1:65">
      <c r="A63" s="30"/>
      <c r="B63" s="19">
        <v>1</v>
      </c>
      <c r="C63" s="9">
        <v>3</v>
      </c>
      <c r="D63" s="233" t="s">
        <v>104</v>
      </c>
      <c r="E63" s="228">
        <v>5</v>
      </c>
      <c r="F63" s="228">
        <v>26.11</v>
      </c>
      <c r="G63" s="233" t="s">
        <v>96</v>
      </c>
      <c r="H63" s="233" t="s">
        <v>96</v>
      </c>
      <c r="I63" s="228">
        <v>10</v>
      </c>
      <c r="J63" s="233" t="s">
        <v>96</v>
      </c>
      <c r="K63" s="233" t="s">
        <v>96</v>
      </c>
      <c r="L63" s="233" t="s">
        <v>333</v>
      </c>
      <c r="M63" s="233" t="s">
        <v>96</v>
      </c>
      <c r="N63" s="228">
        <v>20</v>
      </c>
      <c r="O63" s="225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16</v>
      </c>
    </row>
    <row r="64" spans="1:65">
      <c r="A64" s="30"/>
      <c r="B64" s="19">
        <v>1</v>
      </c>
      <c r="C64" s="9">
        <v>4</v>
      </c>
      <c r="D64" s="233" t="s">
        <v>104</v>
      </c>
      <c r="E64" s="228">
        <v>5</v>
      </c>
      <c r="F64" s="228">
        <v>26.344999999999999</v>
      </c>
      <c r="G64" s="233" t="s">
        <v>96</v>
      </c>
      <c r="H64" s="233" t="s">
        <v>96</v>
      </c>
      <c r="I64" s="228">
        <v>10</v>
      </c>
      <c r="J64" s="233" t="s">
        <v>96</v>
      </c>
      <c r="K64" s="233" t="s">
        <v>96</v>
      </c>
      <c r="L64" s="233" t="s">
        <v>333</v>
      </c>
      <c r="M64" s="233" t="s">
        <v>96</v>
      </c>
      <c r="N64" s="228">
        <v>20</v>
      </c>
      <c r="O64" s="225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15.5089583333333</v>
      </c>
    </row>
    <row r="65" spans="1:65">
      <c r="A65" s="30"/>
      <c r="B65" s="19">
        <v>1</v>
      </c>
      <c r="C65" s="9">
        <v>5</v>
      </c>
      <c r="D65" s="233" t="s">
        <v>104</v>
      </c>
      <c r="E65" s="228">
        <v>5</v>
      </c>
      <c r="F65" s="228">
        <v>24.54</v>
      </c>
      <c r="G65" s="233" t="s">
        <v>96</v>
      </c>
      <c r="H65" s="233" t="s">
        <v>96</v>
      </c>
      <c r="I65" s="228">
        <v>10</v>
      </c>
      <c r="J65" s="233" t="s">
        <v>96</v>
      </c>
      <c r="K65" s="233" t="s">
        <v>96</v>
      </c>
      <c r="L65" s="233" t="s">
        <v>333</v>
      </c>
      <c r="M65" s="233" t="s">
        <v>96</v>
      </c>
      <c r="N65" s="228">
        <v>21</v>
      </c>
      <c r="O65" s="225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14</v>
      </c>
    </row>
    <row r="66" spans="1:65">
      <c r="A66" s="30"/>
      <c r="B66" s="19">
        <v>1</v>
      </c>
      <c r="C66" s="9">
        <v>6</v>
      </c>
      <c r="D66" s="233" t="s">
        <v>104</v>
      </c>
      <c r="E66" s="228">
        <v>5</v>
      </c>
      <c r="F66" s="228">
        <v>26.64</v>
      </c>
      <c r="G66" s="233" t="s">
        <v>96</v>
      </c>
      <c r="H66" s="233" t="s">
        <v>96</v>
      </c>
      <c r="I66" s="228">
        <v>10</v>
      </c>
      <c r="J66" s="233" t="s">
        <v>96</v>
      </c>
      <c r="K66" s="233" t="s">
        <v>96</v>
      </c>
      <c r="L66" s="233" t="s">
        <v>333</v>
      </c>
      <c r="M66" s="233" t="s">
        <v>96</v>
      </c>
      <c r="N66" s="228">
        <v>21</v>
      </c>
      <c r="O66" s="225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9"/>
    </row>
    <row r="67" spans="1:65">
      <c r="A67" s="30"/>
      <c r="B67" s="20" t="s">
        <v>272</v>
      </c>
      <c r="C67" s="12"/>
      <c r="D67" s="230" t="s">
        <v>693</v>
      </c>
      <c r="E67" s="230">
        <v>5</v>
      </c>
      <c r="F67" s="230">
        <v>26.535833333333329</v>
      </c>
      <c r="G67" s="230" t="s">
        <v>693</v>
      </c>
      <c r="H67" s="230" t="s">
        <v>693</v>
      </c>
      <c r="I67" s="230">
        <v>10</v>
      </c>
      <c r="J67" s="230" t="s">
        <v>693</v>
      </c>
      <c r="K67" s="230" t="s">
        <v>693</v>
      </c>
      <c r="L67" s="230" t="s">
        <v>693</v>
      </c>
      <c r="M67" s="230" t="s">
        <v>693</v>
      </c>
      <c r="N67" s="230">
        <v>20.5</v>
      </c>
      <c r="O67" s="225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9"/>
    </row>
    <row r="68" spans="1:65">
      <c r="A68" s="30"/>
      <c r="B68" s="3" t="s">
        <v>273</v>
      </c>
      <c r="C68" s="29"/>
      <c r="D68" s="228" t="s">
        <v>693</v>
      </c>
      <c r="E68" s="228">
        <v>5</v>
      </c>
      <c r="F68" s="228">
        <v>26.4925</v>
      </c>
      <c r="G68" s="228" t="s">
        <v>693</v>
      </c>
      <c r="H68" s="228" t="s">
        <v>693</v>
      </c>
      <c r="I68" s="228">
        <v>10</v>
      </c>
      <c r="J68" s="228" t="s">
        <v>693</v>
      </c>
      <c r="K68" s="228" t="s">
        <v>693</v>
      </c>
      <c r="L68" s="228" t="s">
        <v>693</v>
      </c>
      <c r="M68" s="228" t="s">
        <v>693</v>
      </c>
      <c r="N68" s="228">
        <v>20.5</v>
      </c>
      <c r="O68" s="225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9"/>
    </row>
    <row r="69" spans="1:65">
      <c r="A69" s="30"/>
      <c r="B69" s="3" t="s">
        <v>274</v>
      </c>
      <c r="C69" s="29"/>
      <c r="D69" s="228" t="s">
        <v>693</v>
      </c>
      <c r="E69" s="228">
        <v>0</v>
      </c>
      <c r="F69" s="228">
        <v>1.3481558391620259</v>
      </c>
      <c r="G69" s="228" t="s">
        <v>693</v>
      </c>
      <c r="H69" s="228" t="s">
        <v>693</v>
      </c>
      <c r="I69" s="228">
        <v>0</v>
      </c>
      <c r="J69" s="228" t="s">
        <v>693</v>
      </c>
      <c r="K69" s="228" t="s">
        <v>693</v>
      </c>
      <c r="L69" s="228" t="s">
        <v>693</v>
      </c>
      <c r="M69" s="228" t="s">
        <v>693</v>
      </c>
      <c r="N69" s="228">
        <v>0.54772255750516607</v>
      </c>
      <c r="O69" s="225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9"/>
    </row>
    <row r="70" spans="1:65">
      <c r="A70" s="30"/>
      <c r="B70" s="3" t="s">
        <v>87</v>
      </c>
      <c r="C70" s="29"/>
      <c r="D70" s="13" t="s">
        <v>693</v>
      </c>
      <c r="E70" s="13">
        <v>0</v>
      </c>
      <c r="F70" s="13">
        <v>5.0805106522451758E-2</v>
      </c>
      <c r="G70" s="13" t="s">
        <v>693</v>
      </c>
      <c r="H70" s="13" t="s">
        <v>693</v>
      </c>
      <c r="I70" s="13">
        <v>0</v>
      </c>
      <c r="J70" s="13" t="s">
        <v>693</v>
      </c>
      <c r="K70" s="13" t="s">
        <v>693</v>
      </c>
      <c r="L70" s="13" t="s">
        <v>693</v>
      </c>
      <c r="M70" s="13" t="s">
        <v>693</v>
      </c>
      <c r="N70" s="13">
        <v>2.6718173536837371E-2</v>
      </c>
      <c r="O70" s="15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 t="s">
        <v>693</v>
      </c>
      <c r="E71" s="13">
        <v>-0.67760568488642248</v>
      </c>
      <c r="F71" s="13">
        <v>0.71100036269360789</v>
      </c>
      <c r="G71" s="13" t="s">
        <v>693</v>
      </c>
      <c r="H71" s="13" t="s">
        <v>693</v>
      </c>
      <c r="I71" s="13">
        <v>-0.35521136977284495</v>
      </c>
      <c r="J71" s="13" t="s">
        <v>693</v>
      </c>
      <c r="K71" s="13" t="s">
        <v>693</v>
      </c>
      <c r="L71" s="13" t="s">
        <v>693</v>
      </c>
      <c r="M71" s="13" t="s">
        <v>693</v>
      </c>
      <c r="N71" s="13">
        <v>0.32181669196566776</v>
      </c>
      <c r="O71" s="15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 t="s">
        <v>277</v>
      </c>
      <c r="E72" s="45" t="s">
        <v>277</v>
      </c>
      <c r="F72" s="45" t="s">
        <v>277</v>
      </c>
      <c r="G72" s="45" t="s">
        <v>277</v>
      </c>
      <c r="H72" s="45" t="s">
        <v>277</v>
      </c>
      <c r="I72" s="45" t="s">
        <v>277</v>
      </c>
      <c r="J72" s="45" t="s">
        <v>277</v>
      </c>
      <c r="K72" s="45" t="s">
        <v>277</v>
      </c>
      <c r="L72" s="45" t="s">
        <v>277</v>
      </c>
      <c r="M72" s="45" t="s">
        <v>277</v>
      </c>
      <c r="N72" s="45" t="s">
        <v>277</v>
      </c>
      <c r="O72" s="15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565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232</v>
      </c>
      <c r="E75" s="17" t="s">
        <v>232</v>
      </c>
      <c r="F75" s="17" t="s">
        <v>232</v>
      </c>
      <c r="G75" s="17" t="s">
        <v>232</v>
      </c>
      <c r="H75" s="17" t="s">
        <v>232</v>
      </c>
      <c r="I75" s="17" t="s">
        <v>232</v>
      </c>
      <c r="J75" s="17" t="s">
        <v>232</v>
      </c>
      <c r="K75" s="17" t="s">
        <v>232</v>
      </c>
      <c r="L75" s="17" t="s">
        <v>232</v>
      </c>
      <c r="M75" s="17" t="s">
        <v>232</v>
      </c>
      <c r="N75" s="17" t="s">
        <v>232</v>
      </c>
      <c r="O75" s="17" t="s">
        <v>232</v>
      </c>
      <c r="P75" s="17" t="s">
        <v>232</v>
      </c>
      <c r="Q75" s="17" t="s">
        <v>232</v>
      </c>
      <c r="R75" s="17" t="s">
        <v>232</v>
      </c>
      <c r="S75" s="17" t="s">
        <v>232</v>
      </c>
      <c r="T75" s="17" t="s">
        <v>232</v>
      </c>
      <c r="U75" s="17" t="s">
        <v>232</v>
      </c>
      <c r="V75" s="17" t="s">
        <v>232</v>
      </c>
      <c r="W75" s="17" t="s">
        <v>232</v>
      </c>
      <c r="X75" s="17" t="s">
        <v>232</v>
      </c>
      <c r="Y75" s="17" t="s">
        <v>232</v>
      </c>
      <c r="Z75" s="15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233</v>
      </c>
      <c r="C76" s="9" t="s">
        <v>233</v>
      </c>
      <c r="D76" s="151" t="s">
        <v>235</v>
      </c>
      <c r="E76" s="152" t="s">
        <v>237</v>
      </c>
      <c r="F76" s="152" t="s">
        <v>239</v>
      </c>
      <c r="G76" s="152" t="s">
        <v>240</v>
      </c>
      <c r="H76" s="152" t="s">
        <v>241</v>
      </c>
      <c r="I76" s="152" t="s">
        <v>242</v>
      </c>
      <c r="J76" s="152" t="s">
        <v>243</v>
      </c>
      <c r="K76" s="152" t="s">
        <v>244</v>
      </c>
      <c r="L76" s="152" t="s">
        <v>245</v>
      </c>
      <c r="M76" s="152" t="s">
        <v>246</v>
      </c>
      <c r="N76" s="152" t="s">
        <v>247</v>
      </c>
      <c r="O76" s="152" t="s">
        <v>248</v>
      </c>
      <c r="P76" s="152" t="s">
        <v>249</v>
      </c>
      <c r="Q76" s="152" t="s">
        <v>250</v>
      </c>
      <c r="R76" s="152" t="s">
        <v>252</v>
      </c>
      <c r="S76" s="152" t="s">
        <v>253</v>
      </c>
      <c r="T76" s="152" t="s">
        <v>254</v>
      </c>
      <c r="U76" s="152" t="s">
        <v>255</v>
      </c>
      <c r="V76" s="152" t="s">
        <v>258</v>
      </c>
      <c r="W76" s="152" t="s">
        <v>260</v>
      </c>
      <c r="X76" s="152" t="s">
        <v>262</v>
      </c>
      <c r="Y76" s="152" t="s">
        <v>280</v>
      </c>
      <c r="Z76" s="15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281</v>
      </c>
      <c r="E77" s="11" t="s">
        <v>281</v>
      </c>
      <c r="F77" s="11" t="s">
        <v>283</v>
      </c>
      <c r="G77" s="11" t="s">
        <v>284</v>
      </c>
      <c r="H77" s="11" t="s">
        <v>283</v>
      </c>
      <c r="I77" s="11" t="s">
        <v>283</v>
      </c>
      <c r="J77" s="11" t="s">
        <v>283</v>
      </c>
      <c r="K77" s="11" t="s">
        <v>283</v>
      </c>
      <c r="L77" s="11" t="s">
        <v>281</v>
      </c>
      <c r="M77" s="11" t="s">
        <v>281</v>
      </c>
      <c r="N77" s="11" t="s">
        <v>281</v>
      </c>
      <c r="O77" s="11" t="s">
        <v>281</v>
      </c>
      <c r="P77" s="11" t="s">
        <v>281</v>
      </c>
      <c r="Q77" s="11" t="s">
        <v>284</v>
      </c>
      <c r="R77" s="11" t="s">
        <v>284</v>
      </c>
      <c r="S77" s="11" t="s">
        <v>281</v>
      </c>
      <c r="T77" s="11" t="s">
        <v>284</v>
      </c>
      <c r="U77" s="11" t="s">
        <v>284</v>
      </c>
      <c r="V77" s="11" t="s">
        <v>284</v>
      </c>
      <c r="W77" s="11" t="s">
        <v>283</v>
      </c>
      <c r="X77" s="11" t="s">
        <v>284</v>
      </c>
      <c r="Y77" s="11" t="s">
        <v>284</v>
      </c>
      <c r="Z77" s="15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328</v>
      </c>
      <c r="E78" s="26" t="s">
        <v>328</v>
      </c>
      <c r="F78" s="26" t="s">
        <v>328</v>
      </c>
      <c r="G78" s="26" t="s">
        <v>328</v>
      </c>
      <c r="H78" s="26" t="s">
        <v>329</v>
      </c>
      <c r="I78" s="26" t="s">
        <v>330</v>
      </c>
      <c r="J78" s="26" t="s">
        <v>329</v>
      </c>
      <c r="K78" s="26" t="s">
        <v>331</v>
      </c>
      <c r="L78" s="26" t="s">
        <v>328</v>
      </c>
      <c r="M78" s="26" t="s">
        <v>328</v>
      </c>
      <c r="N78" s="26" t="s">
        <v>328</v>
      </c>
      <c r="O78" s="26" t="s">
        <v>328</v>
      </c>
      <c r="P78" s="26" t="s">
        <v>328</v>
      </c>
      <c r="Q78" s="26" t="s">
        <v>330</v>
      </c>
      <c r="R78" s="26" t="s">
        <v>328</v>
      </c>
      <c r="S78" s="26" t="s">
        <v>328</v>
      </c>
      <c r="T78" s="26" t="s">
        <v>331</v>
      </c>
      <c r="U78" s="26" t="s">
        <v>330</v>
      </c>
      <c r="V78" s="26" t="s">
        <v>329</v>
      </c>
      <c r="W78" s="26" t="s">
        <v>328</v>
      </c>
      <c r="X78" s="26" t="s">
        <v>328</v>
      </c>
      <c r="Y78" s="26" t="s">
        <v>328</v>
      </c>
      <c r="Z78" s="15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3">
        <v>96.47</v>
      </c>
      <c r="E79" s="214">
        <v>130.28059120099201</v>
      </c>
      <c r="F79" s="213">
        <v>88</v>
      </c>
      <c r="G79" s="213">
        <v>109.31333333333333</v>
      </c>
      <c r="H79" s="213">
        <v>107</v>
      </c>
      <c r="I79" s="213">
        <v>105</v>
      </c>
      <c r="J79" s="214">
        <v>131</v>
      </c>
      <c r="K79" s="213">
        <v>102</v>
      </c>
      <c r="L79" s="213">
        <v>100</v>
      </c>
      <c r="M79" s="213">
        <v>90</v>
      </c>
      <c r="N79" s="213">
        <v>110</v>
      </c>
      <c r="O79" s="213">
        <v>100</v>
      </c>
      <c r="P79" s="213">
        <v>99.5</v>
      </c>
      <c r="Q79" s="213">
        <v>104.66005549455048</v>
      </c>
      <c r="R79" s="213">
        <v>96</v>
      </c>
      <c r="S79" s="213">
        <v>107.9</v>
      </c>
      <c r="T79" s="214">
        <v>81</v>
      </c>
      <c r="U79" s="213">
        <v>111.8</v>
      </c>
      <c r="V79" s="213">
        <v>112</v>
      </c>
      <c r="W79" s="213">
        <v>107</v>
      </c>
      <c r="X79" s="213">
        <v>101.48</v>
      </c>
      <c r="Y79" s="214">
        <v>594.00519999999995</v>
      </c>
      <c r="Z79" s="216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</v>
      </c>
    </row>
    <row r="80" spans="1:65">
      <c r="A80" s="30"/>
      <c r="B80" s="19">
        <v>1</v>
      </c>
      <c r="C80" s="9">
        <v>2</v>
      </c>
      <c r="D80" s="219">
        <v>96.37</v>
      </c>
      <c r="E80" s="220">
        <v>129.61724307974299</v>
      </c>
      <c r="F80" s="221">
        <v>73.2</v>
      </c>
      <c r="G80" s="219">
        <v>108.06333333333332</v>
      </c>
      <c r="H80" s="219">
        <v>105</v>
      </c>
      <c r="I80" s="219">
        <v>99</v>
      </c>
      <c r="J80" s="220">
        <v>134</v>
      </c>
      <c r="K80" s="219">
        <v>100</v>
      </c>
      <c r="L80" s="219">
        <v>100</v>
      </c>
      <c r="M80" s="219">
        <v>90</v>
      </c>
      <c r="N80" s="219">
        <v>100</v>
      </c>
      <c r="O80" s="219">
        <v>100</v>
      </c>
      <c r="P80" s="219">
        <v>101.3</v>
      </c>
      <c r="Q80" s="219">
        <v>99.545871764371256</v>
      </c>
      <c r="R80" s="219">
        <v>95</v>
      </c>
      <c r="S80" s="219">
        <v>120.8</v>
      </c>
      <c r="T80" s="220">
        <v>78</v>
      </c>
      <c r="U80" s="219">
        <v>103.71</v>
      </c>
      <c r="V80" s="219">
        <v>113</v>
      </c>
      <c r="W80" s="219">
        <v>103</v>
      </c>
      <c r="X80" s="219">
        <v>97.41</v>
      </c>
      <c r="Y80" s="220">
        <v>599.79</v>
      </c>
      <c r="Z80" s="216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27</v>
      </c>
    </row>
    <row r="81" spans="1:65">
      <c r="A81" s="30"/>
      <c r="B81" s="19">
        <v>1</v>
      </c>
      <c r="C81" s="9">
        <v>3</v>
      </c>
      <c r="D81" s="219">
        <v>97.02</v>
      </c>
      <c r="E81" s="220">
        <v>132.37651563996999</v>
      </c>
      <c r="F81" s="219">
        <v>98.5</v>
      </c>
      <c r="G81" s="219">
        <v>108.37666666666667</v>
      </c>
      <c r="H81" s="219">
        <v>105</v>
      </c>
      <c r="I81" s="219">
        <v>100</v>
      </c>
      <c r="J81" s="220">
        <v>127</v>
      </c>
      <c r="K81" s="219">
        <v>99</v>
      </c>
      <c r="L81" s="219">
        <v>90</v>
      </c>
      <c r="M81" s="219">
        <v>90</v>
      </c>
      <c r="N81" s="219">
        <v>100</v>
      </c>
      <c r="O81" s="219">
        <v>100</v>
      </c>
      <c r="P81" s="219">
        <v>100.7</v>
      </c>
      <c r="Q81" s="219">
        <v>101.13550670000001</v>
      </c>
      <c r="R81" s="219">
        <v>99</v>
      </c>
      <c r="S81" s="219">
        <v>113.6</v>
      </c>
      <c r="T81" s="220">
        <v>81</v>
      </c>
      <c r="U81" s="219">
        <v>103.09</v>
      </c>
      <c r="V81" s="219">
        <v>110.4</v>
      </c>
      <c r="W81" s="219">
        <v>105</v>
      </c>
      <c r="X81" s="219">
        <v>95.44</v>
      </c>
      <c r="Y81" s="220">
        <v>610.70630000000006</v>
      </c>
      <c r="Z81" s="216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16</v>
      </c>
    </row>
    <row r="82" spans="1:65">
      <c r="A82" s="30"/>
      <c r="B82" s="19">
        <v>1</v>
      </c>
      <c r="C82" s="9">
        <v>4</v>
      </c>
      <c r="D82" s="219">
        <v>96.11</v>
      </c>
      <c r="E82" s="220">
        <v>131.908544638639</v>
      </c>
      <c r="F82" s="221">
        <v>70.3</v>
      </c>
      <c r="G82" s="219">
        <v>107.10666666666668</v>
      </c>
      <c r="H82" s="219">
        <v>107</v>
      </c>
      <c r="I82" s="219">
        <v>99</v>
      </c>
      <c r="J82" s="220">
        <v>128</v>
      </c>
      <c r="K82" s="219">
        <v>103</v>
      </c>
      <c r="L82" s="219">
        <v>100</v>
      </c>
      <c r="M82" s="219">
        <v>100</v>
      </c>
      <c r="N82" s="219">
        <v>100</v>
      </c>
      <c r="O82" s="219">
        <v>100</v>
      </c>
      <c r="P82" s="219">
        <v>103.5</v>
      </c>
      <c r="Q82" s="219">
        <v>100.88103873247019</v>
      </c>
      <c r="R82" s="219">
        <v>94</v>
      </c>
      <c r="S82" s="219">
        <v>108.6</v>
      </c>
      <c r="T82" s="220">
        <v>79</v>
      </c>
      <c r="U82" s="219">
        <v>105.21</v>
      </c>
      <c r="V82" s="219">
        <v>111.7</v>
      </c>
      <c r="W82" s="219">
        <v>102</v>
      </c>
      <c r="X82" s="219">
        <v>99.08</v>
      </c>
      <c r="Y82" s="220">
        <v>594.49950000000001</v>
      </c>
      <c r="Z82" s="216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102.50828528728954</v>
      </c>
    </row>
    <row r="83" spans="1:65">
      <c r="A83" s="30"/>
      <c r="B83" s="19">
        <v>1</v>
      </c>
      <c r="C83" s="9">
        <v>5</v>
      </c>
      <c r="D83" s="219">
        <v>96.26</v>
      </c>
      <c r="E83" s="220">
        <v>130.10709338548156</v>
      </c>
      <c r="F83" s="219">
        <v>116</v>
      </c>
      <c r="G83" s="219">
        <v>106.895</v>
      </c>
      <c r="H83" s="219">
        <v>104</v>
      </c>
      <c r="I83" s="219">
        <v>102</v>
      </c>
      <c r="J83" s="220">
        <v>123.00000000000001</v>
      </c>
      <c r="K83" s="219">
        <v>100</v>
      </c>
      <c r="L83" s="219">
        <v>100</v>
      </c>
      <c r="M83" s="219">
        <v>100</v>
      </c>
      <c r="N83" s="219">
        <v>110</v>
      </c>
      <c r="O83" s="219">
        <v>100</v>
      </c>
      <c r="P83" s="219">
        <v>98.9</v>
      </c>
      <c r="Q83" s="219">
        <v>102.03022768333334</v>
      </c>
      <c r="R83" s="219">
        <v>95</v>
      </c>
      <c r="S83" s="219">
        <v>110.1</v>
      </c>
      <c r="T83" s="220">
        <v>77</v>
      </c>
      <c r="U83" s="219">
        <v>106.19</v>
      </c>
      <c r="V83" s="219">
        <v>111.9</v>
      </c>
      <c r="W83" s="219">
        <v>100</v>
      </c>
      <c r="X83" s="219">
        <v>98.61</v>
      </c>
      <c r="Y83" s="220">
        <v>595.56029999999998</v>
      </c>
      <c r="Z83" s="216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76</v>
      </c>
    </row>
    <row r="84" spans="1:65">
      <c r="A84" s="30"/>
      <c r="B84" s="19">
        <v>1</v>
      </c>
      <c r="C84" s="9">
        <v>6</v>
      </c>
      <c r="D84" s="219">
        <v>95.38</v>
      </c>
      <c r="E84" s="220">
        <v>132.196284805657</v>
      </c>
      <c r="F84" s="219">
        <v>114</v>
      </c>
      <c r="G84" s="219">
        <v>108.205</v>
      </c>
      <c r="H84" s="219">
        <v>104</v>
      </c>
      <c r="I84" s="219">
        <v>103</v>
      </c>
      <c r="J84" s="220">
        <v>133</v>
      </c>
      <c r="K84" s="219">
        <v>107</v>
      </c>
      <c r="L84" s="219">
        <v>100</v>
      </c>
      <c r="M84" s="219">
        <v>100</v>
      </c>
      <c r="N84" s="219">
        <v>100</v>
      </c>
      <c r="O84" s="219">
        <v>100</v>
      </c>
      <c r="P84" s="219">
        <v>96.7</v>
      </c>
      <c r="Q84" s="219">
        <v>102.32211065254191</v>
      </c>
      <c r="R84" s="219">
        <v>96</v>
      </c>
      <c r="S84" s="219">
        <v>119.8</v>
      </c>
      <c r="T84" s="220">
        <v>81</v>
      </c>
      <c r="U84" s="219">
        <v>113.89</v>
      </c>
      <c r="V84" s="219">
        <v>110.8</v>
      </c>
      <c r="W84" s="219">
        <v>102</v>
      </c>
      <c r="X84" s="219">
        <v>97.89</v>
      </c>
      <c r="Y84" s="220">
        <v>595.93280000000004</v>
      </c>
      <c r="Z84" s="216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2"/>
    </row>
    <row r="85" spans="1:65">
      <c r="A85" s="30"/>
      <c r="B85" s="20" t="s">
        <v>272</v>
      </c>
      <c r="C85" s="12"/>
      <c r="D85" s="223">
        <v>96.268333333333331</v>
      </c>
      <c r="E85" s="223">
        <v>131.08104545841374</v>
      </c>
      <c r="F85" s="223">
        <v>93.333333333333329</v>
      </c>
      <c r="G85" s="223">
        <v>107.99333333333334</v>
      </c>
      <c r="H85" s="223">
        <v>105.33333333333333</v>
      </c>
      <c r="I85" s="223">
        <v>101.33333333333333</v>
      </c>
      <c r="J85" s="223">
        <v>129.33333333333334</v>
      </c>
      <c r="K85" s="223">
        <v>101.83333333333333</v>
      </c>
      <c r="L85" s="223">
        <v>98.333333333333329</v>
      </c>
      <c r="M85" s="223">
        <v>95</v>
      </c>
      <c r="N85" s="223">
        <v>103.33333333333333</v>
      </c>
      <c r="O85" s="223">
        <v>100</v>
      </c>
      <c r="P85" s="223">
        <v>100.10000000000001</v>
      </c>
      <c r="Q85" s="223">
        <v>101.76246850454453</v>
      </c>
      <c r="R85" s="223">
        <v>95.833333333333329</v>
      </c>
      <c r="S85" s="223">
        <v>113.46666666666665</v>
      </c>
      <c r="T85" s="223">
        <v>79.5</v>
      </c>
      <c r="U85" s="223">
        <v>107.315</v>
      </c>
      <c r="V85" s="223">
        <v>111.63333333333333</v>
      </c>
      <c r="W85" s="223">
        <v>103.16666666666667</v>
      </c>
      <c r="X85" s="223">
        <v>98.318333333333328</v>
      </c>
      <c r="Y85" s="223">
        <v>598.41568333333339</v>
      </c>
      <c r="Z85" s="216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2"/>
    </row>
    <row r="86" spans="1:65">
      <c r="A86" s="30"/>
      <c r="B86" s="3" t="s">
        <v>273</v>
      </c>
      <c r="C86" s="29"/>
      <c r="D86" s="219">
        <v>96.314999999999998</v>
      </c>
      <c r="E86" s="219">
        <v>131.09456791981552</v>
      </c>
      <c r="F86" s="219">
        <v>93.25</v>
      </c>
      <c r="G86" s="219">
        <v>108.13416666666666</v>
      </c>
      <c r="H86" s="219">
        <v>105</v>
      </c>
      <c r="I86" s="219">
        <v>101</v>
      </c>
      <c r="J86" s="219">
        <v>129.5</v>
      </c>
      <c r="K86" s="219">
        <v>101</v>
      </c>
      <c r="L86" s="219">
        <v>100</v>
      </c>
      <c r="M86" s="219">
        <v>95</v>
      </c>
      <c r="N86" s="219">
        <v>100</v>
      </c>
      <c r="O86" s="219">
        <v>100</v>
      </c>
      <c r="P86" s="219">
        <v>100.1</v>
      </c>
      <c r="Q86" s="219">
        <v>101.58286719166668</v>
      </c>
      <c r="R86" s="219">
        <v>95.5</v>
      </c>
      <c r="S86" s="219">
        <v>111.85</v>
      </c>
      <c r="T86" s="219">
        <v>80</v>
      </c>
      <c r="U86" s="219">
        <v>105.69999999999999</v>
      </c>
      <c r="V86" s="219">
        <v>111.80000000000001</v>
      </c>
      <c r="W86" s="219">
        <v>102.5</v>
      </c>
      <c r="X86" s="219">
        <v>98.25</v>
      </c>
      <c r="Y86" s="219">
        <v>595.74655000000007</v>
      </c>
      <c r="Z86" s="216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2"/>
    </row>
    <row r="87" spans="1:65">
      <c r="A87" s="30"/>
      <c r="B87" s="3" t="s">
        <v>274</v>
      </c>
      <c r="C87" s="29"/>
      <c r="D87" s="219">
        <v>0.53484265599021474</v>
      </c>
      <c r="E87" s="219">
        <v>1.2115101112751849</v>
      </c>
      <c r="F87" s="219">
        <v>19.656618902208677</v>
      </c>
      <c r="G87" s="219">
        <v>0.88674247796201622</v>
      </c>
      <c r="H87" s="219">
        <v>1.3662601021279464</v>
      </c>
      <c r="I87" s="219">
        <v>2.4221202832779931</v>
      </c>
      <c r="J87" s="219">
        <v>4.1311822359545731</v>
      </c>
      <c r="K87" s="219">
        <v>2.9268868558020253</v>
      </c>
      <c r="L87" s="219">
        <v>4.0824829046386304</v>
      </c>
      <c r="M87" s="219">
        <v>5.4772255750516612</v>
      </c>
      <c r="N87" s="219">
        <v>5.1639777949432224</v>
      </c>
      <c r="O87" s="219">
        <v>0</v>
      </c>
      <c r="P87" s="219">
        <v>2.3117093242879805</v>
      </c>
      <c r="Q87" s="219">
        <v>1.7241928739149823</v>
      </c>
      <c r="R87" s="219">
        <v>1.7224014243685084</v>
      </c>
      <c r="S87" s="219">
        <v>5.6553219772765067</v>
      </c>
      <c r="T87" s="219">
        <v>1.7606816861659009</v>
      </c>
      <c r="U87" s="219">
        <v>4.469656586360971</v>
      </c>
      <c r="V87" s="219">
        <v>0.92664268554101559</v>
      </c>
      <c r="W87" s="219">
        <v>2.4832774042918899</v>
      </c>
      <c r="X87" s="219">
        <v>1.9977328817103339</v>
      </c>
      <c r="Y87" s="219">
        <v>6.3569612726260161</v>
      </c>
      <c r="Z87" s="216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22"/>
    </row>
    <row r="88" spans="1:65">
      <c r="A88" s="30"/>
      <c r="B88" s="3" t="s">
        <v>87</v>
      </c>
      <c r="C88" s="29"/>
      <c r="D88" s="13">
        <v>5.5557485776584351E-3</v>
      </c>
      <c r="E88" s="13">
        <v>9.2424507833174397E-3</v>
      </c>
      <c r="F88" s="13">
        <v>0.21060663109509298</v>
      </c>
      <c r="G88" s="13">
        <v>8.2110853567690864E-3</v>
      </c>
      <c r="H88" s="13">
        <v>1.2970823754379237E-2</v>
      </c>
      <c r="I88" s="13">
        <v>2.390250279550651E-2</v>
      </c>
      <c r="J88" s="13">
        <v>3.1942130690370406E-2</v>
      </c>
      <c r="K88" s="13">
        <v>2.8741933117532165E-2</v>
      </c>
      <c r="L88" s="13">
        <v>4.1516775301409806E-2</v>
      </c>
      <c r="M88" s="13">
        <v>5.7655006053175382E-2</v>
      </c>
      <c r="N88" s="13">
        <v>4.9973978660740867E-2</v>
      </c>
      <c r="O88" s="13">
        <v>0</v>
      </c>
      <c r="P88" s="13">
        <v>2.3093999243636167E-2</v>
      </c>
      <c r="Q88" s="13">
        <v>1.6943308267310584E-2</v>
      </c>
      <c r="R88" s="13">
        <v>1.7972884428193132E-2</v>
      </c>
      <c r="S88" s="13">
        <v>4.9841263019475682E-2</v>
      </c>
      <c r="T88" s="13">
        <v>2.2146939448627685E-2</v>
      </c>
      <c r="U88" s="13">
        <v>4.1649877336448503E-2</v>
      </c>
      <c r="V88" s="13">
        <v>8.3007705482921676E-3</v>
      </c>
      <c r="W88" s="13">
        <v>2.407054026777276E-2</v>
      </c>
      <c r="X88" s="13">
        <v>2.0319027123225582E-2</v>
      </c>
      <c r="Y88" s="13">
        <v>1.0622985743314852E-2</v>
      </c>
      <c r="Z88" s="15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-6.0872659575449184E-2</v>
      </c>
      <c r="E89" s="13">
        <v>0.27873610499918366</v>
      </c>
      <c r="F89" s="13">
        <v>-8.9504491546634535E-2</v>
      </c>
      <c r="G89" s="13">
        <v>5.3508338674004952E-2</v>
      </c>
      <c r="H89" s="13">
        <v>2.7559216683083809E-2</v>
      </c>
      <c r="I89" s="13">
        <v>-1.1462019393488898E-2</v>
      </c>
      <c r="J89" s="13">
        <v>0.26168663314252094</v>
      </c>
      <c r="K89" s="13">
        <v>-6.5843648839173374E-3</v>
      </c>
      <c r="L89" s="13">
        <v>-4.0727946450918595E-2</v>
      </c>
      <c r="M89" s="13">
        <v>-7.3245643181395814E-2</v>
      </c>
      <c r="N89" s="13">
        <v>8.0485986447975666E-3</v>
      </c>
      <c r="O89" s="13">
        <v>-2.4469098085679875E-2</v>
      </c>
      <c r="P89" s="13">
        <v>-2.3493567183765385E-2</v>
      </c>
      <c r="Q89" s="13">
        <v>-7.275673187340792E-3</v>
      </c>
      <c r="R89" s="13">
        <v>-6.5116218998776509E-2</v>
      </c>
      <c r="S89" s="13">
        <v>0.10690239670544854</v>
      </c>
      <c r="T89" s="13">
        <v>-0.22445293297811542</v>
      </c>
      <c r="U89" s="13">
        <v>4.6890987389352601E-2</v>
      </c>
      <c r="V89" s="13">
        <v>8.9017663503685895E-2</v>
      </c>
      <c r="W89" s="13">
        <v>6.42271380827375E-3</v>
      </c>
      <c r="X89" s="13">
        <v>-4.0874276086205752E-2</v>
      </c>
      <c r="Y89" s="13">
        <v>4.8377299128184097</v>
      </c>
      <c r="Z89" s="15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0.68</v>
      </c>
      <c r="E90" s="45">
        <v>3.57</v>
      </c>
      <c r="F90" s="45">
        <v>1.03</v>
      </c>
      <c r="G90" s="45">
        <v>0.76</v>
      </c>
      <c r="H90" s="45">
        <v>0.43</v>
      </c>
      <c r="I90" s="45">
        <v>0.06</v>
      </c>
      <c r="J90" s="45">
        <v>3.36</v>
      </c>
      <c r="K90" s="45">
        <v>0</v>
      </c>
      <c r="L90" s="45">
        <v>0.42</v>
      </c>
      <c r="M90" s="45">
        <v>0.83</v>
      </c>
      <c r="N90" s="45">
        <v>0.19</v>
      </c>
      <c r="O90" s="45">
        <v>0.22</v>
      </c>
      <c r="P90" s="45">
        <v>0.21</v>
      </c>
      <c r="Q90" s="45">
        <v>0</v>
      </c>
      <c r="R90" s="45">
        <v>0.73</v>
      </c>
      <c r="S90" s="45">
        <v>1.42</v>
      </c>
      <c r="T90" s="45">
        <v>2.72</v>
      </c>
      <c r="U90" s="45">
        <v>0.67</v>
      </c>
      <c r="V90" s="45">
        <v>1.2</v>
      </c>
      <c r="W90" s="45">
        <v>0.17</v>
      </c>
      <c r="X90" s="45">
        <v>0.42</v>
      </c>
      <c r="Y90" s="45">
        <v>60.63</v>
      </c>
      <c r="Z90" s="15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 ht="15">
      <c r="B92" s="8" t="s">
        <v>566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232</v>
      </c>
      <c r="E93" s="17" t="s">
        <v>232</v>
      </c>
      <c r="F93" s="17" t="s">
        <v>232</v>
      </c>
      <c r="G93" s="17" t="s">
        <v>232</v>
      </c>
      <c r="H93" s="17" t="s">
        <v>232</v>
      </c>
      <c r="I93" s="17" t="s">
        <v>232</v>
      </c>
      <c r="J93" s="17" t="s">
        <v>232</v>
      </c>
      <c r="K93" s="17" t="s">
        <v>232</v>
      </c>
      <c r="L93" s="17" t="s">
        <v>232</v>
      </c>
      <c r="M93" s="17" t="s">
        <v>232</v>
      </c>
      <c r="N93" s="17" t="s">
        <v>232</v>
      </c>
      <c r="O93" s="17" t="s">
        <v>232</v>
      </c>
      <c r="P93" s="17" t="s">
        <v>232</v>
      </c>
      <c r="Q93" s="17" t="s">
        <v>232</v>
      </c>
      <c r="R93" s="17" t="s">
        <v>232</v>
      </c>
      <c r="S93" s="17" t="s">
        <v>232</v>
      </c>
      <c r="T93" s="17" t="s">
        <v>232</v>
      </c>
      <c r="U93" s="17" t="s">
        <v>232</v>
      </c>
      <c r="V93" s="17" t="s">
        <v>232</v>
      </c>
      <c r="W93" s="17" t="s">
        <v>232</v>
      </c>
      <c r="X93" s="17" t="s">
        <v>232</v>
      </c>
      <c r="Y93" s="17" t="s">
        <v>232</v>
      </c>
      <c r="Z93" s="15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233</v>
      </c>
      <c r="C94" s="9" t="s">
        <v>233</v>
      </c>
      <c r="D94" s="151" t="s">
        <v>235</v>
      </c>
      <c r="E94" s="152" t="s">
        <v>237</v>
      </c>
      <c r="F94" s="152" t="s">
        <v>239</v>
      </c>
      <c r="G94" s="152" t="s">
        <v>240</v>
      </c>
      <c r="H94" s="152" t="s">
        <v>241</v>
      </c>
      <c r="I94" s="152" t="s">
        <v>242</v>
      </c>
      <c r="J94" s="152" t="s">
        <v>243</v>
      </c>
      <c r="K94" s="152" t="s">
        <v>244</v>
      </c>
      <c r="L94" s="152" t="s">
        <v>245</v>
      </c>
      <c r="M94" s="152" t="s">
        <v>246</v>
      </c>
      <c r="N94" s="152" t="s">
        <v>247</v>
      </c>
      <c r="O94" s="152" t="s">
        <v>248</v>
      </c>
      <c r="P94" s="152" t="s">
        <v>250</v>
      </c>
      <c r="Q94" s="152" t="s">
        <v>252</v>
      </c>
      <c r="R94" s="152" t="s">
        <v>253</v>
      </c>
      <c r="S94" s="152" t="s">
        <v>254</v>
      </c>
      <c r="T94" s="152" t="s">
        <v>255</v>
      </c>
      <c r="U94" s="152" t="s">
        <v>258</v>
      </c>
      <c r="V94" s="152" t="s">
        <v>260</v>
      </c>
      <c r="W94" s="152" t="s">
        <v>262</v>
      </c>
      <c r="X94" s="152" t="s">
        <v>280</v>
      </c>
      <c r="Y94" s="152" t="s">
        <v>264</v>
      </c>
      <c r="Z94" s="15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281</v>
      </c>
      <c r="E95" s="11" t="s">
        <v>281</v>
      </c>
      <c r="F95" s="11" t="s">
        <v>283</v>
      </c>
      <c r="G95" s="11" t="s">
        <v>284</v>
      </c>
      <c r="H95" s="11" t="s">
        <v>283</v>
      </c>
      <c r="I95" s="11" t="s">
        <v>281</v>
      </c>
      <c r="J95" s="11" t="s">
        <v>283</v>
      </c>
      <c r="K95" s="11" t="s">
        <v>283</v>
      </c>
      <c r="L95" s="11" t="s">
        <v>281</v>
      </c>
      <c r="M95" s="11" t="s">
        <v>281</v>
      </c>
      <c r="N95" s="11" t="s">
        <v>281</v>
      </c>
      <c r="O95" s="11" t="s">
        <v>281</v>
      </c>
      <c r="P95" s="11" t="s">
        <v>284</v>
      </c>
      <c r="Q95" s="11" t="s">
        <v>284</v>
      </c>
      <c r="R95" s="11" t="s">
        <v>281</v>
      </c>
      <c r="S95" s="11" t="s">
        <v>281</v>
      </c>
      <c r="T95" s="11" t="s">
        <v>284</v>
      </c>
      <c r="U95" s="11" t="s">
        <v>284</v>
      </c>
      <c r="V95" s="11" t="s">
        <v>283</v>
      </c>
      <c r="W95" s="11" t="s">
        <v>284</v>
      </c>
      <c r="X95" s="11" t="s">
        <v>284</v>
      </c>
      <c r="Y95" s="11" t="s">
        <v>281</v>
      </c>
      <c r="Z95" s="15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328</v>
      </c>
      <c r="E96" s="26" t="s">
        <v>328</v>
      </c>
      <c r="F96" s="26" t="s">
        <v>328</v>
      </c>
      <c r="G96" s="26" t="s">
        <v>328</v>
      </c>
      <c r="H96" s="26" t="s">
        <v>329</v>
      </c>
      <c r="I96" s="26" t="s">
        <v>330</v>
      </c>
      <c r="J96" s="26" t="s">
        <v>329</v>
      </c>
      <c r="K96" s="26" t="s">
        <v>331</v>
      </c>
      <c r="L96" s="26" t="s">
        <v>328</v>
      </c>
      <c r="M96" s="26" t="s">
        <v>328</v>
      </c>
      <c r="N96" s="26" t="s">
        <v>328</v>
      </c>
      <c r="O96" s="26" t="s">
        <v>328</v>
      </c>
      <c r="P96" s="26" t="s">
        <v>330</v>
      </c>
      <c r="Q96" s="26" t="s">
        <v>328</v>
      </c>
      <c r="R96" s="26" t="s">
        <v>328</v>
      </c>
      <c r="S96" s="26" t="s">
        <v>331</v>
      </c>
      <c r="T96" s="26" t="s">
        <v>330</v>
      </c>
      <c r="U96" s="26" t="s">
        <v>329</v>
      </c>
      <c r="V96" s="26" t="s">
        <v>328</v>
      </c>
      <c r="W96" s="26" t="s">
        <v>328</v>
      </c>
      <c r="X96" s="26" t="s">
        <v>328</v>
      </c>
      <c r="Y96" s="26" t="s">
        <v>328</v>
      </c>
      <c r="Z96" s="15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1.1100000000000001</v>
      </c>
      <c r="E97" s="154">
        <v>1.5658222343207473</v>
      </c>
      <c r="F97" s="22">
        <v>1</v>
      </c>
      <c r="G97" s="154" t="s">
        <v>104</v>
      </c>
      <c r="H97" s="22">
        <v>1.1000000000000001</v>
      </c>
      <c r="I97" s="22">
        <v>1.1599999999999999</v>
      </c>
      <c r="J97" s="22">
        <v>1.33</v>
      </c>
      <c r="K97" s="154">
        <v>1</v>
      </c>
      <c r="L97" s="22">
        <v>1.26</v>
      </c>
      <c r="M97" s="22">
        <v>1.1399999999999999</v>
      </c>
      <c r="N97" s="22">
        <v>1.21</v>
      </c>
      <c r="O97" s="22">
        <v>1.21</v>
      </c>
      <c r="P97" s="22">
        <v>1.2113666666666667</v>
      </c>
      <c r="Q97" s="22">
        <v>1.2</v>
      </c>
      <c r="R97" s="22">
        <v>1.2170000000000001</v>
      </c>
      <c r="S97" s="22">
        <v>1.2</v>
      </c>
      <c r="T97" s="22">
        <v>1.1499999999999999</v>
      </c>
      <c r="U97" s="154" t="s">
        <v>103</v>
      </c>
      <c r="V97" s="22">
        <v>1.03</v>
      </c>
      <c r="W97" s="154">
        <v>0.94799999999999995</v>
      </c>
      <c r="X97" s="22">
        <v>1.1033999999999999</v>
      </c>
      <c r="Y97" s="22">
        <v>1.17374</v>
      </c>
      <c r="Z97" s="15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1.1399999999999999</v>
      </c>
      <c r="E98" s="148">
        <v>1.5286736150600699</v>
      </c>
      <c r="F98" s="11">
        <v>1.1000000000000001</v>
      </c>
      <c r="G98" s="148" t="s">
        <v>104</v>
      </c>
      <c r="H98" s="11">
        <v>1.1000000000000001</v>
      </c>
      <c r="I98" s="11">
        <v>1.1599999999999999</v>
      </c>
      <c r="J98" s="11">
        <v>1.39</v>
      </c>
      <c r="K98" s="148" t="s">
        <v>102</v>
      </c>
      <c r="L98" s="11">
        <v>1.24</v>
      </c>
      <c r="M98" s="11">
        <v>1.1100000000000001</v>
      </c>
      <c r="N98" s="11">
        <v>1.24</v>
      </c>
      <c r="O98" s="11">
        <v>1.21</v>
      </c>
      <c r="P98" s="11">
        <v>1.3088409194339981</v>
      </c>
      <c r="Q98" s="11">
        <v>1.2</v>
      </c>
      <c r="R98" s="11">
        <v>1.282</v>
      </c>
      <c r="S98" s="11">
        <v>1.1000000000000001</v>
      </c>
      <c r="T98" s="11">
        <v>1.1000000000000001</v>
      </c>
      <c r="U98" s="148" t="s">
        <v>103</v>
      </c>
      <c r="V98" s="11">
        <v>1</v>
      </c>
      <c r="W98" s="148">
        <v>0.92</v>
      </c>
      <c r="X98" s="11">
        <v>1.1685000000000001</v>
      </c>
      <c r="Y98" s="11">
        <v>1.2074</v>
      </c>
      <c r="Z98" s="15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28</v>
      </c>
    </row>
    <row r="99" spans="1:65">
      <c r="A99" s="30"/>
      <c r="B99" s="19">
        <v>1</v>
      </c>
      <c r="C99" s="9">
        <v>3</v>
      </c>
      <c r="D99" s="11">
        <v>1.07</v>
      </c>
      <c r="E99" s="148">
        <v>1.3579994153236965</v>
      </c>
      <c r="F99" s="11">
        <v>1</v>
      </c>
      <c r="G99" s="148" t="s">
        <v>104</v>
      </c>
      <c r="H99" s="11">
        <v>1</v>
      </c>
      <c r="I99" s="11">
        <v>1.1599999999999999</v>
      </c>
      <c r="J99" s="11">
        <v>1.27</v>
      </c>
      <c r="K99" s="148" t="s">
        <v>102</v>
      </c>
      <c r="L99" s="11">
        <v>1.26</v>
      </c>
      <c r="M99" s="11">
        <v>1.18</v>
      </c>
      <c r="N99" s="11">
        <v>1.23</v>
      </c>
      <c r="O99" s="149">
        <v>1.1100000000000001</v>
      </c>
      <c r="P99" s="11">
        <v>1.194449208935048</v>
      </c>
      <c r="Q99" s="11">
        <v>1.3</v>
      </c>
      <c r="R99" s="11">
        <v>1.232</v>
      </c>
      <c r="S99" s="11">
        <v>1.2</v>
      </c>
      <c r="T99" s="11">
        <v>1.1599999999999999</v>
      </c>
      <c r="U99" s="148" t="s">
        <v>103</v>
      </c>
      <c r="V99" s="11">
        <v>1.03</v>
      </c>
      <c r="W99" s="148">
        <v>0.90100000000000002</v>
      </c>
      <c r="X99" s="11">
        <v>1.1469</v>
      </c>
      <c r="Y99" s="11">
        <v>1.17188</v>
      </c>
      <c r="Z99" s="15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1.1200000000000001</v>
      </c>
      <c r="E100" s="148">
        <v>1.5072030279112651</v>
      </c>
      <c r="F100" s="11">
        <v>1.1000000000000001</v>
      </c>
      <c r="G100" s="148" t="s">
        <v>104</v>
      </c>
      <c r="H100" s="11">
        <v>1.1000000000000001</v>
      </c>
      <c r="I100" s="11">
        <v>1.1299999999999999</v>
      </c>
      <c r="J100" s="11">
        <v>1.28</v>
      </c>
      <c r="K100" s="148">
        <v>1</v>
      </c>
      <c r="L100" s="11">
        <v>1.36</v>
      </c>
      <c r="M100" s="11">
        <v>1.21</v>
      </c>
      <c r="N100" s="11">
        <v>1.21</v>
      </c>
      <c r="O100" s="11">
        <v>1.22</v>
      </c>
      <c r="P100" s="11">
        <v>1.2152616666666665</v>
      </c>
      <c r="Q100" s="11">
        <v>1.2</v>
      </c>
      <c r="R100" s="11">
        <v>1.1779999999999999</v>
      </c>
      <c r="S100" s="11">
        <v>1.1000000000000001</v>
      </c>
      <c r="T100" s="11">
        <v>1.19</v>
      </c>
      <c r="U100" s="148" t="s">
        <v>103</v>
      </c>
      <c r="V100" s="11">
        <v>0.96</v>
      </c>
      <c r="W100" s="148">
        <v>0.92500000000000004</v>
      </c>
      <c r="X100" s="11">
        <v>1.0817000000000001</v>
      </c>
      <c r="Y100" s="11">
        <v>1.09904</v>
      </c>
      <c r="Z100" s="15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1.169034270557322</v>
      </c>
    </row>
    <row r="101" spans="1:65">
      <c r="A101" s="30"/>
      <c r="B101" s="19">
        <v>1</v>
      </c>
      <c r="C101" s="9">
        <v>5</v>
      </c>
      <c r="D101" s="11">
        <v>1.1499999999999999</v>
      </c>
      <c r="E101" s="148">
        <v>1.39089296319244</v>
      </c>
      <c r="F101" s="11">
        <v>1.1000000000000001</v>
      </c>
      <c r="G101" s="148" t="s">
        <v>104</v>
      </c>
      <c r="H101" s="11">
        <v>1.1000000000000001</v>
      </c>
      <c r="I101" s="11">
        <v>1.1499999999999999</v>
      </c>
      <c r="J101" s="11">
        <v>1.27</v>
      </c>
      <c r="K101" s="148">
        <v>1</v>
      </c>
      <c r="L101" s="11">
        <v>1.3</v>
      </c>
      <c r="M101" s="11">
        <v>1.1200000000000001</v>
      </c>
      <c r="N101" s="11">
        <v>1.22</v>
      </c>
      <c r="O101" s="11">
        <v>1.21</v>
      </c>
      <c r="P101" s="11">
        <v>1.2979992642610034</v>
      </c>
      <c r="Q101" s="11">
        <v>1.2</v>
      </c>
      <c r="R101" s="11">
        <v>1.1519999999999999</v>
      </c>
      <c r="S101" s="11">
        <v>1.1000000000000001</v>
      </c>
      <c r="T101" s="11">
        <v>1.18</v>
      </c>
      <c r="U101" s="148" t="s">
        <v>103</v>
      </c>
      <c r="V101" s="11">
        <v>0.96</v>
      </c>
      <c r="W101" s="148">
        <v>0.93</v>
      </c>
      <c r="X101" s="11">
        <v>1.1249</v>
      </c>
      <c r="Y101" s="11">
        <v>1.1597200000000001</v>
      </c>
      <c r="Z101" s="15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77</v>
      </c>
    </row>
    <row r="102" spans="1:65">
      <c r="A102" s="30"/>
      <c r="B102" s="19">
        <v>1</v>
      </c>
      <c r="C102" s="9">
        <v>6</v>
      </c>
      <c r="D102" s="11">
        <v>1.1200000000000001</v>
      </c>
      <c r="E102" s="148">
        <v>1.5528711750211943</v>
      </c>
      <c r="F102" s="11">
        <v>1.1000000000000001</v>
      </c>
      <c r="G102" s="148" t="s">
        <v>104</v>
      </c>
      <c r="H102" s="11">
        <v>1.1000000000000001</v>
      </c>
      <c r="I102" s="11">
        <v>1.17</v>
      </c>
      <c r="J102" s="11">
        <v>1.41</v>
      </c>
      <c r="K102" s="148">
        <v>1</v>
      </c>
      <c r="L102" s="11">
        <v>1.3</v>
      </c>
      <c r="M102" s="11">
        <v>1.1599999999999999</v>
      </c>
      <c r="N102" s="149">
        <v>1.1499999999999999</v>
      </c>
      <c r="O102" s="11">
        <v>1.17</v>
      </c>
      <c r="P102" s="11">
        <v>1.2446678708834431</v>
      </c>
      <c r="Q102" s="11">
        <v>1.2</v>
      </c>
      <c r="R102" s="11">
        <v>1.232</v>
      </c>
      <c r="S102" s="11">
        <v>1.1000000000000001</v>
      </c>
      <c r="T102" s="11">
        <v>1.2</v>
      </c>
      <c r="U102" s="148" t="s">
        <v>103</v>
      </c>
      <c r="V102" s="11">
        <v>0.97000000000000008</v>
      </c>
      <c r="W102" s="148">
        <v>0.92700000000000005</v>
      </c>
      <c r="X102" s="11">
        <v>1.1248</v>
      </c>
      <c r="Y102" s="11">
        <v>1.1979299999999999</v>
      </c>
      <c r="Z102" s="15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1.1183333333333334</v>
      </c>
      <c r="E103" s="23">
        <v>1.4839104051382355</v>
      </c>
      <c r="F103" s="23">
        <v>1.0666666666666667</v>
      </c>
      <c r="G103" s="23" t="s">
        <v>693</v>
      </c>
      <c r="H103" s="23">
        <v>1.0833333333333333</v>
      </c>
      <c r="I103" s="23">
        <v>1.155</v>
      </c>
      <c r="J103" s="23">
        <v>1.325</v>
      </c>
      <c r="K103" s="23">
        <v>1</v>
      </c>
      <c r="L103" s="23">
        <v>1.2866666666666666</v>
      </c>
      <c r="M103" s="23">
        <v>1.1533333333333333</v>
      </c>
      <c r="N103" s="23">
        <v>1.21</v>
      </c>
      <c r="O103" s="23">
        <v>1.1883333333333332</v>
      </c>
      <c r="P103" s="23">
        <v>1.2454309328078044</v>
      </c>
      <c r="Q103" s="23">
        <v>1.2166666666666668</v>
      </c>
      <c r="R103" s="23">
        <v>1.2155</v>
      </c>
      <c r="S103" s="23">
        <v>1.1333333333333331</v>
      </c>
      <c r="T103" s="23">
        <v>1.1633333333333333</v>
      </c>
      <c r="U103" s="23" t="s">
        <v>693</v>
      </c>
      <c r="V103" s="23">
        <v>0.9916666666666667</v>
      </c>
      <c r="W103" s="23">
        <v>0.92516666666666669</v>
      </c>
      <c r="X103" s="23">
        <v>1.1250333333333336</v>
      </c>
      <c r="Y103" s="23">
        <v>1.168285</v>
      </c>
      <c r="Z103" s="15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1.1200000000000001</v>
      </c>
      <c r="E104" s="11">
        <v>1.5179383214856674</v>
      </c>
      <c r="F104" s="11">
        <v>1.1000000000000001</v>
      </c>
      <c r="G104" s="11" t="s">
        <v>693</v>
      </c>
      <c r="H104" s="11">
        <v>1.1000000000000001</v>
      </c>
      <c r="I104" s="11">
        <v>1.1599999999999999</v>
      </c>
      <c r="J104" s="11">
        <v>1.3050000000000002</v>
      </c>
      <c r="K104" s="11">
        <v>1</v>
      </c>
      <c r="L104" s="11">
        <v>1.28</v>
      </c>
      <c r="M104" s="11">
        <v>1.1499999999999999</v>
      </c>
      <c r="N104" s="11">
        <v>1.2149999999999999</v>
      </c>
      <c r="O104" s="11">
        <v>1.21</v>
      </c>
      <c r="P104" s="11">
        <v>1.2299647687750548</v>
      </c>
      <c r="Q104" s="11">
        <v>1.2</v>
      </c>
      <c r="R104" s="11">
        <v>1.2244999999999999</v>
      </c>
      <c r="S104" s="11">
        <v>1.1000000000000001</v>
      </c>
      <c r="T104" s="11">
        <v>1.17</v>
      </c>
      <c r="U104" s="11" t="s">
        <v>693</v>
      </c>
      <c r="V104" s="11">
        <v>0.9850000000000001</v>
      </c>
      <c r="W104" s="11">
        <v>0.92600000000000005</v>
      </c>
      <c r="X104" s="11">
        <v>1.1248499999999999</v>
      </c>
      <c r="Y104" s="11">
        <v>1.1728100000000001</v>
      </c>
      <c r="Z104" s="15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2.7868739954771245E-2</v>
      </c>
      <c r="E105" s="24">
        <v>8.7769298326060063E-2</v>
      </c>
      <c r="F105" s="24">
        <v>5.1639777949432274E-2</v>
      </c>
      <c r="G105" s="24" t="s">
        <v>693</v>
      </c>
      <c r="H105" s="24">
        <v>4.0824829046386332E-2</v>
      </c>
      <c r="I105" s="24">
        <v>1.3784048752090234E-2</v>
      </c>
      <c r="J105" s="24">
        <v>6.2529992803453879E-2</v>
      </c>
      <c r="K105" s="24">
        <v>0</v>
      </c>
      <c r="L105" s="24">
        <v>4.3204937989385774E-2</v>
      </c>
      <c r="M105" s="24">
        <v>3.7771241264574061E-2</v>
      </c>
      <c r="N105" s="24">
        <v>3.1622776601683819E-2</v>
      </c>
      <c r="O105" s="24">
        <v>4.2150523919242844E-2</v>
      </c>
      <c r="P105" s="24">
        <v>4.7863416416872938E-2</v>
      </c>
      <c r="Q105" s="24">
        <v>4.0824829046386332E-2</v>
      </c>
      <c r="R105" s="24">
        <v>4.5623458878081613E-2</v>
      </c>
      <c r="S105" s="24">
        <v>5.1639777949432163E-2</v>
      </c>
      <c r="T105" s="24">
        <v>3.6147844564602516E-2</v>
      </c>
      <c r="U105" s="24" t="s">
        <v>693</v>
      </c>
      <c r="V105" s="24">
        <v>3.3115957885386134E-2</v>
      </c>
      <c r="W105" s="24">
        <v>1.5223884742951322E-2</v>
      </c>
      <c r="X105" s="24">
        <v>3.0702942312857692E-2</v>
      </c>
      <c r="Y105" s="24">
        <v>3.826151996458059E-2</v>
      </c>
      <c r="Z105" s="204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87</v>
      </c>
      <c r="C106" s="29"/>
      <c r="D106" s="13">
        <v>2.4919886695771602E-2</v>
      </c>
      <c r="E106" s="13">
        <v>5.9147302978769668E-2</v>
      </c>
      <c r="F106" s="13">
        <v>4.8412291827592754E-2</v>
      </c>
      <c r="G106" s="13" t="s">
        <v>693</v>
      </c>
      <c r="H106" s="13">
        <v>3.7684457581279696E-2</v>
      </c>
      <c r="I106" s="13">
        <v>1.1934241343801067E-2</v>
      </c>
      <c r="J106" s="13">
        <v>4.7192447398833118E-2</v>
      </c>
      <c r="K106" s="13">
        <v>0</v>
      </c>
      <c r="L106" s="13">
        <v>3.3578967349263557E-2</v>
      </c>
      <c r="M106" s="13">
        <v>3.2749631154254964E-2</v>
      </c>
      <c r="N106" s="13">
        <v>2.6134526117094065E-2</v>
      </c>
      <c r="O106" s="13">
        <v>3.5470286608058496E-2</v>
      </c>
      <c r="P106" s="13">
        <v>3.8431208954289919E-2</v>
      </c>
      <c r="Q106" s="13">
        <v>3.3554654010728491E-2</v>
      </c>
      <c r="R106" s="13">
        <v>3.7534725527010787E-2</v>
      </c>
      <c r="S106" s="13">
        <v>4.5564509955381333E-2</v>
      </c>
      <c r="T106" s="13">
        <v>3.107264575753798E-2</v>
      </c>
      <c r="U106" s="13" t="s">
        <v>693</v>
      </c>
      <c r="V106" s="13">
        <v>3.3394243245767528E-2</v>
      </c>
      <c r="W106" s="13">
        <v>1.6455288859252015E-2</v>
      </c>
      <c r="X106" s="13">
        <v>2.7290695664890834E-2</v>
      </c>
      <c r="Y106" s="13">
        <v>3.2750159391399004E-2</v>
      </c>
      <c r="Z106" s="15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-4.3369932345796447E-2</v>
      </c>
      <c r="E107" s="13">
        <v>0.2693472231834575</v>
      </c>
      <c r="F107" s="13">
        <v>-8.7565956335782125E-2</v>
      </c>
      <c r="G107" s="13" t="s">
        <v>693</v>
      </c>
      <c r="H107" s="13">
        <v>-7.3309174403528798E-2</v>
      </c>
      <c r="I107" s="13">
        <v>-1.2005012094839063E-2</v>
      </c>
      <c r="J107" s="13">
        <v>0.13341416361414571</v>
      </c>
      <c r="K107" s="13">
        <v>-0.14459308406479576</v>
      </c>
      <c r="L107" s="13">
        <v>0.10062356516996274</v>
      </c>
      <c r="M107" s="13">
        <v>-1.3430690288064429E-2</v>
      </c>
      <c r="N107" s="13">
        <v>3.5042368281597236E-2</v>
      </c>
      <c r="O107" s="13">
        <v>1.6508551769667701E-2</v>
      </c>
      <c r="P107" s="13">
        <v>6.535023324342859E-2</v>
      </c>
      <c r="Q107" s="13">
        <v>4.07450810544987E-2</v>
      </c>
      <c r="R107" s="13">
        <v>3.9747106319240721E-2</v>
      </c>
      <c r="S107" s="13">
        <v>-3.0538828606768709E-2</v>
      </c>
      <c r="T107" s="13">
        <v>-4.876621128712344E-3</v>
      </c>
      <c r="U107" s="13" t="s">
        <v>693</v>
      </c>
      <c r="V107" s="13">
        <v>-0.15172147503092237</v>
      </c>
      <c r="W107" s="13">
        <v>-0.20860603494061347</v>
      </c>
      <c r="X107" s="13">
        <v>-3.763870600903052E-2</v>
      </c>
      <c r="Y107" s="13">
        <v>-6.4093121663988395E-4</v>
      </c>
      <c r="Z107" s="15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0.56999999999999995</v>
      </c>
      <c r="E108" s="45">
        <v>4.05</v>
      </c>
      <c r="F108" s="45">
        <v>1.22</v>
      </c>
      <c r="G108" s="45">
        <v>16.899999999999999</v>
      </c>
      <c r="H108" s="45">
        <v>1.01</v>
      </c>
      <c r="I108" s="45">
        <v>0.11</v>
      </c>
      <c r="J108" s="45">
        <v>2.04</v>
      </c>
      <c r="K108" s="45" t="s">
        <v>277</v>
      </c>
      <c r="L108" s="45">
        <v>1.56</v>
      </c>
      <c r="M108" s="45">
        <v>0.13</v>
      </c>
      <c r="N108" s="45">
        <v>0.59</v>
      </c>
      <c r="O108" s="45">
        <v>0.32</v>
      </c>
      <c r="P108" s="45">
        <v>1.04</v>
      </c>
      <c r="Q108" s="45">
        <v>0.67</v>
      </c>
      <c r="R108" s="45">
        <v>0.66</v>
      </c>
      <c r="S108" s="45">
        <v>0.38</v>
      </c>
      <c r="T108" s="45">
        <v>0</v>
      </c>
      <c r="U108" s="45">
        <v>2.0699999999999998</v>
      </c>
      <c r="V108" s="45">
        <v>2.17</v>
      </c>
      <c r="W108" s="45">
        <v>3.01</v>
      </c>
      <c r="X108" s="45">
        <v>0.48</v>
      </c>
      <c r="Y108" s="45">
        <v>0.06</v>
      </c>
      <c r="Z108" s="15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567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232</v>
      </c>
      <c r="E112" s="17" t="s">
        <v>232</v>
      </c>
      <c r="F112" s="17" t="s">
        <v>232</v>
      </c>
      <c r="G112" s="17" t="s">
        <v>232</v>
      </c>
      <c r="H112" s="17" t="s">
        <v>232</v>
      </c>
      <c r="I112" s="17" t="s">
        <v>232</v>
      </c>
      <c r="J112" s="17" t="s">
        <v>232</v>
      </c>
      <c r="K112" s="17" t="s">
        <v>232</v>
      </c>
      <c r="L112" s="17" t="s">
        <v>232</v>
      </c>
      <c r="M112" s="17" t="s">
        <v>232</v>
      </c>
      <c r="N112" s="17" t="s">
        <v>232</v>
      </c>
      <c r="O112" s="17" t="s">
        <v>232</v>
      </c>
      <c r="P112" s="17" t="s">
        <v>232</v>
      </c>
      <c r="Q112" s="17" t="s">
        <v>232</v>
      </c>
      <c r="R112" s="17" t="s">
        <v>232</v>
      </c>
      <c r="S112" s="17" t="s">
        <v>232</v>
      </c>
      <c r="T112" s="17" t="s">
        <v>232</v>
      </c>
      <c r="U112" s="17" t="s">
        <v>232</v>
      </c>
      <c r="V112" s="17" t="s">
        <v>232</v>
      </c>
      <c r="W112" s="17" t="s">
        <v>232</v>
      </c>
      <c r="X112" s="17" t="s">
        <v>232</v>
      </c>
      <c r="Y112" s="17" t="s">
        <v>232</v>
      </c>
      <c r="Z112" s="15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233</v>
      </c>
      <c r="C113" s="9" t="s">
        <v>233</v>
      </c>
      <c r="D113" s="151" t="s">
        <v>235</v>
      </c>
      <c r="E113" s="152" t="s">
        <v>237</v>
      </c>
      <c r="F113" s="152" t="s">
        <v>239</v>
      </c>
      <c r="G113" s="152" t="s">
        <v>240</v>
      </c>
      <c r="H113" s="152" t="s">
        <v>241</v>
      </c>
      <c r="I113" s="152" t="s">
        <v>242</v>
      </c>
      <c r="J113" s="152" t="s">
        <v>243</v>
      </c>
      <c r="K113" s="152" t="s">
        <v>244</v>
      </c>
      <c r="L113" s="152" t="s">
        <v>245</v>
      </c>
      <c r="M113" s="152" t="s">
        <v>246</v>
      </c>
      <c r="N113" s="152" t="s">
        <v>247</v>
      </c>
      <c r="O113" s="152" t="s">
        <v>248</v>
      </c>
      <c r="P113" s="152" t="s">
        <v>249</v>
      </c>
      <c r="Q113" s="152" t="s">
        <v>250</v>
      </c>
      <c r="R113" s="152" t="s">
        <v>252</v>
      </c>
      <c r="S113" s="152" t="s">
        <v>253</v>
      </c>
      <c r="T113" s="152" t="s">
        <v>254</v>
      </c>
      <c r="U113" s="152" t="s">
        <v>255</v>
      </c>
      <c r="V113" s="152" t="s">
        <v>258</v>
      </c>
      <c r="W113" s="152" t="s">
        <v>260</v>
      </c>
      <c r="X113" s="152" t="s">
        <v>262</v>
      </c>
      <c r="Y113" s="152" t="s">
        <v>280</v>
      </c>
      <c r="Z113" s="15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281</v>
      </c>
      <c r="E114" s="11" t="s">
        <v>281</v>
      </c>
      <c r="F114" s="11" t="s">
        <v>283</v>
      </c>
      <c r="G114" s="11" t="s">
        <v>284</v>
      </c>
      <c r="H114" s="11" t="s">
        <v>283</v>
      </c>
      <c r="I114" s="11" t="s">
        <v>281</v>
      </c>
      <c r="J114" s="11" t="s">
        <v>283</v>
      </c>
      <c r="K114" s="11" t="s">
        <v>283</v>
      </c>
      <c r="L114" s="11" t="s">
        <v>281</v>
      </c>
      <c r="M114" s="11" t="s">
        <v>281</v>
      </c>
      <c r="N114" s="11" t="s">
        <v>281</v>
      </c>
      <c r="O114" s="11" t="s">
        <v>281</v>
      </c>
      <c r="P114" s="11" t="s">
        <v>281</v>
      </c>
      <c r="Q114" s="11" t="s">
        <v>281</v>
      </c>
      <c r="R114" s="11" t="s">
        <v>284</v>
      </c>
      <c r="S114" s="11" t="s">
        <v>281</v>
      </c>
      <c r="T114" s="11" t="s">
        <v>281</v>
      </c>
      <c r="U114" s="11" t="s">
        <v>284</v>
      </c>
      <c r="V114" s="11" t="s">
        <v>284</v>
      </c>
      <c r="W114" s="11" t="s">
        <v>283</v>
      </c>
      <c r="X114" s="11" t="s">
        <v>281</v>
      </c>
      <c r="Y114" s="11" t="s">
        <v>284</v>
      </c>
      <c r="Z114" s="15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328</v>
      </c>
      <c r="E115" s="26" t="s">
        <v>328</v>
      </c>
      <c r="F115" s="26" t="s">
        <v>328</v>
      </c>
      <c r="G115" s="26" t="s">
        <v>328</v>
      </c>
      <c r="H115" s="26" t="s">
        <v>329</v>
      </c>
      <c r="I115" s="26" t="s">
        <v>330</v>
      </c>
      <c r="J115" s="26" t="s">
        <v>329</v>
      </c>
      <c r="K115" s="26" t="s">
        <v>331</v>
      </c>
      <c r="L115" s="26" t="s">
        <v>328</v>
      </c>
      <c r="M115" s="26" t="s">
        <v>328</v>
      </c>
      <c r="N115" s="26" t="s">
        <v>328</v>
      </c>
      <c r="O115" s="26" t="s">
        <v>328</v>
      </c>
      <c r="P115" s="26" t="s">
        <v>328</v>
      </c>
      <c r="Q115" s="26" t="s">
        <v>330</v>
      </c>
      <c r="R115" s="26" t="s">
        <v>328</v>
      </c>
      <c r="S115" s="26" t="s">
        <v>328</v>
      </c>
      <c r="T115" s="26" t="s">
        <v>331</v>
      </c>
      <c r="U115" s="26" t="s">
        <v>330</v>
      </c>
      <c r="V115" s="26" t="s">
        <v>329</v>
      </c>
      <c r="W115" s="26" t="s">
        <v>328</v>
      </c>
      <c r="X115" s="26" t="s">
        <v>328</v>
      </c>
      <c r="Y115" s="26" t="s">
        <v>328</v>
      </c>
      <c r="Z115" s="15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0.37</v>
      </c>
      <c r="E116" s="22">
        <v>0.39523855618942844</v>
      </c>
      <c r="F116" s="22">
        <v>0.4</v>
      </c>
      <c r="G116" s="154" t="s">
        <v>103</v>
      </c>
      <c r="H116" s="22">
        <v>0.45</v>
      </c>
      <c r="I116" s="22">
        <v>0.4</v>
      </c>
      <c r="J116" s="22">
        <v>0.37</v>
      </c>
      <c r="K116" s="154">
        <v>0.4</v>
      </c>
      <c r="L116" s="22">
        <v>0.36</v>
      </c>
      <c r="M116" s="22">
        <v>0.36</v>
      </c>
      <c r="N116" s="22">
        <v>0.37</v>
      </c>
      <c r="O116" s="22">
        <v>0.39</v>
      </c>
      <c r="P116" s="22">
        <v>0.35</v>
      </c>
      <c r="Q116" s="22">
        <v>0.38941173399621776</v>
      </c>
      <c r="R116" s="154">
        <v>2</v>
      </c>
      <c r="S116" s="154">
        <v>0.51900000000000002</v>
      </c>
      <c r="T116" s="22">
        <v>0.34</v>
      </c>
      <c r="U116" s="154">
        <v>42.17</v>
      </c>
      <c r="V116" s="154" t="s">
        <v>104</v>
      </c>
      <c r="W116" s="22">
        <v>0.36</v>
      </c>
      <c r="X116" s="154">
        <v>0.5544</v>
      </c>
      <c r="Y116" s="154">
        <v>1.3205</v>
      </c>
      <c r="Z116" s="15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0.36</v>
      </c>
      <c r="E117" s="11">
        <v>0.39406491683308398</v>
      </c>
      <c r="F117" s="11">
        <v>0.37</v>
      </c>
      <c r="G117" s="148" t="s">
        <v>103</v>
      </c>
      <c r="H117" s="11">
        <v>0.45</v>
      </c>
      <c r="I117" s="11">
        <v>0.36</v>
      </c>
      <c r="J117" s="11">
        <v>0.38</v>
      </c>
      <c r="K117" s="148">
        <v>0.4</v>
      </c>
      <c r="L117" s="11">
        <v>0.35</v>
      </c>
      <c r="M117" s="11">
        <v>0.36</v>
      </c>
      <c r="N117" s="11">
        <v>0.37</v>
      </c>
      <c r="O117" s="11">
        <v>0.43</v>
      </c>
      <c r="P117" s="11">
        <v>0.34</v>
      </c>
      <c r="Q117" s="11">
        <v>0.40224365718072291</v>
      </c>
      <c r="R117" s="148">
        <v>3</v>
      </c>
      <c r="S117" s="149">
        <v>0.68799999999999994</v>
      </c>
      <c r="T117" s="11">
        <v>0.36</v>
      </c>
      <c r="U117" s="148">
        <v>39.229999999999997</v>
      </c>
      <c r="V117" s="148" t="s">
        <v>104</v>
      </c>
      <c r="W117" s="11">
        <v>0.34</v>
      </c>
      <c r="X117" s="148">
        <v>0.48800000000000004</v>
      </c>
      <c r="Y117" s="149">
        <v>1.9431999999999998</v>
      </c>
      <c r="Z117" s="15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29</v>
      </c>
    </row>
    <row r="118" spans="1:65">
      <c r="A118" s="30"/>
      <c r="B118" s="19">
        <v>1</v>
      </c>
      <c r="C118" s="9">
        <v>3</v>
      </c>
      <c r="D118" s="11">
        <v>0.35</v>
      </c>
      <c r="E118" s="11">
        <v>0.41665471951139299</v>
      </c>
      <c r="F118" s="11">
        <v>0.4</v>
      </c>
      <c r="G118" s="148" t="s">
        <v>103</v>
      </c>
      <c r="H118" s="11">
        <v>0.46</v>
      </c>
      <c r="I118" s="11">
        <v>0.4</v>
      </c>
      <c r="J118" s="149">
        <v>0.41</v>
      </c>
      <c r="K118" s="148">
        <v>0.4</v>
      </c>
      <c r="L118" s="11">
        <v>0.35</v>
      </c>
      <c r="M118" s="11">
        <v>0.35</v>
      </c>
      <c r="N118" s="11">
        <v>0.35</v>
      </c>
      <c r="O118" s="11">
        <v>0.39</v>
      </c>
      <c r="P118" s="11">
        <v>0.38</v>
      </c>
      <c r="Q118" s="11">
        <v>0.38132792478361438</v>
      </c>
      <c r="R118" s="148">
        <v>3</v>
      </c>
      <c r="S118" s="148">
        <v>0.49399999999999994</v>
      </c>
      <c r="T118" s="11">
        <v>0.37</v>
      </c>
      <c r="U118" s="148">
        <v>41.51</v>
      </c>
      <c r="V118" s="148" t="s">
        <v>104</v>
      </c>
      <c r="W118" s="11">
        <v>0.36</v>
      </c>
      <c r="X118" s="148">
        <v>0.44769999999999999</v>
      </c>
      <c r="Y118" s="148">
        <v>1.3288</v>
      </c>
      <c r="Z118" s="15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0.35</v>
      </c>
      <c r="E119" s="11">
        <v>0.420324951363794</v>
      </c>
      <c r="F119" s="149">
        <v>0.33</v>
      </c>
      <c r="G119" s="148" t="s">
        <v>103</v>
      </c>
      <c r="H119" s="11">
        <v>0.45</v>
      </c>
      <c r="I119" s="11">
        <v>0.35</v>
      </c>
      <c r="J119" s="11">
        <v>0.39</v>
      </c>
      <c r="K119" s="148">
        <v>0.4</v>
      </c>
      <c r="L119" s="11">
        <v>0.35</v>
      </c>
      <c r="M119" s="11">
        <v>0.36</v>
      </c>
      <c r="N119" s="11">
        <v>0.34</v>
      </c>
      <c r="O119" s="11">
        <v>0.4</v>
      </c>
      <c r="P119" s="11">
        <v>0.37</v>
      </c>
      <c r="Q119" s="11">
        <v>0.36350721014763687</v>
      </c>
      <c r="R119" s="148">
        <v>4</v>
      </c>
      <c r="S119" s="148">
        <v>0.441</v>
      </c>
      <c r="T119" s="11">
        <v>0.35</v>
      </c>
      <c r="U119" s="148">
        <v>31.269999999999996</v>
      </c>
      <c r="V119" s="148" t="s">
        <v>104</v>
      </c>
      <c r="W119" s="11">
        <v>0.34</v>
      </c>
      <c r="X119" s="148">
        <v>0.52929999999999999</v>
      </c>
      <c r="Y119" s="148">
        <v>1.2483</v>
      </c>
      <c r="Z119" s="15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0.37696622496928034</v>
      </c>
    </row>
    <row r="120" spans="1:65">
      <c r="A120" s="30"/>
      <c r="B120" s="19">
        <v>1</v>
      </c>
      <c r="C120" s="9">
        <v>5</v>
      </c>
      <c r="D120" s="11">
        <v>0.37</v>
      </c>
      <c r="E120" s="11">
        <v>0.38519971096570221</v>
      </c>
      <c r="F120" s="11">
        <v>0.4</v>
      </c>
      <c r="G120" s="148" t="s">
        <v>103</v>
      </c>
      <c r="H120" s="11">
        <v>0.45</v>
      </c>
      <c r="I120" s="11">
        <v>0.36</v>
      </c>
      <c r="J120" s="11">
        <v>0.38</v>
      </c>
      <c r="K120" s="148">
        <v>0.3</v>
      </c>
      <c r="L120" s="11">
        <v>0.36</v>
      </c>
      <c r="M120" s="149">
        <v>0.39</v>
      </c>
      <c r="N120" s="11">
        <v>0.35</v>
      </c>
      <c r="O120" s="11">
        <v>0.41</v>
      </c>
      <c r="P120" s="11">
        <v>0.32</v>
      </c>
      <c r="Q120" s="11">
        <v>0.36549313560879404</v>
      </c>
      <c r="R120" s="148">
        <v>4</v>
      </c>
      <c r="S120" s="148">
        <v>0.47899999999999998</v>
      </c>
      <c r="T120" s="11">
        <v>0.35</v>
      </c>
      <c r="U120" s="148">
        <v>29.23</v>
      </c>
      <c r="V120" s="148" t="s">
        <v>104</v>
      </c>
      <c r="W120" s="11">
        <v>0.33</v>
      </c>
      <c r="X120" s="148">
        <v>0.54410000000000003</v>
      </c>
      <c r="Y120" s="148">
        <v>1.6195999999999999</v>
      </c>
      <c r="Z120" s="15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78</v>
      </c>
    </row>
    <row r="121" spans="1:65">
      <c r="A121" s="30"/>
      <c r="B121" s="19">
        <v>1</v>
      </c>
      <c r="C121" s="9">
        <v>6</v>
      </c>
      <c r="D121" s="11">
        <v>0.36</v>
      </c>
      <c r="E121" s="11">
        <v>0.41322737842256702</v>
      </c>
      <c r="F121" s="11">
        <v>0.4</v>
      </c>
      <c r="G121" s="148" t="s">
        <v>103</v>
      </c>
      <c r="H121" s="11">
        <v>0.46</v>
      </c>
      <c r="I121" s="11">
        <v>0.42</v>
      </c>
      <c r="J121" s="11">
        <v>0.38</v>
      </c>
      <c r="K121" s="148">
        <v>0.4</v>
      </c>
      <c r="L121" s="11">
        <v>0.37</v>
      </c>
      <c r="M121" s="11">
        <v>0.35</v>
      </c>
      <c r="N121" s="11">
        <v>0.35</v>
      </c>
      <c r="O121" s="11">
        <v>0.38</v>
      </c>
      <c r="P121" s="11">
        <v>0.37</v>
      </c>
      <c r="Q121" s="11">
        <v>0.38846900241659293</v>
      </c>
      <c r="R121" s="148">
        <v>4</v>
      </c>
      <c r="S121" s="148">
        <v>0.49500000000000005</v>
      </c>
      <c r="T121" s="11">
        <v>0.36</v>
      </c>
      <c r="U121" s="148">
        <v>23.03</v>
      </c>
      <c r="V121" s="148" t="s">
        <v>104</v>
      </c>
      <c r="W121" s="11">
        <v>0.34</v>
      </c>
      <c r="X121" s="148">
        <v>0.43930000000000002</v>
      </c>
      <c r="Y121" s="148">
        <v>1.4125000000000001</v>
      </c>
      <c r="Z121" s="15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272</v>
      </c>
      <c r="C122" s="12"/>
      <c r="D122" s="23">
        <v>0.36000000000000004</v>
      </c>
      <c r="E122" s="23">
        <v>0.40411837221432817</v>
      </c>
      <c r="F122" s="23">
        <v>0.3833333333333333</v>
      </c>
      <c r="G122" s="23" t="s">
        <v>693</v>
      </c>
      <c r="H122" s="23">
        <v>0.45333333333333337</v>
      </c>
      <c r="I122" s="23">
        <v>0.38166666666666665</v>
      </c>
      <c r="J122" s="23">
        <v>0.38499999999999995</v>
      </c>
      <c r="K122" s="23">
        <v>0.38333333333333336</v>
      </c>
      <c r="L122" s="23">
        <v>0.35666666666666669</v>
      </c>
      <c r="M122" s="23">
        <v>0.36166666666666664</v>
      </c>
      <c r="N122" s="23">
        <v>0.35499999999999998</v>
      </c>
      <c r="O122" s="23">
        <v>0.39999999999999997</v>
      </c>
      <c r="P122" s="23">
        <v>0.35499999999999998</v>
      </c>
      <c r="Q122" s="23">
        <v>0.38174211068892983</v>
      </c>
      <c r="R122" s="23">
        <v>3.3333333333333335</v>
      </c>
      <c r="S122" s="23">
        <v>0.51933333333333331</v>
      </c>
      <c r="T122" s="23">
        <v>0.35499999999999998</v>
      </c>
      <c r="U122" s="23">
        <v>34.406666666666666</v>
      </c>
      <c r="V122" s="23" t="s">
        <v>693</v>
      </c>
      <c r="W122" s="23">
        <v>0.34500000000000003</v>
      </c>
      <c r="X122" s="23">
        <v>0.50046666666666673</v>
      </c>
      <c r="Y122" s="23">
        <v>1.4788166666666667</v>
      </c>
      <c r="Z122" s="15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273</v>
      </c>
      <c r="C123" s="29"/>
      <c r="D123" s="11">
        <v>0.36</v>
      </c>
      <c r="E123" s="11">
        <v>0.40423296730599773</v>
      </c>
      <c r="F123" s="11">
        <v>0.4</v>
      </c>
      <c r="G123" s="11" t="s">
        <v>693</v>
      </c>
      <c r="H123" s="11">
        <v>0.45</v>
      </c>
      <c r="I123" s="11">
        <v>0.38</v>
      </c>
      <c r="J123" s="11">
        <v>0.38</v>
      </c>
      <c r="K123" s="11">
        <v>0.4</v>
      </c>
      <c r="L123" s="11">
        <v>0.35499999999999998</v>
      </c>
      <c r="M123" s="11">
        <v>0.36</v>
      </c>
      <c r="N123" s="11">
        <v>0.35</v>
      </c>
      <c r="O123" s="11">
        <v>0.39500000000000002</v>
      </c>
      <c r="P123" s="11">
        <v>0.36</v>
      </c>
      <c r="Q123" s="11">
        <v>0.38489846360010366</v>
      </c>
      <c r="R123" s="11">
        <v>3.5</v>
      </c>
      <c r="S123" s="11">
        <v>0.4945</v>
      </c>
      <c r="T123" s="11">
        <v>0.35499999999999998</v>
      </c>
      <c r="U123" s="11">
        <v>35.25</v>
      </c>
      <c r="V123" s="11" t="s">
        <v>693</v>
      </c>
      <c r="W123" s="11">
        <v>0.34</v>
      </c>
      <c r="X123" s="11">
        <v>0.50865000000000005</v>
      </c>
      <c r="Y123" s="11">
        <v>1.3706499999999999</v>
      </c>
      <c r="Z123" s="15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24">
        <v>8.9442719099991665E-3</v>
      </c>
      <c r="E124" s="24">
        <v>1.4426545300668862E-2</v>
      </c>
      <c r="F124" s="24">
        <v>2.8751811537130439E-2</v>
      </c>
      <c r="G124" s="24" t="s">
        <v>693</v>
      </c>
      <c r="H124" s="24">
        <v>5.1639777949432277E-3</v>
      </c>
      <c r="I124" s="24">
        <v>2.8577380332470422E-2</v>
      </c>
      <c r="J124" s="24">
        <v>1.3784048752090215E-2</v>
      </c>
      <c r="K124" s="24">
        <v>4.0824829046386318E-2</v>
      </c>
      <c r="L124" s="24">
        <v>8.1649658092772665E-3</v>
      </c>
      <c r="M124" s="24">
        <v>1.4719601443879758E-2</v>
      </c>
      <c r="N124" s="24">
        <v>1.2247448713915889E-2</v>
      </c>
      <c r="O124" s="24">
        <v>1.7888543819998309E-2</v>
      </c>
      <c r="P124" s="24">
        <v>2.2583179581272424E-2</v>
      </c>
      <c r="Q124" s="24">
        <v>1.4973977036288201E-2</v>
      </c>
      <c r="R124" s="24">
        <v>0.81649658092772548</v>
      </c>
      <c r="S124" s="24">
        <v>8.6539393727172731E-2</v>
      </c>
      <c r="T124" s="24">
        <v>1.048808848170151E-2</v>
      </c>
      <c r="U124" s="24">
        <v>7.7466939184833405</v>
      </c>
      <c r="V124" s="24" t="s">
        <v>693</v>
      </c>
      <c r="W124" s="24">
        <v>1.2247448713915874E-2</v>
      </c>
      <c r="X124" s="24">
        <v>4.9649034901664169E-2</v>
      </c>
      <c r="Y124" s="24">
        <v>0.26098920603478404</v>
      </c>
      <c r="Z124" s="204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87</v>
      </c>
      <c r="C125" s="29"/>
      <c r="D125" s="13">
        <v>2.484519974999768E-2</v>
      </c>
      <c r="E125" s="13">
        <v>3.5698810775714004E-2</v>
      </c>
      <c r="F125" s="13">
        <v>7.5004725749035939E-2</v>
      </c>
      <c r="G125" s="13" t="s">
        <v>693</v>
      </c>
      <c r="H125" s="13">
        <v>1.1391127488845354E-2</v>
      </c>
      <c r="I125" s="13">
        <v>7.4875232312149584E-2</v>
      </c>
      <c r="J125" s="13">
        <v>3.5802724031403159E-2</v>
      </c>
      <c r="K125" s="13">
        <v>0.10649955403405126</v>
      </c>
      <c r="L125" s="13">
        <v>2.2892427502646539E-2</v>
      </c>
      <c r="M125" s="13">
        <v>4.0699358831003944E-2</v>
      </c>
      <c r="N125" s="13">
        <v>3.4499855532157439E-2</v>
      </c>
      <c r="O125" s="13">
        <v>4.4721359549995773E-2</v>
      </c>
      <c r="P125" s="13">
        <v>6.3614590369781482E-2</v>
      </c>
      <c r="Q125" s="13">
        <v>3.922537392918133E-2</v>
      </c>
      <c r="R125" s="13">
        <v>0.24494897427831763</v>
      </c>
      <c r="S125" s="13">
        <v>0.1666355463296009</v>
      </c>
      <c r="T125" s="13">
        <v>2.9543911216060592E-2</v>
      </c>
      <c r="U125" s="13">
        <v>0.22515095674723912</v>
      </c>
      <c r="V125" s="13" t="s">
        <v>693</v>
      </c>
      <c r="W125" s="13">
        <v>3.549985134468369E-2</v>
      </c>
      <c r="X125" s="13">
        <v>9.9205478023839402E-2</v>
      </c>
      <c r="Y125" s="13">
        <v>0.17648516676720172</v>
      </c>
      <c r="Z125" s="15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-4.5007281410059718E-2</v>
      </c>
      <c r="E126" s="13">
        <v>7.2028063647507246E-2</v>
      </c>
      <c r="F126" s="13">
        <v>1.6890394794843555E-2</v>
      </c>
      <c r="G126" s="13" t="s">
        <v>693</v>
      </c>
      <c r="H126" s="13">
        <v>0.20258342340955426</v>
      </c>
      <c r="I126" s="13">
        <v>1.2469132208779099E-2</v>
      </c>
      <c r="J126" s="13">
        <v>2.1311657380908011E-2</v>
      </c>
      <c r="K126" s="13">
        <v>1.6890394794843777E-2</v>
      </c>
      <c r="L126" s="13">
        <v>-5.3849806582188853E-2</v>
      </c>
      <c r="M126" s="13">
        <v>-4.0586018823995373E-2</v>
      </c>
      <c r="N126" s="13">
        <v>-5.8271069168253531E-2</v>
      </c>
      <c r="O126" s="13">
        <v>6.1103020655489004E-2</v>
      </c>
      <c r="P126" s="13">
        <v>-5.8271069168253531E-2</v>
      </c>
      <c r="Q126" s="13">
        <v>1.2669266908563737E-2</v>
      </c>
      <c r="R126" s="13">
        <v>7.8425251721290756</v>
      </c>
      <c r="S126" s="13">
        <v>0.37766542181770979</v>
      </c>
      <c r="T126" s="13">
        <v>-5.8271069168253531E-2</v>
      </c>
      <c r="U126" s="13">
        <v>90.272544826716313</v>
      </c>
      <c r="V126" s="13" t="s">
        <v>693</v>
      </c>
      <c r="W126" s="13">
        <v>-8.4798644684640601E-2</v>
      </c>
      <c r="X126" s="13">
        <v>0.32761672934345953</v>
      </c>
      <c r="Y126" s="13">
        <v>2.9229420799892036</v>
      </c>
      <c r="Z126" s="15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0.56000000000000005</v>
      </c>
      <c r="E127" s="45">
        <v>0.46</v>
      </c>
      <c r="F127" s="45">
        <v>0.02</v>
      </c>
      <c r="G127" s="45">
        <v>14.24</v>
      </c>
      <c r="H127" s="45">
        <v>1.6</v>
      </c>
      <c r="I127" s="45">
        <v>0.06</v>
      </c>
      <c r="J127" s="45">
        <v>0.02</v>
      </c>
      <c r="K127" s="45" t="s">
        <v>277</v>
      </c>
      <c r="L127" s="45">
        <v>0.64</v>
      </c>
      <c r="M127" s="45">
        <v>0.52</v>
      </c>
      <c r="N127" s="45">
        <v>0.67</v>
      </c>
      <c r="O127" s="45">
        <v>0.37</v>
      </c>
      <c r="P127" s="45">
        <v>0.67</v>
      </c>
      <c r="Q127" s="45">
        <v>0.06</v>
      </c>
      <c r="R127" s="45" t="s">
        <v>277</v>
      </c>
      <c r="S127" s="45">
        <v>3.12</v>
      </c>
      <c r="T127" s="45">
        <v>0.67</v>
      </c>
      <c r="U127" s="45">
        <v>786.57</v>
      </c>
      <c r="V127" s="45">
        <v>48.92</v>
      </c>
      <c r="W127" s="45">
        <v>0.91</v>
      </c>
      <c r="X127" s="45">
        <v>2.69</v>
      </c>
      <c r="Y127" s="45">
        <v>25.31</v>
      </c>
      <c r="Z127" s="15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155" t="s">
        <v>335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568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232</v>
      </c>
      <c r="E131" s="17" t="s">
        <v>232</v>
      </c>
      <c r="F131" s="17" t="s">
        <v>232</v>
      </c>
      <c r="G131" s="17" t="s">
        <v>232</v>
      </c>
      <c r="H131" s="17" t="s">
        <v>232</v>
      </c>
      <c r="I131" s="17" t="s">
        <v>232</v>
      </c>
      <c r="J131" s="17" t="s">
        <v>232</v>
      </c>
      <c r="K131" s="17" t="s">
        <v>232</v>
      </c>
      <c r="L131" s="17" t="s">
        <v>232</v>
      </c>
      <c r="M131" s="17" t="s">
        <v>232</v>
      </c>
      <c r="N131" s="17" t="s">
        <v>232</v>
      </c>
      <c r="O131" s="17" t="s">
        <v>232</v>
      </c>
      <c r="P131" s="17" t="s">
        <v>232</v>
      </c>
      <c r="Q131" s="17" t="s">
        <v>232</v>
      </c>
      <c r="R131" s="17" t="s">
        <v>232</v>
      </c>
      <c r="S131" s="17" t="s">
        <v>232</v>
      </c>
      <c r="T131" s="17" t="s">
        <v>232</v>
      </c>
      <c r="U131" s="17" t="s">
        <v>232</v>
      </c>
      <c r="V131" s="17" t="s">
        <v>232</v>
      </c>
      <c r="W131" s="17" t="s">
        <v>232</v>
      </c>
      <c r="X131" s="15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233</v>
      </c>
      <c r="C132" s="9" t="s">
        <v>233</v>
      </c>
      <c r="D132" s="151" t="s">
        <v>235</v>
      </c>
      <c r="E132" s="152" t="s">
        <v>237</v>
      </c>
      <c r="F132" s="152" t="s">
        <v>239</v>
      </c>
      <c r="G132" s="152" t="s">
        <v>240</v>
      </c>
      <c r="H132" s="152" t="s">
        <v>241</v>
      </c>
      <c r="I132" s="152" t="s">
        <v>242</v>
      </c>
      <c r="J132" s="152" t="s">
        <v>243</v>
      </c>
      <c r="K132" s="152" t="s">
        <v>244</v>
      </c>
      <c r="L132" s="152" t="s">
        <v>245</v>
      </c>
      <c r="M132" s="152" t="s">
        <v>246</v>
      </c>
      <c r="N132" s="152" t="s">
        <v>247</v>
      </c>
      <c r="O132" s="152" t="s">
        <v>248</v>
      </c>
      <c r="P132" s="152" t="s">
        <v>249</v>
      </c>
      <c r="Q132" s="152" t="s">
        <v>250</v>
      </c>
      <c r="R132" s="152" t="s">
        <v>252</v>
      </c>
      <c r="S132" s="152" t="s">
        <v>254</v>
      </c>
      <c r="T132" s="152" t="s">
        <v>255</v>
      </c>
      <c r="U132" s="152" t="s">
        <v>258</v>
      </c>
      <c r="V132" s="152" t="s">
        <v>260</v>
      </c>
      <c r="W132" s="152" t="s">
        <v>262</v>
      </c>
      <c r="X132" s="15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281</v>
      </c>
      <c r="E133" s="11" t="s">
        <v>284</v>
      </c>
      <c r="F133" s="11" t="s">
        <v>283</v>
      </c>
      <c r="G133" s="11" t="s">
        <v>284</v>
      </c>
      <c r="H133" s="11" t="s">
        <v>283</v>
      </c>
      <c r="I133" s="11" t="s">
        <v>283</v>
      </c>
      <c r="J133" s="11" t="s">
        <v>283</v>
      </c>
      <c r="K133" s="11" t="s">
        <v>283</v>
      </c>
      <c r="L133" s="11" t="s">
        <v>281</v>
      </c>
      <c r="M133" s="11" t="s">
        <v>281</v>
      </c>
      <c r="N133" s="11" t="s">
        <v>281</v>
      </c>
      <c r="O133" s="11" t="s">
        <v>281</v>
      </c>
      <c r="P133" s="11" t="s">
        <v>281</v>
      </c>
      <c r="Q133" s="11" t="s">
        <v>284</v>
      </c>
      <c r="R133" s="11" t="s">
        <v>284</v>
      </c>
      <c r="S133" s="11" t="s">
        <v>284</v>
      </c>
      <c r="T133" s="11" t="s">
        <v>284</v>
      </c>
      <c r="U133" s="11" t="s">
        <v>284</v>
      </c>
      <c r="V133" s="11" t="s">
        <v>283</v>
      </c>
      <c r="W133" s="11" t="s">
        <v>284</v>
      </c>
      <c r="X133" s="15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328</v>
      </c>
      <c r="E134" s="26" t="s">
        <v>328</v>
      </c>
      <c r="F134" s="26" t="s">
        <v>328</v>
      </c>
      <c r="G134" s="26" t="s">
        <v>328</v>
      </c>
      <c r="H134" s="26" t="s">
        <v>329</v>
      </c>
      <c r="I134" s="26" t="s">
        <v>330</v>
      </c>
      <c r="J134" s="26" t="s">
        <v>329</v>
      </c>
      <c r="K134" s="26" t="s">
        <v>331</v>
      </c>
      <c r="L134" s="26" t="s">
        <v>328</v>
      </c>
      <c r="M134" s="26" t="s">
        <v>328</v>
      </c>
      <c r="N134" s="26" t="s">
        <v>328</v>
      </c>
      <c r="O134" s="26" t="s">
        <v>328</v>
      </c>
      <c r="P134" s="26" t="s">
        <v>328</v>
      </c>
      <c r="Q134" s="26" t="s">
        <v>330</v>
      </c>
      <c r="R134" s="26" t="s">
        <v>328</v>
      </c>
      <c r="S134" s="26" t="s">
        <v>331</v>
      </c>
      <c r="T134" s="26" t="s">
        <v>330</v>
      </c>
      <c r="U134" s="26" t="s">
        <v>329</v>
      </c>
      <c r="V134" s="26" t="s">
        <v>328</v>
      </c>
      <c r="W134" s="26" t="s">
        <v>328</v>
      </c>
      <c r="X134" s="15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6">
        <v>0.29699999999999999</v>
      </c>
      <c r="E135" s="206">
        <v>0.31276479999999995</v>
      </c>
      <c r="F135" s="209">
        <v>0.36</v>
      </c>
      <c r="G135" s="206">
        <v>0.35766666666666674</v>
      </c>
      <c r="H135" s="206">
        <v>0.32</v>
      </c>
      <c r="I135" s="206">
        <v>0.31</v>
      </c>
      <c r="J135" s="206">
        <v>0.31</v>
      </c>
      <c r="K135" s="206">
        <v>0.33</v>
      </c>
      <c r="L135" s="206">
        <v>0.28999999999999998</v>
      </c>
      <c r="M135" s="206">
        <v>0.31</v>
      </c>
      <c r="N135" s="206">
        <v>0.32</v>
      </c>
      <c r="O135" s="206">
        <v>0.31</v>
      </c>
      <c r="P135" s="206">
        <v>0.3</v>
      </c>
      <c r="Q135" s="206">
        <v>0.33610595207628063</v>
      </c>
      <c r="R135" s="206">
        <v>0.3</v>
      </c>
      <c r="S135" s="206">
        <v>0.28000000000000003</v>
      </c>
      <c r="T135" s="206">
        <v>0.31398599999999999</v>
      </c>
      <c r="U135" s="206">
        <v>0.3</v>
      </c>
      <c r="V135" s="206">
        <v>0.31</v>
      </c>
      <c r="W135" s="206">
        <v>0.27410000000000001</v>
      </c>
      <c r="X135" s="204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1</v>
      </c>
    </row>
    <row r="136" spans="1:65">
      <c r="A136" s="30"/>
      <c r="B136" s="19">
        <v>1</v>
      </c>
      <c r="C136" s="9">
        <v>2</v>
      </c>
      <c r="D136" s="24">
        <v>0.29699999999999999</v>
      </c>
      <c r="E136" s="24">
        <v>0.31454840000000001</v>
      </c>
      <c r="F136" s="211">
        <v>0.36</v>
      </c>
      <c r="G136" s="24">
        <v>0.35866666666666669</v>
      </c>
      <c r="H136" s="24">
        <v>0.32</v>
      </c>
      <c r="I136" s="24">
        <v>0.3</v>
      </c>
      <c r="J136" s="24">
        <v>0.32</v>
      </c>
      <c r="K136" s="24">
        <v>0.33</v>
      </c>
      <c r="L136" s="24">
        <v>0.28999999999999998</v>
      </c>
      <c r="M136" s="24">
        <v>0.31</v>
      </c>
      <c r="N136" s="24">
        <v>0.32</v>
      </c>
      <c r="O136" s="24">
        <v>0.31</v>
      </c>
      <c r="P136" s="24">
        <v>0.31</v>
      </c>
      <c r="Q136" s="24">
        <v>0.32571349289130364</v>
      </c>
      <c r="R136" s="24">
        <v>0.29299999999999998</v>
      </c>
      <c r="S136" s="24">
        <v>0.27</v>
      </c>
      <c r="T136" s="24">
        <v>0.31690000000000002</v>
      </c>
      <c r="U136" s="24">
        <v>0.31</v>
      </c>
      <c r="V136" s="24">
        <v>0.3</v>
      </c>
      <c r="W136" s="24">
        <v>0.26789999999999997</v>
      </c>
      <c r="X136" s="204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 t="e">
        <v>#N/A</v>
      </c>
    </row>
    <row r="137" spans="1:65">
      <c r="A137" s="30"/>
      <c r="B137" s="19">
        <v>1</v>
      </c>
      <c r="C137" s="9">
        <v>3</v>
      </c>
      <c r="D137" s="24">
        <v>0.3</v>
      </c>
      <c r="E137" s="24">
        <v>0.31817040000000002</v>
      </c>
      <c r="F137" s="211">
        <v>0.37</v>
      </c>
      <c r="G137" s="24">
        <v>0.34966666666666674</v>
      </c>
      <c r="H137" s="24">
        <v>0.32</v>
      </c>
      <c r="I137" s="24">
        <v>0.31</v>
      </c>
      <c r="J137" s="24">
        <v>0.32</v>
      </c>
      <c r="K137" s="24">
        <v>0.32</v>
      </c>
      <c r="L137" s="24">
        <v>0.28999999999999998</v>
      </c>
      <c r="M137" s="24">
        <v>0.32</v>
      </c>
      <c r="N137" s="24">
        <v>0.32</v>
      </c>
      <c r="O137" s="24">
        <v>0.31</v>
      </c>
      <c r="P137" s="24">
        <v>0.31</v>
      </c>
      <c r="Q137" s="24">
        <v>0.33529824348333337</v>
      </c>
      <c r="R137" s="24">
        <v>0.3</v>
      </c>
      <c r="S137" s="24">
        <v>0.28000000000000003</v>
      </c>
      <c r="T137" s="24">
        <v>0.31544899999999998</v>
      </c>
      <c r="U137" s="24">
        <v>0.3</v>
      </c>
      <c r="V137" s="24">
        <v>0.3</v>
      </c>
      <c r="W137" s="24">
        <v>0.25890000000000002</v>
      </c>
      <c r="X137" s="204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7">
        <v>16</v>
      </c>
    </row>
    <row r="138" spans="1:65">
      <c r="A138" s="30"/>
      <c r="B138" s="19">
        <v>1</v>
      </c>
      <c r="C138" s="9">
        <v>4</v>
      </c>
      <c r="D138" s="24">
        <v>0.30099999999999999</v>
      </c>
      <c r="E138" s="24">
        <v>0.3174688</v>
      </c>
      <c r="F138" s="211">
        <v>0.34</v>
      </c>
      <c r="G138" s="24">
        <v>0.35899999999999999</v>
      </c>
      <c r="H138" s="24">
        <v>0.32</v>
      </c>
      <c r="I138" s="24">
        <v>0.3</v>
      </c>
      <c r="J138" s="24">
        <v>0.32</v>
      </c>
      <c r="K138" s="24">
        <v>0.33</v>
      </c>
      <c r="L138" s="24">
        <v>0.28999999999999998</v>
      </c>
      <c r="M138" s="24">
        <v>0.32</v>
      </c>
      <c r="N138" s="24">
        <v>0.32</v>
      </c>
      <c r="O138" s="24">
        <v>0.31</v>
      </c>
      <c r="P138" s="24">
        <v>0.32</v>
      </c>
      <c r="Q138" s="24">
        <v>0.33155049576299994</v>
      </c>
      <c r="R138" s="24">
        <v>0.28599999999999998</v>
      </c>
      <c r="S138" s="24">
        <v>0.28000000000000003</v>
      </c>
      <c r="T138" s="24">
        <v>0.312664</v>
      </c>
      <c r="U138" s="24">
        <v>0.28000000000000003</v>
      </c>
      <c r="V138" s="24">
        <v>0.3</v>
      </c>
      <c r="W138" s="24">
        <v>0.26719999999999999</v>
      </c>
      <c r="X138" s="204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7">
        <v>0.30900820210387636</v>
      </c>
    </row>
    <row r="139" spans="1:65">
      <c r="A139" s="30"/>
      <c r="B139" s="19">
        <v>1</v>
      </c>
      <c r="C139" s="9">
        <v>5</v>
      </c>
      <c r="D139" s="24">
        <v>0.30099999999999999</v>
      </c>
      <c r="E139" s="24">
        <v>0.31495019999999996</v>
      </c>
      <c r="F139" s="211">
        <v>0.38</v>
      </c>
      <c r="G139" s="212">
        <v>0.34</v>
      </c>
      <c r="H139" s="24">
        <v>0.32</v>
      </c>
      <c r="I139" s="24">
        <v>0.31</v>
      </c>
      <c r="J139" s="24">
        <v>0.32</v>
      </c>
      <c r="K139" s="24">
        <v>0.33</v>
      </c>
      <c r="L139" s="24">
        <v>0.28999999999999998</v>
      </c>
      <c r="M139" s="24">
        <v>0.32</v>
      </c>
      <c r="N139" s="24">
        <v>0.32</v>
      </c>
      <c r="O139" s="24">
        <v>0.31</v>
      </c>
      <c r="P139" s="24">
        <v>0.3</v>
      </c>
      <c r="Q139" s="24">
        <v>0.33223636290233333</v>
      </c>
      <c r="R139" s="24">
        <v>0.29299999999999998</v>
      </c>
      <c r="S139" s="24">
        <v>0.27</v>
      </c>
      <c r="T139" s="24">
        <v>0.31819199999999997</v>
      </c>
      <c r="U139" s="24">
        <v>0.3</v>
      </c>
      <c r="V139" s="24">
        <v>0.28999999999999998</v>
      </c>
      <c r="W139" s="24">
        <v>0.26689999999999997</v>
      </c>
      <c r="X139" s="204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7">
        <v>79</v>
      </c>
    </row>
    <row r="140" spans="1:65">
      <c r="A140" s="30"/>
      <c r="B140" s="19">
        <v>1</v>
      </c>
      <c r="C140" s="9">
        <v>6</v>
      </c>
      <c r="D140" s="24">
        <v>0.30099999999999999</v>
      </c>
      <c r="E140" s="24">
        <v>0.31257459999999998</v>
      </c>
      <c r="F140" s="211">
        <v>0.37</v>
      </c>
      <c r="G140" s="24">
        <v>0.3623333333333334</v>
      </c>
      <c r="H140" s="24">
        <v>0.32</v>
      </c>
      <c r="I140" s="24">
        <v>0.3</v>
      </c>
      <c r="J140" s="24">
        <v>0.32</v>
      </c>
      <c r="K140" s="24">
        <v>0.33</v>
      </c>
      <c r="L140" s="24">
        <v>0.3</v>
      </c>
      <c r="M140" s="24">
        <v>0.32</v>
      </c>
      <c r="N140" s="24">
        <v>0.32</v>
      </c>
      <c r="O140" s="24">
        <v>0.31</v>
      </c>
      <c r="P140" s="24">
        <v>0.3</v>
      </c>
      <c r="Q140" s="24">
        <v>0.32908269764274806</v>
      </c>
      <c r="R140" s="24">
        <v>0.3</v>
      </c>
      <c r="S140" s="24">
        <v>0.28000000000000003</v>
      </c>
      <c r="T140" s="212">
        <v>0.32642100000000002</v>
      </c>
      <c r="U140" s="24">
        <v>0.28999999999999998</v>
      </c>
      <c r="V140" s="24">
        <v>0.3</v>
      </c>
      <c r="W140" s="24">
        <v>0.2646</v>
      </c>
      <c r="X140" s="204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20" t="s">
        <v>272</v>
      </c>
      <c r="C141" s="12"/>
      <c r="D141" s="208">
        <v>0.29949999999999993</v>
      </c>
      <c r="E141" s="208">
        <v>0.31507953333333333</v>
      </c>
      <c r="F141" s="208">
        <v>0.36333333333333334</v>
      </c>
      <c r="G141" s="208">
        <v>0.35455555555555557</v>
      </c>
      <c r="H141" s="208">
        <v>0.32</v>
      </c>
      <c r="I141" s="208">
        <v>0.30499999999999999</v>
      </c>
      <c r="J141" s="208">
        <v>0.31833333333333336</v>
      </c>
      <c r="K141" s="208">
        <v>0.32833333333333337</v>
      </c>
      <c r="L141" s="208">
        <v>0.29166666666666669</v>
      </c>
      <c r="M141" s="208">
        <v>0.31666666666666671</v>
      </c>
      <c r="N141" s="208">
        <v>0.32</v>
      </c>
      <c r="O141" s="208">
        <v>0.31</v>
      </c>
      <c r="P141" s="208">
        <v>0.3066666666666667</v>
      </c>
      <c r="Q141" s="208">
        <v>0.33166454079316648</v>
      </c>
      <c r="R141" s="208">
        <v>0.29533333333333334</v>
      </c>
      <c r="S141" s="208">
        <v>0.27666666666666667</v>
      </c>
      <c r="T141" s="208">
        <v>0.3172686666666667</v>
      </c>
      <c r="U141" s="208">
        <v>0.29666666666666669</v>
      </c>
      <c r="V141" s="208">
        <v>0.3</v>
      </c>
      <c r="W141" s="208">
        <v>0.2666</v>
      </c>
      <c r="X141" s="204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273</v>
      </c>
      <c r="C142" s="29"/>
      <c r="D142" s="24">
        <v>0.30049999999999999</v>
      </c>
      <c r="E142" s="24">
        <v>0.31474930000000001</v>
      </c>
      <c r="F142" s="24">
        <v>0.36499999999999999</v>
      </c>
      <c r="G142" s="24">
        <v>0.35816666666666674</v>
      </c>
      <c r="H142" s="24">
        <v>0.32</v>
      </c>
      <c r="I142" s="24">
        <v>0.30499999999999999</v>
      </c>
      <c r="J142" s="24">
        <v>0.32</v>
      </c>
      <c r="K142" s="24">
        <v>0.33</v>
      </c>
      <c r="L142" s="24">
        <v>0.28999999999999998</v>
      </c>
      <c r="M142" s="24">
        <v>0.32</v>
      </c>
      <c r="N142" s="24">
        <v>0.32</v>
      </c>
      <c r="O142" s="24">
        <v>0.31</v>
      </c>
      <c r="P142" s="24">
        <v>0.30499999999999999</v>
      </c>
      <c r="Q142" s="24">
        <v>0.33189342933266663</v>
      </c>
      <c r="R142" s="24">
        <v>0.29649999999999999</v>
      </c>
      <c r="S142" s="24">
        <v>0.28000000000000003</v>
      </c>
      <c r="T142" s="24">
        <v>0.31617450000000002</v>
      </c>
      <c r="U142" s="24">
        <v>0.3</v>
      </c>
      <c r="V142" s="24">
        <v>0.3</v>
      </c>
      <c r="W142" s="24">
        <v>0.26705000000000001</v>
      </c>
      <c r="X142" s="204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274</v>
      </c>
      <c r="C143" s="29"/>
      <c r="D143" s="24">
        <v>1.9748417658131518E-3</v>
      </c>
      <c r="E143" s="24">
        <v>2.3321047615119587E-3</v>
      </c>
      <c r="F143" s="24">
        <v>1.3662601021279457E-2</v>
      </c>
      <c r="G143" s="24">
        <v>8.2775913476396349E-3</v>
      </c>
      <c r="H143" s="24">
        <v>0</v>
      </c>
      <c r="I143" s="24">
        <v>5.4772255750516656E-3</v>
      </c>
      <c r="J143" s="24">
        <v>4.0824829046386332E-3</v>
      </c>
      <c r="K143" s="24">
        <v>4.0824829046386332E-3</v>
      </c>
      <c r="L143" s="24">
        <v>4.0824829046386341E-3</v>
      </c>
      <c r="M143" s="24">
        <v>5.1639777949432268E-3</v>
      </c>
      <c r="N143" s="24">
        <v>0</v>
      </c>
      <c r="O143" s="24">
        <v>0</v>
      </c>
      <c r="P143" s="24">
        <v>8.1649658092772665E-3</v>
      </c>
      <c r="Q143" s="24">
        <v>3.8820304327340403E-3</v>
      </c>
      <c r="R143" s="24">
        <v>5.7154760664940869E-3</v>
      </c>
      <c r="S143" s="24">
        <v>5.1639777949432277E-3</v>
      </c>
      <c r="T143" s="24">
        <v>4.8998715765483846E-3</v>
      </c>
      <c r="U143" s="24">
        <v>1.0327955589886436E-2</v>
      </c>
      <c r="V143" s="24">
        <v>6.324555320336764E-3</v>
      </c>
      <c r="W143" s="24">
        <v>4.9331531498626666E-3</v>
      </c>
      <c r="X143" s="204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87</v>
      </c>
      <c r="C144" s="29"/>
      <c r="D144" s="13">
        <v>6.5937955452859843E-3</v>
      </c>
      <c r="E144" s="13">
        <v>7.4016383636214987E-3</v>
      </c>
      <c r="F144" s="13">
        <v>3.7603489049393E-2</v>
      </c>
      <c r="G144" s="13">
        <v>2.3346387379741998E-2</v>
      </c>
      <c r="H144" s="13">
        <v>0</v>
      </c>
      <c r="I144" s="13">
        <v>1.7958116639513657E-2</v>
      </c>
      <c r="J144" s="13">
        <v>1.2824553627137067E-2</v>
      </c>
      <c r="K144" s="13">
        <v>1.2433958085193805E-2</v>
      </c>
      <c r="L144" s="13">
        <v>1.3997084244475317E-2</v>
      </c>
      <c r="M144" s="13">
        <v>1.6307298299820715E-2</v>
      </c>
      <c r="N144" s="13">
        <v>0</v>
      </c>
      <c r="O144" s="13">
        <v>0</v>
      </c>
      <c r="P144" s="13">
        <v>2.6624888508512821E-2</v>
      </c>
      <c r="Q144" s="13">
        <v>1.1704689393235324E-2</v>
      </c>
      <c r="R144" s="13">
        <v>1.9352627764652665E-2</v>
      </c>
      <c r="S144" s="13">
        <v>1.8664979981722511E-2</v>
      </c>
      <c r="T144" s="13">
        <v>1.5443918960003564E-2</v>
      </c>
      <c r="U144" s="13">
        <v>3.4813333449055399E-2</v>
      </c>
      <c r="V144" s="13">
        <v>2.1081851067789214E-2</v>
      </c>
      <c r="W144" s="13">
        <v>1.8503950299559889E-2</v>
      </c>
      <c r="X144" s="15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275</v>
      </c>
      <c r="C145" s="29"/>
      <c r="D145" s="13">
        <v>-3.0770063833710615E-2</v>
      </c>
      <c r="E145" s="13">
        <v>1.9647799599235238E-2</v>
      </c>
      <c r="F145" s="13">
        <v>0.17580481961185934</v>
      </c>
      <c r="G145" s="13">
        <v>0.14739852580472279</v>
      </c>
      <c r="H145" s="13">
        <v>3.5571217272830413E-2</v>
      </c>
      <c r="I145" s="13">
        <v>-1.2971183536833686E-2</v>
      </c>
      <c r="J145" s="13">
        <v>3.01776171828676E-2</v>
      </c>
      <c r="K145" s="13">
        <v>6.2539217722643592E-2</v>
      </c>
      <c r="L145" s="13">
        <v>-5.6119984256534861E-2</v>
      </c>
      <c r="M145" s="13">
        <v>2.4784017092905009E-2</v>
      </c>
      <c r="N145" s="13">
        <v>3.5571217272830413E-2</v>
      </c>
      <c r="O145" s="13">
        <v>3.2096167330544212E-3</v>
      </c>
      <c r="P145" s="13">
        <v>-7.5775834468708725E-3</v>
      </c>
      <c r="Q145" s="13">
        <v>7.3319538235667725E-2</v>
      </c>
      <c r="R145" s="13">
        <v>-4.4254064058617093E-2</v>
      </c>
      <c r="S145" s="13">
        <v>-0.10466238506619885</v>
      </c>
      <c r="T145" s="13">
        <v>2.6732185445399681E-2</v>
      </c>
      <c r="U145" s="13">
        <v>-3.9939183986646865E-2</v>
      </c>
      <c r="V145" s="13">
        <v>-2.9151983806721682E-2</v>
      </c>
      <c r="W145" s="13">
        <v>-0.1372397296095732</v>
      </c>
      <c r="X145" s="15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276</v>
      </c>
      <c r="C146" s="47"/>
      <c r="D146" s="45">
        <v>0.69</v>
      </c>
      <c r="E146" s="45">
        <v>0.13</v>
      </c>
      <c r="F146" s="45">
        <v>2.68</v>
      </c>
      <c r="G146" s="45">
        <v>2.2200000000000002</v>
      </c>
      <c r="H146" s="45">
        <v>0.39</v>
      </c>
      <c r="I146" s="45">
        <v>0.4</v>
      </c>
      <c r="J146" s="45">
        <v>0.31</v>
      </c>
      <c r="K146" s="45">
        <v>0.83</v>
      </c>
      <c r="L146" s="45">
        <v>1.1000000000000001</v>
      </c>
      <c r="M146" s="45">
        <v>0.22</v>
      </c>
      <c r="N146" s="45">
        <v>0.39</v>
      </c>
      <c r="O146" s="45">
        <v>0.13</v>
      </c>
      <c r="P146" s="45">
        <v>0.31</v>
      </c>
      <c r="Q146" s="45">
        <v>1.01</v>
      </c>
      <c r="R146" s="45">
        <v>0.9</v>
      </c>
      <c r="S146" s="45">
        <v>1.89</v>
      </c>
      <c r="T146" s="45">
        <v>0.25</v>
      </c>
      <c r="U146" s="45">
        <v>0.84</v>
      </c>
      <c r="V146" s="45">
        <v>0.66</v>
      </c>
      <c r="W146" s="45">
        <v>2.42</v>
      </c>
      <c r="X146" s="15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569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232</v>
      </c>
      <c r="E149" s="17" t="s">
        <v>232</v>
      </c>
      <c r="F149" s="17" t="s">
        <v>232</v>
      </c>
      <c r="G149" s="17" t="s">
        <v>232</v>
      </c>
      <c r="H149" s="17" t="s">
        <v>232</v>
      </c>
      <c r="I149" s="17" t="s">
        <v>232</v>
      </c>
      <c r="J149" s="17" t="s">
        <v>232</v>
      </c>
      <c r="K149" s="17" t="s">
        <v>232</v>
      </c>
      <c r="L149" s="17" t="s">
        <v>232</v>
      </c>
      <c r="M149" s="17" t="s">
        <v>232</v>
      </c>
      <c r="N149" s="17" t="s">
        <v>232</v>
      </c>
      <c r="O149" s="17" t="s">
        <v>232</v>
      </c>
      <c r="P149" s="17" t="s">
        <v>232</v>
      </c>
      <c r="Q149" s="17" t="s">
        <v>232</v>
      </c>
      <c r="R149" s="17" t="s">
        <v>232</v>
      </c>
      <c r="S149" s="17" t="s">
        <v>232</v>
      </c>
      <c r="T149" s="17" t="s">
        <v>232</v>
      </c>
      <c r="U149" s="17" t="s">
        <v>232</v>
      </c>
      <c r="V149" s="17" t="s">
        <v>232</v>
      </c>
      <c r="W149" s="17" t="s">
        <v>232</v>
      </c>
      <c r="X149" s="17" t="s">
        <v>232</v>
      </c>
      <c r="Y149" s="17" t="s">
        <v>232</v>
      </c>
      <c r="Z149" s="15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233</v>
      </c>
      <c r="C150" s="9" t="s">
        <v>233</v>
      </c>
      <c r="D150" s="151" t="s">
        <v>235</v>
      </c>
      <c r="E150" s="152" t="s">
        <v>237</v>
      </c>
      <c r="F150" s="152" t="s">
        <v>239</v>
      </c>
      <c r="G150" s="152" t="s">
        <v>240</v>
      </c>
      <c r="H150" s="152" t="s">
        <v>241</v>
      </c>
      <c r="I150" s="152" t="s">
        <v>242</v>
      </c>
      <c r="J150" s="152" t="s">
        <v>243</v>
      </c>
      <c r="K150" s="152" t="s">
        <v>244</v>
      </c>
      <c r="L150" s="152" t="s">
        <v>245</v>
      </c>
      <c r="M150" s="152" t="s">
        <v>246</v>
      </c>
      <c r="N150" s="152" t="s">
        <v>247</v>
      </c>
      <c r="O150" s="152" t="s">
        <v>248</v>
      </c>
      <c r="P150" s="152" t="s">
        <v>249</v>
      </c>
      <c r="Q150" s="152" t="s">
        <v>250</v>
      </c>
      <c r="R150" s="152" t="s">
        <v>252</v>
      </c>
      <c r="S150" s="152" t="s">
        <v>253</v>
      </c>
      <c r="T150" s="152" t="s">
        <v>254</v>
      </c>
      <c r="U150" s="152" t="s">
        <v>255</v>
      </c>
      <c r="V150" s="152" t="s">
        <v>258</v>
      </c>
      <c r="W150" s="152" t="s">
        <v>260</v>
      </c>
      <c r="X150" s="152" t="s">
        <v>262</v>
      </c>
      <c r="Y150" s="152" t="s">
        <v>280</v>
      </c>
      <c r="Z150" s="15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281</v>
      </c>
      <c r="E151" s="11" t="s">
        <v>284</v>
      </c>
      <c r="F151" s="11" t="s">
        <v>283</v>
      </c>
      <c r="G151" s="11" t="s">
        <v>284</v>
      </c>
      <c r="H151" s="11" t="s">
        <v>283</v>
      </c>
      <c r="I151" s="11" t="s">
        <v>281</v>
      </c>
      <c r="J151" s="11" t="s">
        <v>283</v>
      </c>
      <c r="K151" s="11" t="s">
        <v>283</v>
      </c>
      <c r="L151" s="11" t="s">
        <v>281</v>
      </c>
      <c r="M151" s="11" t="s">
        <v>281</v>
      </c>
      <c r="N151" s="11" t="s">
        <v>281</v>
      </c>
      <c r="O151" s="11" t="s">
        <v>281</v>
      </c>
      <c r="P151" s="11" t="s">
        <v>281</v>
      </c>
      <c r="Q151" s="11" t="s">
        <v>281</v>
      </c>
      <c r="R151" s="11" t="s">
        <v>284</v>
      </c>
      <c r="S151" s="11" t="s">
        <v>281</v>
      </c>
      <c r="T151" s="11" t="s">
        <v>281</v>
      </c>
      <c r="U151" s="11" t="s">
        <v>284</v>
      </c>
      <c r="V151" s="11" t="s">
        <v>284</v>
      </c>
      <c r="W151" s="11" t="s">
        <v>283</v>
      </c>
      <c r="X151" s="11" t="s">
        <v>284</v>
      </c>
      <c r="Y151" s="11" t="s">
        <v>284</v>
      </c>
      <c r="Z151" s="15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328</v>
      </c>
      <c r="E152" s="26" t="s">
        <v>328</v>
      </c>
      <c r="F152" s="26" t="s">
        <v>328</v>
      </c>
      <c r="G152" s="26" t="s">
        <v>328</v>
      </c>
      <c r="H152" s="26" t="s">
        <v>329</v>
      </c>
      <c r="I152" s="26" t="s">
        <v>330</v>
      </c>
      <c r="J152" s="26" t="s">
        <v>329</v>
      </c>
      <c r="K152" s="26" t="s">
        <v>331</v>
      </c>
      <c r="L152" s="26" t="s">
        <v>328</v>
      </c>
      <c r="M152" s="26" t="s">
        <v>328</v>
      </c>
      <c r="N152" s="26" t="s">
        <v>328</v>
      </c>
      <c r="O152" s="26" t="s">
        <v>328</v>
      </c>
      <c r="P152" s="26" t="s">
        <v>328</v>
      </c>
      <c r="Q152" s="26" t="s">
        <v>330</v>
      </c>
      <c r="R152" s="26" t="s">
        <v>328</v>
      </c>
      <c r="S152" s="26" t="s">
        <v>328</v>
      </c>
      <c r="T152" s="26" t="s">
        <v>331</v>
      </c>
      <c r="U152" s="26" t="s">
        <v>330</v>
      </c>
      <c r="V152" s="26" t="s">
        <v>329</v>
      </c>
      <c r="W152" s="26" t="s">
        <v>328</v>
      </c>
      <c r="X152" s="26" t="s">
        <v>328</v>
      </c>
      <c r="Y152" s="26" t="s">
        <v>328</v>
      </c>
      <c r="Z152" s="15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6.2E-2</v>
      </c>
      <c r="E153" s="209">
        <v>1.2</v>
      </c>
      <c r="F153" s="206">
        <v>0.09</v>
      </c>
      <c r="G153" s="209">
        <v>0.66089999999999993</v>
      </c>
      <c r="H153" s="206">
        <v>0.11</v>
      </c>
      <c r="I153" s="206">
        <v>0.08</v>
      </c>
      <c r="J153" s="206">
        <v>0.1</v>
      </c>
      <c r="K153" s="209" t="s">
        <v>105</v>
      </c>
      <c r="L153" s="206">
        <v>0.06</v>
      </c>
      <c r="M153" s="206">
        <v>0.06</v>
      </c>
      <c r="N153" s="206">
        <v>7.0000000000000007E-2</v>
      </c>
      <c r="O153" s="206">
        <v>7.0000000000000007E-2</v>
      </c>
      <c r="P153" s="206">
        <v>0.08</v>
      </c>
      <c r="Q153" s="206">
        <v>8.3859827645420479E-2</v>
      </c>
      <c r="R153" s="209" t="s">
        <v>102</v>
      </c>
      <c r="S153" s="209" t="s">
        <v>105</v>
      </c>
      <c r="T153" s="210">
        <v>0.11</v>
      </c>
      <c r="U153" s="209">
        <v>24.12</v>
      </c>
      <c r="V153" s="209">
        <v>12.7</v>
      </c>
      <c r="W153" s="206">
        <v>7.0000000000000007E-2</v>
      </c>
      <c r="X153" s="209">
        <v>1.01</v>
      </c>
      <c r="Y153" s="210">
        <v>0.36880000000000002</v>
      </c>
      <c r="Z153" s="204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6.8000000000000005E-2</v>
      </c>
      <c r="E154" s="211">
        <v>1.21</v>
      </c>
      <c r="F154" s="24">
        <v>7.0000000000000007E-2</v>
      </c>
      <c r="G154" s="211">
        <v>0.65203333333333335</v>
      </c>
      <c r="H154" s="24">
        <v>0.1</v>
      </c>
      <c r="I154" s="24">
        <v>0.08</v>
      </c>
      <c r="J154" s="24">
        <v>0.1</v>
      </c>
      <c r="K154" s="211" t="s">
        <v>105</v>
      </c>
      <c r="L154" s="24">
        <v>0.09</v>
      </c>
      <c r="M154" s="24">
        <v>7.0000000000000007E-2</v>
      </c>
      <c r="N154" s="24">
        <v>0.05</v>
      </c>
      <c r="O154" s="24">
        <v>7.0000000000000007E-2</v>
      </c>
      <c r="P154" s="24">
        <v>7.0000000000000007E-2</v>
      </c>
      <c r="Q154" s="24">
        <v>8.2551690426175509E-2</v>
      </c>
      <c r="R154" s="211" t="s">
        <v>102</v>
      </c>
      <c r="S154" s="24">
        <v>0.108</v>
      </c>
      <c r="T154" s="24">
        <v>0.08</v>
      </c>
      <c r="U154" s="211">
        <v>22.34</v>
      </c>
      <c r="V154" s="211">
        <v>12.5</v>
      </c>
      <c r="W154" s="24">
        <v>7.0000000000000007E-2</v>
      </c>
      <c r="X154" s="211">
        <v>0.76</v>
      </c>
      <c r="Y154" s="211">
        <v>0.34339999999999998</v>
      </c>
      <c r="Z154" s="204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>
        <v>30</v>
      </c>
    </row>
    <row r="155" spans="1:65">
      <c r="A155" s="30"/>
      <c r="B155" s="19">
        <v>1</v>
      </c>
      <c r="C155" s="9">
        <v>3</v>
      </c>
      <c r="D155" s="24">
        <v>7.0000000000000007E-2</v>
      </c>
      <c r="E155" s="211">
        <v>1.25</v>
      </c>
      <c r="F155" s="24">
        <v>0.06</v>
      </c>
      <c r="G155" s="211">
        <v>0.67</v>
      </c>
      <c r="H155" s="24">
        <v>0.12</v>
      </c>
      <c r="I155" s="24">
        <v>0.09</v>
      </c>
      <c r="J155" s="24">
        <v>0.11</v>
      </c>
      <c r="K155" s="211" t="s">
        <v>105</v>
      </c>
      <c r="L155" s="24">
        <v>0.06</v>
      </c>
      <c r="M155" s="24">
        <v>0.06</v>
      </c>
      <c r="N155" s="24">
        <v>0.06</v>
      </c>
      <c r="O155" s="24">
        <v>7.0000000000000007E-2</v>
      </c>
      <c r="P155" s="24">
        <v>0.08</v>
      </c>
      <c r="Q155" s="24">
        <v>8.1273309563393778E-2</v>
      </c>
      <c r="R155" s="211" t="s">
        <v>102</v>
      </c>
      <c r="S155" s="211" t="s">
        <v>105</v>
      </c>
      <c r="T155" s="24">
        <v>0.08</v>
      </c>
      <c r="U155" s="211">
        <v>22.64</v>
      </c>
      <c r="V155" s="211">
        <v>12.2</v>
      </c>
      <c r="W155" s="24">
        <v>7.0000000000000007E-2</v>
      </c>
      <c r="X155" s="211">
        <v>0.81</v>
      </c>
      <c r="Y155" s="211">
        <v>0.33829999999999999</v>
      </c>
      <c r="Z155" s="204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6.2E-2</v>
      </c>
      <c r="E156" s="211">
        <v>1.28</v>
      </c>
      <c r="F156" s="24">
        <v>0.06</v>
      </c>
      <c r="G156" s="211">
        <v>0.64653333333333329</v>
      </c>
      <c r="H156" s="24">
        <v>0.11</v>
      </c>
      <c r="I156" s="24">
        <v>0.08</v>
      </c>
      <c r="J156" s="24">
        <v>0.1</v>
      </c>
      <c r="K156" s="211">
        <v>0.1</v>
      </c>
      <c r="L156" s="24">
        <v>7.0000000000000007E-2</v>
      </c>
      <c r="M156" s="24">
        <v>7.0000000000000007E-2</v>
      </c>
      <c r="N156" s="24">
        <v>0.06</v>
      </c>
      <c r="O156" s="24">
        <v>7.0000000000000007E-2</v>
      </c>
      <c r="P156" s="24">
        <v>0.08</v>
      </c>
      <c r="Q156" s="24">
        <v>8.1470797833104971E-2</v>
      </c>
      <c r="R156" s="211" t="s">
        <v>102</v>
      </c>
      <c r="S156" s="211" t="s">
        <v>105</v>
      </c>
      <c r="T156" s="24">
        <v>0.08</v>
      </c>
      <c r="U156" s="211">
        <v>23.36</v>
      </c>
      <c r="V156" s="211">
        <v>12.8</v>
      </c>
      <c r="W156" s="212">
        <v>0.1</v>
      </c>
      <c r="X156" s="211">
        <v>0.88</v>
      </c>
      <c r="Y156" s="211">
        <v>0.3357</v>
      </c>
      <c r="Z156" s="204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8.0002740460290919E-2</v>
      </c>
    </row>
    <row r="157" spans="1:65">
      <c r="A157" s="30"/>
      <c r="B157" s="19">
        <v>1</v>
      </c>
      <c r="C157" s="9">
        <v>5</v>
      </c>
      <c r="D157" s="24">
        <v>6.7000000000000004E-2</v>
      </c>
      <c r="E157" s="211">
        <v>1.3</v>
      </c>
      <c r="F157" s="24">
        <v>0.1</v>
      </c>
      <c r="G157" s="211">
        <v>0.65</v>
      </c>
      <c r="H157" s="24">
        <v>0.12</v>
      </c>
      <c r="I157" s="24">
        <v>0.09</v>
      </c>
      <c r="J157" s="24">
        <v>0.1</v>
      </c>
      <c r="K157" s="211" t="s">
        <v>105</v>
      </c>
      <c r="L157" s="24">
        <v>0.1</v>
      </c>
      <c r="M157" s="24">
        <v>7.0000000000000007E-2</v>
      </c>
      <c r="N157" s="24">
        <v>0.06</v>
      </c>
      <c r="O157" s="24">
        <v>7.0000000000000007E-2</v>
      </c>
      <c r="P157" s="24">
        <v>7.0000000000000007E-2</v>
      </c>
      <c r="Q157" s="24">
        <v>8.4020462285951197E-2</v>
      </c>
      <c r="R157" s="211" t="s">
        <v>102</v>
      </c>
      <c r="S157" s="211" t="s">
        <v>105</v>
      </c>
      <c r="T157" s="24">
        <v>7.0000000000000007E-2</v>
      </c>
      <c r="U157" s="211">
        <v>22.77</v>
      </c>
      <c r="V157" s="211">
        <v>12.5</v>
      </c>
      <c r="W157" s="24">
        <v>0.06</v>
      </c>
      <c r="X157" s="211">
        <v>0.85</v>
      </c>
      <c r="Y157" s="211">
        <v>0.3382</v>
      </c>
      <c r="Z157" s="204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80</v>
      </c>
    </row>
    <row r="158" spans="1:65">
      <c r="A158" s="30"/>
      <c r="B158" s="19">
        <v>1</v>
      </c>
      <c r="C158" s="9">
        <v>6</v>
      </c>
      <c r="D158" s="24">
        <v>6.6000000000000003E-2</v>
      </c>
      <c r="E158" s="211">
        <v>1.22</v>
      </c>
      <c r="F158" s="24">
        <v>0.05</v>
      </c>
      <c r="G158" s="211">
        <v>0.67180000000000006</v>
      </c>
      <c r="H158" s="24">
        <v>0.11</v>
      </c>
      <c r="I158" s="24">
        <v>0.09</v>
      </c>
      <c r="J158" s="24">
        <v>0.1</v>
      </c>
      <c r="K158" s="211">
        <v>0.2</v>
      </c>
      <c r="L158" s="24">
        <v>0.06</v>
      </c>
      <c r="M158" s="24">
        <v>7.0000000000000007E-2</v>
      </c>
      <c r="N158" s="24">
        <v>0.06</v>
      </c>
      <c r="O158" s="24">
        <v>7.0000000000000007E-2</v>
      </c>
      <c r="P158" s="24">
        <v>0.08</v>
      </c>
      <c r="Q158" s="24">
        <v>8.2054110910390513E-2</v>
      </c>
      <c r="R158" s="211" t="s">
        <v>102</v>
      </c>
      <c r="S158" s="24">
        <v>0.114</v>
      </c>
      <c r="T158" s="24">
        <v>7.0000000000000007E-2</v>
      </c>
      <c r="U158" s="211">
        <v>23.43</v>
      </c>
      <c r="V158" s="211">
        <v>12.5</v>
      </c>
      <c r="W158" s="24">
        <v>7.0000000000000007E-2</v>
      </c>
      <c r="X158" s="211">
        <v>0.88</v>
      </c>
      <c r="Y158" s="211">
        <v>0.3382</v>
      </c>
      <c r="Z158" s="204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272</v>
      </c>
      <c r="C159" s="12"/>
      <c r="D159" s="208">
        <v>6.5833333333333341E-2</v>
      </c>
      <c r="E159" s="208">
        <v>1.2433333333333334</v>
      </c>
      <c r="F159" s="208">
        <v>7.166666666666667E-2</v>
      </c>
      <c r="G159" s="208">
        <v>0.65854444444444449</v>
      </c>
      <c r="H159" s="208">
        <v>0.11166666666666668</v>
      </c>
      <c r="I159" s="208">
        <v>8.5000000000000006E-2</v>
      </c>
      <c r="J159" s="208">
        <v>0.10166666666666667</v>
      </c>
      <c r="K159" s="208">
        <v>0.15000000000000002</v>
      </c>
      <c r="L159" s="208">
        <v>7.3333333333333334E-2</v>
      </c>
      <c r="M159" s="208">
        <v>6.6666666666666666E-2</v>
      </c>
      <c r="N159" s="208">
        <v>0.06</v>
      </c>
      <c r="O159" s="208">
        <v>7.0000000000000007E-2</v>
      </c>
      <c r="P159" s="208">
        <v>7.6666666666666675E-2</v>
      </c>
      <c r="Q159" s="208">
        <v>8.2538366444072739E-2</v>
      </c>
      <c r="R159" s="208" t="s">
        <v>693</v>
      </c>
      <c r="S159" s="208">
        <v>0.111</v>
      </c>
      <c r="T159" s="208">
        <v>8.1666666666666679E-2</v>
      </c>
      <c r="U159" s="208">
        <v>23.11</v>
      </c>
      <c r="V159" s="208">
        <v>12.533333333333333</v>
      </c>
      <c r="W159" s="208">
        <v>7.3333333333333348E-2</v>
      </c>
      <c r="X159" s="208">
        <v>0.86499999999999988</v>
      </c>
      <c r="Y159" s="208">
        <v>0.34376666666666672</v>
      </c>
      <c r="Z159" s="204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273</v>
      </c>
      <c r="C160" s="29"/>
      <c r="D160" s="24">
        <v>6.6500000000000004E-2</v>
      </c>
      <c r="E160" s="24">
        <v>1.2349999999999999</v>
      </c>
      <c r="F160" s="24">
        <v>6.5000000000000002E-2</v>
      </c>
      <c r="G160" s="24">
        <v>0.65646666666666664</v>
      </c>
      <c r="H160" s="24">
        <v>0.11</v>
      </c>
      <c r="I160" s="24">
        <v>8.4999999999999992E-2</v>
      </c>
      <c r="J160" s="24">
        <v>0.1</v>
      </c>
      <c r="K160" s="24">
        <v>0.15000000000000002</v>
      </c>
      <c r="L160" s="24">
        <v>6.5000000000000002E-2</v>
      </c>
      <c r="M160" s="24">
        <v>7.0000000000000007E-2</v>
      </c>
      <c r="N160" s="24">
        <v>0.06</v>
      </c>
      <c r="O160" s="24">
        <v>7.0000000000000007E-2</v>
      </c>
      <c r="P160" s="24">
        <v>0.08</v>
      </c>
      <c r="Q160" s="24">
        <v>8.2302900668283011E-2</v>
      </c>
      <c r="R160" s="24" t="s">
        <v>693</v>
      </c>
      <c r="S160" s="24">
        <v>0.111</v>
      </c>
      <c r="T160" s="24">
        <v>0.08</v>
      </c>
      <c r="U160" s="24">
        <v>23.064999999999998</v>
      </c>
      <c r="V160" s="24">
        <v>12.5</v>
      </c>
      <c r="W160" s="24">
        <v>7.0000000000000007E-2</v>
      </c>
      <c r="X160" s="24">
        <v>0.86499999999999999</v>
      </c>
      <c r="Y160" s="24">
        <v>0.33825</v>
      </c>
      <c r="Z160" s="204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274</v>
      </c>
      <c r="C161" s="29"/>
      <c r="D161" s="24">
        <v>3.2506409624359755E-3</v>
      </c>
      <c r="E161" s="24">
        <v>4.0331955899344497E-2</v>
      </c>
      <c r="F161" s="24">
        <v>1.9407902170679538E-2</v>
      </c>
      <c r="G161" s="24">
        <v>1.0697261677990677E-2</v>
      </c>
      <c r="H161" s="24">
        <v>7.527726527090807E-3</v>
      </c>
      <c r="I161" s="24">
        <v>5.4772255750516587E-3</v>
      </c>
      <c r="J161" s="24">
        <v>4.082482904638628E-3</v>
      </c>
      <c r="K161" s="24">
        <v>7.0710678118654738E-2</v>
      </c>
      <c r="L161" s="24">
        <v>1.7511900715418291E-2</v>
      </c>
      <c r="M161" s="24">
        <v>5.1639777949432268E-3</v>
      </c>
      <c r="N161" s="24">
        <v>6.3245553203367597E-3</v>
      </c>
      <c r="O161" s="24">
        <v>0</v>
      </c>
      <c r="P161" s="24">
        <v>5.1639777949432199E-3</v>
      </c>
      <c r="Q161" s="24">
        <v>1.1762330034528526E-3</v>
      </c>
      <c r="R161" s="24" t="s">
        <v>693</v>
      </c>
      <c r="S161" s="24">
        <v>4.2426406871192892E-3</v>
      </c>
      <c r="T161" s="24">
        <v>1.4719601443879736E-2</v>
      </c>
      <c r="U161" s="24">
        <v>0.65029224199585856</v>
      </c>
      <c r="V161" s="24">
        <v>0.20655911179772918</v>
      </c>
      <c r="W161" s="24">
        <v>1.3662601021279424E-2</v>
      </c>
      <c r="X161" s="24">
        <v>8.4557672626438804E-2</v>
      </c>
      <c r="Y161" s="24">
        <v>1.2519850904330564E-2</v>
      </c>
      <c r="Z161" s="204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4.9376824745862913E-2</v>
      </c>
      <c r="E162" s="13">
        <v>3.243857042842721E-2</v>
      </c>
      <c r="F162" s="13">
        <v>0.27080793726529584</v>
      </c>
      <c r="G162" s="13">
        <v>1.624379609946449E-2</v>
      </c>
      <c r="H162" s="13">
        <v>6.7412476362007215E-2</v>
      </c>
      <c r="I162" s="13">
        <v>6.4437947941784215E-2</v>
      </c>
      <c r="J162" s="13">
        <v>4.0155569553822573E-2</v>
      </c>
      <c r="K162" s="13">
        <v>0.47140452079103151</v>
      </c>
      <c r="L162" s="13">
        <v>0.23879864611934032</v>
      </c>
      <c r="M162" s="13">
        <v>7.7459666924148407E-2</v>
      </c>
      <c r="N162" s="13">
        <v>0.105409255338946</v>
      </c>
      <c r="O162" s="13">
        <v>0</v>
      </c>
      <c r="P162" s="13">
        <v>6.7356232107955036E-2</v>
      </c>
      <c r="Q162" s="13">
        <v>1.4250742462293067E-2</v>
      </c>
      <c r="R162" s="13" t="s">
        <v>693</v>
      </c>
      <c r="S162" s="13">
        <v>3.8221988172245848E-2</v>
      </c>
      <c r="T162" s="13">
        <v>0.18024001768016001</v>
      </c>
      <c r="U162" s="13">
        <v>2.8138997922797861E-2</v>
      </c>
      <c r="V162" s="13">
        <v>1.6480780196627329E-2</v>
      </c>
      <c r="W162" s="13">
        <v>0.18630819574471938</v>
      </c>
      <c r="X162" s="13">
        <v>9.775453482825297E-2</v>
      </c>
      <c r="Y162" s="13">
        <v>3.6419618649269549E-2</v>
      </c>
      <c r="Z162" s="15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275</v>
      </c>
      <c r="C163" s="29"/>
      <c r="D163" s="13">
        <v>-0.17711152199830593</v>
      </c>
      <c r="E163" s="13">
        <v>14.541134293399081</v>
      </c>
      <c r="F163" s="13">
        <v>-0.10419735306144706</v>
      </c>
      <c r="G163" s="13">
        <v>7.2315235785117977</v>
      </c>
      <c r="H163" s="13">
        <v>0.395785519648443</v>
      </c>
      <c r="I163" s="13">
        <v>6.2463604508516291E-2</v>
      </c>
      <c r="J163" s="13">
        <v>0.27078980147097043</v>
      </c>
      <c r="K163" s="13">
        <v>0.87493577266208766</v>
      </c>
      <c r="L163" s="13">
        <v>-8.3364733365201671E-2</v>
      </c>
      <c r="M163" s="13">
        <v>-0.16669521215018335</v>
      </c>
      <c r="N163" s="13">
        <v>-0.25002569093516502</v>
      </c>
      <c r="O163" s="13">
        <v>-0.12502997275769245</v>
      </c>
      <c r="P163" s="13">
        <v>-4.1699493972710777E-2</v>
      </c>
      <c r="Q163" s="13">
        <v>3.1694239087226794E-2</v>
      </c>
      <c r="R163" s="13" t="s">
        <v>693</v>
      </c>
      <c r="S163" s="13">
        <v>0.3874524717699448</v>
      </c>
      <c r="T163" s="13">
        <v>2.0798365116025508E-2</v>
      </c>
      <c r="U163" s="13">
        <v>287.86510470813892</v>
      </c>
      <c r="V163" s="13">
        <v>155.66130011576553</v>
      </c>
      <c r="W163" s="13">
        <v>-8.336473336520156E-2</v>
      </c>
      <c r="X163" s="13">
        <v>9.8121296223513692</v>
      </c>
      <c r="Y163" s="13">
        <v>3.2969361385475802</v>
      </c>
      <c r="Z163" s="15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276</v>
      </c>
      <c r="C164" s="47"/>
      <c r="D164" s="45">
        <v>0.67</v>
      </c>
      <c r="E164" s="45">
        <v>46.86</v>
      </c>
      <c r="F164" s="45">
        <v>0.44</v>
      </c>
      <c r="G164" s="45">
        <v>23.25</v>
      </c>
      <c r="H164" s="45">
        <v>1.18</v>
      </c>
      <c r="I164" s="45">
        <v>0.1</v>
      </c>
      <c r="J164" s="45">
        <v>0.77</v>
      </c>
      <c r="K164" s="45" t="s">
        <v>277</v>
      </c>
      <c r="L164" s="45">
        <v>0.37</v>
      </c>
      <c r="M164" s="45">
        <v>0.64</v>
      </c>
      <c r="N164" s="45">
        <v>0.91</v>
      </c>
      <c r="O164" s="45">
        <v>0.51</v>
      </c>
      <c r="P164" s="45">
        <v>0.24</v>
      </c>
      <c r="Q164" s="45">
        <v>0</v>
      </c>
      <c r="R164" s="45">
        <v>16.850000000000001</v>
      </c>
      <c r="S164" s="45">
        <v>0.49</v>
      </c>
      <c r="T164" s="45">
        <v>0.04</v>
      </c>
      <c r="U164" s="45">
        <v>929.52</v>
      </c>
      <c r="V164" s="45">
        <v>502.58</v>
      </c>
      <c r="W164" s="45">
        <v>0.37</v>
      </c>
      <c r="X164" s="45">
        <v>31.58</v>
      </c>
      <c r="Y164" s="45">
        <v>10.54</v>
      </c>
      <c r="Z164" s="15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336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5"/>
    </row>
    <row r="166" spans="1:65">
      <c r="BM166" s="55"/>
    </row>
    <row r="167" spans="1:65" ht="15">
      <c r="B167" s="8" t="s">
        <v>570</v>
      </c>
      <c r="BM167" s="28" t="s">
        <v>67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232</v>
      </c>
      <c r="E168" s="17" t="s">
        <v>232</v>
      </c>
      <c r="F168" s="17" t="s">
        <v>232</v>
      </c>
      <c r="G168" s="17" t="s">
        <v>232</v>
      </c>
      <c r="H168" s="17" t="s">
        <v>232</v>
      </c>
      <c r="I168" s="17" t="s">
        <v>232</v>
      </c>
      <c r="J168" s="17" t="s">
        <v>232</v>
      </c>
      <c r="K168" s="17" t="s">
        <v>232</v>
      </c>
      <c r="L168" s="17" t="s">
        <v>232</v>
      </c>
      <c r="M168" s="17" t="s">
        <v>232</v>
      </c>
      <c r="N168" s="17" t="s">
        <v>232</v>
      </c>
      <c r="O168" s="17" t="s">
        <v>232</v>
      </c>
      <c r="P168" s="17" t="s">
        <v>232</v>
      </c>
      <c r="Q168" s="17" t="s">
        <v>232</v>
      </c>
      <c r="R168" s="17" t="s">
        <v>232</v>
      </c>
      <c r="S168" s="17" t="s">
        <v>232</v>
      </c>
      <c r="T168" s="17" t="s">
        <v>232</v>
      </c>
      <c r="U168" s="15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233</v>
      </c>
      <c r="C169" s="9" t="s">
        <v>233</v>
      </c>
      <c r="D169" s="151" t="s">
        <v>235</v>
      </c>
      <c r="E169" s="152" t="s">
        <v>237</v>
      </c>
      <c r="F169" s="152" t="s">
        <v>239</v>
      </c>
      <c r="G169" s="152" t="s">
        <v>241</v>
      </c>
      <c r="H169" s="152" t="s">
        <v>242</v>
      </c>
      <c r="I169" s="152" t="s">
        <v>243</v>
      </c>
      <c r="J169" s="152" t="s">
        <v>244</v>
      </c>
      <c r="K169" s="152" t="s">
        <v>245</v>
      </c>
      <c r="L169" s="152" t="s">
        <v>246</v>
      </c>
      <c r="M169" s="152" t="s">
        <v>247</v>
      </c>
      <c r="N169" s="152" t="s">
        <v>248</v>
      </c>
      <c r="O169" s="152" t="s">
        <v>250</v>
      </c>
      <c r="P169" s="152" t="s">
        <v>253</v>
      </c>
      <c r="Q169" s="152" t="s">
        <v>254</v>
      </c>
      <c r="R169" s="152" t="s">
        <v>260</v>
      </c>
      <c r="S169" s="152" t="s">
        <v>262</v>
      </c>
      <c r="T169" s="152" t="s">
        <v>280</v>
      </c>
      <c r="U169" s="15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281</v>
      </c>
      <c r="E170" s="11" t="s">
        <v>281</v>
      </c>
      <c r="F170" s="11" t="s">
        <v>283</v>
      </c>
      <c r="G170" s="11" t="s">
        <v>283</v>
      </c>
      <c r="H170" s="11" t="s">
        <v>281</v>
      </c>
      <c r="I170" s="11" t="s">
        <v>283</v>
      </c>
      <c r="J170" s="11" t="s">
        <v>283</v>
      </c>
      <c r="K170" s="11" t="s">
        <v>281</v>
      </c>
      <c r="L170" s="11" t="s">
        <v>281</v>
      </c>
      <c r="M170" s="11" t="s">
        <v>281</v>
      </c>
      <c r="N170" s="11" t="s">
        <v>281</v>
      </c>
      <c r="O170" s="11" t="s">
        <v>281</v>
      </c>
      <c r="P170" s="11" t="s">
        <v>281</v>
      </c>
      <c r="Q170" s="11" t="s">
        <v>281</v>
      </c>
      <c r="R170" s="11" t="s">
        <v>283</v>
      </c>
      <c r="S170" s="11" t="s">
        <v>281</v>
      </c>
      <c r="T170" s="11" t="s">
        <v>284</v>
      </c>
      <c r="U170" s="15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 t="s">
        <v>328</v>
      </c>
      <c r="E171" s="26" t="s">
        <v>328</v>
      </c>
      <c r="F171" s="26" t="s">
        <v>328</v>
      </c>
      <c r="G171" s="26" t="s">
        <v>329</v>
      </c>
      <c r="H171" s="26" t="s">
        <v>330</v>
      </c>
      <c r="I171" s="26" t="s">
        <v>329</v>
      </c>
      <c r="J171" s="26" t="s">
        <v>331</v>
      </c>
      <c r="K171" s="26" t="s">
        <v>328</v>
      </c>
      <c r="L171" s="26" t="s">
        <v>328</v>
      </c>
      <c r="M171" s="26" t="s">
        <v>328</v>
      </c>
      <c r="N171" s="26" t="s">
        <v>328</v>
      </c>
      <c r="O171" s="26" t="s">
        <v>330</v>
      </c>
      <c r="P171" s="26" t="s">
        <v>328</v>
      </c>
      <c r="Q171" s="26" t="s">
        <v>331</v>
      </c>
      <c r="R171" s="26" t="s">
        <v>328</v>
      </c>
      <c r="S171" s="26" t="s">
        <v>328</v>
      </c>
      <c r="T171" s="26" t="s">
        <v>328</v>
      </c>
      <c r="U171" s="15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8">
        <v>1</v>
      </c>
      <c r="C172" s="14">
        <v>1</v>
      </c>
      <c r="D172" s="213">
        <v>57.377000000000002</v>
      </c>
      <c r="E172" s="214">
        <v>81.725874127845699</v>
      </c>
      <c r="F172" s="213">
        <v>52.1</v>
      </c>
      <c r="G172" s="214">
        <v>65.459999999999994</v>
      </c>
      <c r="H172" s="213">
        <v>47.14</v>
      </c>
      <c r="I172" s="214">
        <v>68.900000000000006</v>
      </c>
      <c r="J172" s="213">
        <v>56</v>
      </c>
      <c r="K172" s="213">
        <v>53.7</v>
      </c>
      <c r="L172" s="213">
        <v>53.2</v>
      </c>
      <c r="M172" s="213">
        <v>57.4</v>
      </c>
      <c r="N172" s="213">
        <v>59.6</v>
      </c>
      <c r="O172" s="213">
        <v>54.390118448195487</v>
      </c>
      <c r="P172" s="213">
        <v>58.96</v>
      </c>
      <c r="Q172" s="213">
        <v>57.18</v>
      </c>
      <c r="R172" s="213">
        <v>54.64</v>
      </c>
      <c r="S172" s="214">
        <v>37.912300000000002</v>
      </c>
      <c r="T172" s="214">
        <v>0.23649999999999999</v>
      </c>
      <c r="U172" s="216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1</v>
      </c>
    </row>
    <row r="173" spans="1:65">
      <c r="A173" s="30"/>
      <c r="B173" s="19">
        <v>1</v>
      </c>
      <c r="C173" s="9">
        <v>2</v>
      </c>
      <c r="D173" s="219">
        <v>57.619</v>
      </c>
      <c r="E173" s="220">
        <v>81.163825279498113</v>
      </c>
      <c r="F173" s="219">
        <v>53.2</v>
      </c>
      <c r="G173" s="220">
        <v>65.89</v>
      </c>
      <c r="H173" s="219">
        <v>49.96</v>
      </c>
      <c r="I173" s="220">
        <v>72.3</v>
      </c>
      <c r="J173" s="219">
        <v>55</v>
      </c>
      <c r="K173" s="219">
        <v>55.5</v>
      </c>
      <c r="L173" s="219">
        <v>52.8</v>
      </c>
      <c r="M173" s="219">
        <v>55</v>
      </c>
      <c r="N173" s="219">
        <v>58.1</v>
      </c>
      <c r="O173" s="219">
        <v>54.621383466403564</v>
      </c>
      <c r="P173" s="219">
        <v>52.65</v>
      </c>
      <c r="Q173" s="219">
        <v>52.16</v>
      </c>
      <c r="R173" s="219">
        <v>51.25</v>
      </c>
      <c r="S173" s="220">
        <v>35.305799999999998</v>
      </c>
      <c r="T173" s="220">
        <v>0.23949999999999999</v>
      </c>
      <c r="U173" s="216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31</v>
      </c>
    </row>
    <row r="174" spans="1:65">
      <c r="A174" s="30"/>
      <c r="B174" s="19">
        <v>1</v>
      </c>
      <c r="C174" s="9">
        <v>3</v>
      </c>
      <c r="D174" s="219">
        <v>57.097999999999999</v>
      </c>
      <c r="E174" s="220">
        <v>81.330003119171906</v>
      </c>
      <c r="F174" s="219">
        <v>51</v>
      </c>
      <c r="G174" s="220">
        <v>68.88</v>
      </c>
      <c r="H174" s="221">
        <v>43.13</v>
      </c>
      <c r="I174" s="220">
        <v>68.900000000000006</v>
      </c>
      <c r="J174" s="219">
        <v>56</v>
      </c>
      <c r="K174" s="219">
        <v>53</v>
      </c>
      <c r="L174" s="219">
        <v>58.1</v>
      </c>
      <c r="M174" s="219">
        <v>55.9</v>
      </c>
      <c r="N174" s="219">
        <v>56.9</v>
      </c>
      <c r="O174" s="219">
        <v>55.813715713333345</v>
      </c>
      <c r="P174" s="219">
        <v>58.54</v>
      </c>
      <c r="Q174" s="219">
        <v>55.28</v>
      </c>
      <c r="R174" s="219">
        <v>51.58</v>
      </c>
      <c r="S174" s="220">
        <v>35.271599999999999</v>
      </c>
      <c r="T174" s="220">
        <v>0.2445</v>
      </c>
      <c r="U174" s="216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16</v>
      </c>
    </row>
    <row r="175" spans="1:65">
      <c r="A175" s="30"/>
      <c r="B175" s="19">
        <v>1</v>
      </c>
      <c r="C175" s="9">
        <v>4</v>
      </c>
      <c r="D175" s="219">
        <v>56.167999999999999</v>
      </c>
      <c r="E175" s="220">
        <v>81.656016089603995</v>
      </c>
      <c r="F175" s="219">
        <v>49</v>
      </c>
      <c r="G175" s="220">
        <v>67.87</v>
      </c>
      <c r="H175" s="219">
        <v>46.56</v>
      </c>
      <c r="I175" s="220">
        <v>71.5</v>
      </c>
      <c r="J175" s="219">
        <v>57</v>
      </c>
      <c r="K175" s="219">
        <v>54.3</v>
      </c>
      <c r="L175" s="219">
        <v>57.3</v>
      </c>
      <c r="M175" s="219">
        <v>55.1</v>
      </c>
      <c r="N175" s="219">
        <v>59.3</v>
      </c>
      <c r="O175" s="219">
        <v>53.592091666666668</v>
      </c>
      <c r="P175" s="219">
        <v>57.53</v>
      </c>
      <c r="Q175" s="219">
        <v>52.7</v>
      </c>
      <c r="R175" s="219">
        <v>50.4</v>
      </c>
      <c r="S175" s="220">
        <v>40.775199999999998</v>
      </c>
      <c r="T175" s="220">
        <v>0.21879999999999999</v>
      </c>
      <c r="U175" s="216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54.695705530834879</v>
      </c>
    </row>
    <row r="176" spans="1:65">
      <c r="A176" s="30"/>
      <c r="B176" s="19">
        <v>1</v>
      </c>
      <c r="C176" s="9">
        <v>5</v>
      </c>
      <c r="D176" s="219">
        <v>57.957999999999998</v>
      </c>
      <c r="E176" s="220">
        <v>81.062136169836904</v>
      </c>
      <c r="F176" s="219">
        <v>54.5</v>
      </c>
      <c r="G176" s="220">
        <v>68.94</v>
      </c>
      <c r="H176" s="219">
        <v>46.88</v>
      </c>
      <c r="I176" s="220">
        <v>68.5</v>
      </c>
      <c r="J176" s="219">
        <v>55</v>
      </c>
      <c r="K176" s="219">
        <v>55.8</v>
      </c>
      <c r="L176" s="219">
        <v>54.2</v>
      </c>
      <c r="M176" s="219">
        <v>57.6</v>
      </c>
      <c r="N176" s="219">
        <v>57.9</v>
      </c>
      <c r="O176" s="219">
        <v>54.783271457826906</v>
      </c>
      <c r="P176" s="219">
        <v>54.62</v>
      </c>
      <c r="Q176" s="219">
        <v>53.55</v>
      </c>
      <c r="R176" s="219">
        <v>52.26</v>
      </c>
      <c r="S176" s="220">
        <v>41.407800000000002</v>
      </c>
      <c r="T176" s="220">
        <v>0.22900000000000001</v>
      </c>
      <c r="U176" s="216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18">
        <v>81</v>
      </c>
    </row>
    <row r="177" spans="1:65">
      <c r="A177" s="30"/>
      <c r="B177" s="19">
        <v>1</v>
      </c>
      <c r="C177" s="9">
        <v>6</v>
      </c>
      <c r="D177" s="219">
        <v>56.182000000000002</v>
      </c>
      <c r="E177" s="220">
        <v>81.424965895278504</v>
      </c>
      <c r="F177" s="219">
        <v>54.9</v>
      </c>
      <c r="G177" s="220">
        <v>67.709999999999994</v>
      </c>
      <c r="H177" s="219">
        <v>53.32</v>
      </c>
      <c r="I177" s="220">
        <v>72.400000000000006</v>
      </c>
      <c r="J177" s="219">
        <v>58</v>
      </c>
      <c r="K177" s="219">
        <v>56.7</v>
      </c>
      <c r="L177" s="219">
        <v>52.9</v>
      </c>
      <c r="M177" s="219">
        <v>54.5</v>
      </c>
      <c r="N177" s="219">
        <v>57.6</v>
      </c>
      <c r="O177" s="219">
        <v>54.116217467685281</v>
      </c>
      <c r="P177" s="219">
        <v>62.5</v>
      </c>
      <c r="Q177" s="219">
        <v>56.08</v>
      </c>
      <c r="R177" s="219">
        <v>49.76</v>
      </c>
      <c r="S177" s="220">
        <v>36.046199999999999</v>
      </c>
      <c r="T177" s="220">
        <v>0.2271</v>
      </c>
      <c r="U177" s="216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2"/>
    </row>
    <row r="178" spans="1:65">
      <c r="A178" s="30"/>
      <c r="B178" s="20" t="s">
        <v>272</v>
      </c>
      <c r="C178" s="12"/>
      <c r="D178" s="223">
        <v>57.067000000000007</v>
      </c>
      <c r="E178" s="223">
        <v>81.393803446872525</v>
      </c>
      <c r="F178" s="223">
        <v>52.449999999999996</v>
      </c>
      <c r="G178" s="223">
        <v>67.458333333333329</v>
      </c>
      <c r="H178" s="223">
        <v>47.831666666666671</v>
      </c>
      <c r="I178" s="223">
        <v>70.416666666666671</v>
      </c>
      <c r="J178" s="223">
        <v>56.166666666666664</v>
      </c>
      <c r="K178" s="223">
        <v>54.833333333333336</v>
      </c>
      <c r="L178" s="223">
        <v>54.749999999999993</v>
      </c>
      <c r="M178" s="223">
        <v>55.916666666666664</v>
      </c>
      <c r="N178" s="223">
        <v>58.233333333333327</v>
      </c>
      <c r="O178" s="223">
        <v>54.552799703351873</v>
      </c>
      <c r="P178" s="223">
        <v>57.466666666666669</v>
      </c>
      <c r="Q178" s="223">
        <v>54.491666666666667</v>
      </c>
      <c r="R178" s="223">
        <v>51.648333333333333</v>
      </c>
      <c r="S178" s="223">
        <v>37.786483333333337</v>
      </c>
      <c r="T178" s="223">
        <v>0.23256666666666667</v>
      </c>
      <c r="U178" s="216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2"/>
    </row>
    <row r="179" spans="1:65">
      <c r="A179" s="30"/>
      <c r="B179" s="3" t="s">
        <v>273</v>
      </c>
      <c r="C179" s="29"/>
      <c r="D179" s="219">
        <v>57.237499999999997</v>
      </c>
      <c r="E179" s="219">
        <v>81.377484507225205</v>
      </c>
      <c r="F179" s="219">
        <v>52.650000000000006</v>
      </c>
      <c r="G179" s="219">
        <v>67.789999999999992</v>
      </c>
      <c r="H179" s="219">
        <v>47.010000000000005</v>
      </c>
      <c r="I179" s="219">
        <v>70.2</v>
      </c>
      <c r="J179" s="219">
        <v>56</v>
      </c>
      <c r="K179" s="219">
        <v>54.9</v>
      </c>
      <c r="L179" s="219">
        <v>53.7</v>
      </c>
      <c r="M179" s="219">
        <v>55.5</v>
      </c>
      <c r="N179" s="219">
        <v>58</v>
      </c>
      <c r="O179" s="219">
        <v>54.505750957299526</v>
      </c>
      <c r="P179" s="219">
        <v>58.034999999999997</v>
      </c>
      <c r="Q179" s="219">
        <v>54.414999999999999</v>
      </c>
      <c r="R179" s="219">
        <v>51.414999999999999</v>
      </c>
      <c r="S179" s="219">
        <v>36.97925</v>
      </c>
      <c r="T179" s="219">
        <v>0.23275000000000001</v>
      </c>
      <c r="U179" s="216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  <c r="AV179" s="217"/>
      <c r="AW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J179" s="217"/>
      <c r="BK179" s="217"/>
      <c r="BL179" s="217"/>
      <c r="BM179" s="222"/>
    </row>
    <row r="180" spans="1:65">
      <c r="A180" s="30"/>
      <c r="B180" s="3" t="s">
        <v>274</v>
      </c>
      <c r="C180" s="29"/>
      <c r="D180" s="228">
        <v>0.7466019019531086</v>
      </c>
      <c r="E180" s="228">
        <v>0.2634240411582387</v>
      </c>
      <c r="F180" s="228">
        <v>2.2313672938357771</v>
      </c>
      <c r="G180" s="228">
        <v>1.476636944772366</v>
      </c>
      <c r="H180" s="228">
        <v>3.4571225993109733</v>
      </c>
      <c r="I180" s="228">
        <v>1.8400181158528472</v>
      </c>
      <c r="J180" s="228">
        <v>1.1690451944500122</v>
      </c>
      <c r="K180" s="228">
        <v>1.3995237285114772</v>
      </c>
      <c r="L180" s="228">
        <v>2.3518078152774304</v>
      </c>
      <c r="M180" s="228">
        <v>1.3075422236649441</v>
      </c>
      <c r="N180" s="228">
        <v>1.0308572484426091</v>
      </c>
      <c r="O180" s="228">
        <v>0.74669395570382946</v>
      </c>
      <c r="P180" s="228">
        <v>3.4648039867598097</v>
      </c>
      <c r="Q180" s="228">
        <v>1.9952384986929925</v>
      </c>
      <c r="R180" s="228">
        <v>1.7094843277043137</v>
      </c>
      <c r="S180" s="228">
        <v>2.7411386542213929</v>
      </c>
      <c r="T180" s="228">
        <v>9.3602706513576106E-3</v>
      </c>
      <c r="U180" s="225"/>
      <c r="V180" s="226"/>
      <c r="W180" s="226"/>
      <c r="X180" s="226"/>
      <c r="Y180" s="226"/>
      <c r="Z180" s="226"/>
      <c r="AA180" s="226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  <c r="AP180" s="226"/>
      <c r="AQ180" s="226"/>
      <c r="AR180" s="226"/>
      <c r="AS180" s="226"/>
      <c r="AT180" s="226"/>
      <c r="AU180" s="226"/>
      <c r="AV180" s="226"/>
      <c r="AW180" s="226"/>
      <c r="AX180" s="226"/>
      <c r="AY180" s="226"/>
      <c r="AZ180" s="226"/>
      <c r="BA180" s="226"/>
      <c r="BB180" s="226"/>
      <c r="BC180" s="226"/>
      <c r="BD180" s="226"/>
      <c r="BE180" s="226"/>
      <c r="BF180" s="226"/>
      <c r="BG180" s="226"/>
      <c r="BH180" s="226"/>
      <c r="BI180" s="226"/>
      <c r="BJ180" s="226"/>
      <c r="BK180" s="226"/>
      <c r="BL180" s="226"/>
      <c r="BM180" s="229"/>
    </row>
    <row r="181" spans="1:65">
      <c r="A181" s="30"/>
      <c r="B181" s="3" t="s">
        <v>87</v>
      </c>
      <c r="C181" s="29"/>
      <c r="D181" s="13">
        <v>1.3082900835037912E-2</v>
      </c>
      <c r="E181" s="13">
        <v>3.2364139529390736E-3</v>
      </c>
      <c r="F181" s="13">
        <v>4.2542751074085366E-2</v>
      </c>
      <c r="G181" s="13">
        <v>2.1889614993537237E-2</v>
      </c>
      <c r="H181" s="13">
        <v>7.2276858412717651E-2</v>
      </c>
      <c r="I181" s="13">
        <v>2.6130434781342207E-2</v>
      </c>
      <c r="J181" s="13">
        <v>2.08138610287836E-2</v>
      </c>
      <c r="K181" s="13">
        <v>2.552322909139472E-2</v>
      </c>
      <c r="L181" s="13">
        <v>4.2955393886345769E-2</v>
      </c>
      <c r="M181" s="13">
        <v>2.3383765549894679E-2</v>
      </c>
      <c r="N181" s="13">
        <v>1.7702185147841026E-2</v>
      </c>
      <c r="O181" s="13">
        <v>1.3687546006148434E-2</v>
      </c>
      <c r="P181" s="13">
        <v>6.0292412762641696E-2</v>
      </c>
      <c r="Q181" s="13">
        <v>3.6615479407120219E-2</v>
      </c>
      <c r="R181" s="13">
        <v>3.3098538081983549E-2</v>
      </c>
      <c r="S181" s="13">
        <v>7.2542835755326773E-2</v>
      </c>
      <c r="T181" s="13">
        <v>4.0247688052275805E-2</v>
      </c>
      <c r="U181" s="15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275</v>
      </c>
      <c r="C182" s="29"/>
      <c r="D182" s="13">
        <v>4.335430809697316E-2</v>
      </c>
      <c r="E182" s="13">
        <v>0.48812055090845319</v>
      </c>
      <c r="F182" s="13">
        <v>-4.1058169175070991E-2</v>
      </c>
      <c r="G182" s="13">
        <v>0.23333875445309826</v>
      </c>
      <c r="H182" s="13">
        <v>-0.12549502374182897</v>
      </c>
      <c r="I182" s="13">
        <v>0.2874258771005167</v>
      </c>
      <c r="J182" s="13">
        <v>2.6893539841122083E-2</v>
      </c>
      <c r="K182" s="13">
        <v>2.5162451267928265E-3</v>
      </c>
      <c r="L182" s="13">
        <v>9.926642071469427E-4</v>
      </c>
      <c r="M182" s="13">
        <v>2.2322797082185319E-2</v>
      </c>
      <c r="N182" s="13">
        <v>6.4678346648332274E-2</v>
      </c>
      <c r="O182" s="13">
        <v>-2.6127431047112681E-3</v>
      </c>
      <c r="P182" s="13">
        <v>5.0661402187593074E-2</v>
      </c>
      <c r="Q182" s="13">
        <v>-3.7304366437541647E-3</v>
      </c>
      <c r="R182" s="13">
        <v>-5.5715017622061325E-2</v>
      </c>
      <c r="S182" s="13">
        <v>-0.30915081967393054</v>
      </c>
      <c r="T182" s="13">
        <v>-0.99574799036945316</v>
      </c>
      <c r="U182" s="15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276</v>
      </c>
      <c r="C183" s="47"/>
      <c r="D183" s="45">
        <v>0.56999999999999995</v>
      </c>
      <c r="E183" s="45">
        <v>6.8</v>
      </c>
      <c r="F183" s="45">
        <v>0.61</v>
      </c>
      <c r="G183" s="45">
        <v>3.23</v>
      </c>
      <c r="H183" s="45">
        <v>1.79</v>
      </c>
      <c r="I183" s="45">
        <v>3.99</v>
      </c>
      <c r="J183" s="45">
        <v>0.34</v>
      </c>
      <c r="K183" s="45">
        <v>0</v>
      </c>
      <c r="L183" s="45">
        <v>0.02</v>
      </c>
      <c r="M183" s="45">
        <v>0.28000000000000003</v>
      </c>
      <c r="N183" s="45">
        <v>0.87</v>
      </c>
      <c r="O183" s="45">
        <v>7.0000000000000007E-2</v>
      </c>
      <c r="P183" s="45">
        <v>0.67</v>
      </c>
      <c r="Q183" s="45">
        <v>0.09</v>
      </c>
      <c r="R183" s="45">
        <v>0.82</v>
      </c>
      <c r="S183" s="45">
        <v>4.37</v>
      </c>
      <c r="T183" s="45">
        <v>13.98</v>
      </c>
      <c r="U183" s="15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BM184" s="55"/>
    </row>
    <row r="185" spans="1:65" ht="15">
      <c r="B185" s="8" t="s">
        <v>571</v>
      </c>
      <c r="BM185" s="28" t="s">
        <v>67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232</v>
      </c>
      <c r="E186" s="17" t="s">
        <v>232</v>
      </c>
      <c r="F186" s="17" t="s">
        <v>232</v>
      </c>
      <c r="G186" s="17" t="s">
        <v>232</v>
      </c>
      <c r="H186" s="17" t="s">
        <v>232</v>
      </c>
      <c r="I186" s="17" t="s">
        <v>232</v>
      </c>
      <c r="J186" s="17" t="s">
        <v>232</v>
      </c>
      <c r="K186" s="17" t="s">
        <v>232</v>
      </c>
      <c r="L186" s="17" t="s">
        <v>232</v>
      </c>
      <c r="M186" s="17" t="s">
        <v>232</v>
      </c>
      <c r="N186" s="17" t="s">
        <v>232</v>
      </c>
      <c r="O186" s="17" t="s">
        <v>232</v>
      </c>
      <c r="P186" s="17" t="s">
        <v>232</v>
      </c>
      <c r="Q186" s="17" t="s">
        <v>232</v>
      </c>
      <c r="R186" s="17" t="s">
        <v>232</v>
      </c>
      <c r="S186" s="17" t="s">
        <v>232</v>
      </c>
      <c r="T186" s="17" t="s">
        <v>232</v>
      </c>
      <c r="U186" s="17" t="s">
        <v>232</v>
      </c>
      <c r="V186" s="17" t="s">
        <v>232</v>
      </c>
      <c r="W186" s="17" t="s">
        <v>232</v>
      </c>
      <c r="X186" s="17" t="s">
        <v>232</v>
      </c>
      <c r="Y186" s="17" t="s">
        <v>232</v>
      </c>
      <c r="Z186" s="17" t="s">
        <v>232</v>
      </c>
      <c r="AA186" s="15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233</v>
      </c>
      <c r="C187" s="9" t="s">
        <v>233</v>
      </c>
      <c r="D187" s="151" t="s">
        <v>235</v>
      </c>
      <c r="E187" s="152" t="s">
        <v>237</v>
      </c>
      <c r="F187" s="152" t="s">
        <v>239</v>
      </c>
      <c r="G187" s="152" t="s">
        <v>240</v>
      </c>
      <c r="H187" s="152" t="s">
        <v>241</v>
      </c>
      <c r="I187" s="152" t="s">
        <v>242</v>
      </c>
      <c r="J187" s="152" t="s">
        <v>243</v>
      </c>
      <c r="K187" s="152" t="s">
        <v>244</v>
      </c>
      <c r="L187" s="152" t="s">
        <v>245</v>
      </c>
      <c r="M187" s="152" t="s">
        <v>246</v>
      </c>
      <c r="N187" s="152" t="s">
        <v>247</v>
      </c>
      <c r="O187" s="152" t="s">
        <v>248</v>
      </c>
      <c r="P187" s="152" t="s">
        <v>249</v>
      </c>
      <c r="Q187" s="152" t="s">
        <v>250</v>
      </c>
      <c r="R187" s="152" t="s">
        <v>252</v>
      </c>
      <c r="S187" s="152" t="s">
        <v>253</v>
      </c>
      <c r="T187" s="152" t="s">
        <v>254</v>
      </c>
      <c r="U187" s="152" t="s">
        <v>255</v>
      </c>
      <c r="V187" s="152" t="s">
        <v>258</v>
      </c>
      <c r="W187" s="152" t="s">
        <v>260</v>
      </c>
      <c r="X187" s="152" t="s">
        <v>262</v>
      </c>
      <c r="Y187" s="152" t="s">
        <v>280</v>
      </c>
      <c r="Z187" s="152" t="s">
        <v>264</v>
      </c>
      <c r="AA187" s="15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281</v>
      </c>
      <c r="E188" s="11" t="s">
        <v>284</v>
      </c>
      <c r="F188" s="11" t="s">
        <v>283</v>
      </c>
      <c r="G188" s="11" t="s">
        <v>284</v>
      </c>
      <c r="H188" s="11" t="s">
        <v>283</v>
      </c>
      <c r="I188" s="11" t="s">
        <v>281</v>
      </c>
      <c r="J188" s="11" t="s">
        <v>283</v>
      </c>
      <c r="K188" s="11" t="s">
        <v>283</v>
      </c>
      <c r="L188" s="11" t="s">
        <v>281</v>
      </c>
      <c r="M188" s="11" t="s">
        <v>281</v>
      </c>
      <c r="N188" s="11" t="s">
        <v>281</v>
      </c>
      <c r="O188" s="11" t="s">
        <v>281</v>
      </c>
      <c r="P188" s="11" t="s">
        <v>281</v>
      </c>
      <c r="Q188" s="11" t="s">
        <v>284</v>
      </c>
      <c r="R188" s="11" t="s">
        <v>284</v>
      </c>
      <c r="S188" s="11" t="s">
        <v>281</v>
      </c>
      <c r="T188" s="11" t="s">
        <v>281</v>
      </c>
      <c r="U188" s="11" t="s">
        <v>284</v>
      </c>
      <c r="V188" s="11" t="s">
        <v>284</v>
      </c>
      <c r="W188" s="11" t="s">
        <v>283</v>
      </c>
      <c r="X188" s="11" t="s">
        <v>284</v>
      </c>
      <c r="Y188" s="11" t="s">
        <v>284</v>
      </c>
      <c r="Z188" s="11" t="s">
        <v>281</v>
      </c>
      <c r="AA188" s="15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328</v>
      </c>
      <c r="E189" s="26" t="s">
        <v>328</v>
      </c>
      <c r="F189" s="26" t="s">
        <v>328</v>
      </c>
      <c r="G189" s="26" t="s">
        <v>328</v>
      </c>
      <c r="H189" s="26" t="s">
        <v>329</v>
      </c>
      <c r="I189" s="26" t="s">
        <v>330</v>
      </c>
      <c r="J189" s="26" t="s">
        <v>329</v>
      </c>
      <c r="K189" s="26" t="s">
        <v>331</v>
      </c>
      <c r="L189" s="26" t="s">
        <v>328</v>
      </c>
      <c r="M189" s="26" t="s">
        <v>328</v>
      </c>
      <c r="N189" s="26" t="s">
        <v>328</v>
      </c>
      <c r="O189" s="26" t="s">
        <v>328</v>
      </c>
      <c r="P189" s="26" t="s">
        <v>328</v>
      </c>
      <c r="Q189" s="26" t="s">
        <v>330</v>
      </c>
      <c r="R189" s="26" t="s">
        <v>328</v>
      </c>
      <c r="S189" s="26" t="s">
        <v>328</v>
      </c>
      <c r="T189" s="26" t="s">
        <v>331</v>
      </c>
      <c r="U189" s="26" t="s">
        <v>330</v>
      </c>
      <c r="V189" s="26" t="s">
        <v>329</v>
      </c>
      <c r="W189" s="26" t="s">
        <v>328</v>
      </c>
      <c r="X189" s="26" t="s">
        <v>328</v>
      </c>
      <c r="Y189" s="26" t="s">
        <v>328</v>
      </c>
      <c r="Z189" s="26" t="s">
        <v>328</v>
      </c>
      <c r="AA189" s="15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24">
        <v>14.88</v>
      </c>
      <c r="E190" s="224">
        <v>16.308</v>
      </c>
      <c r="F190" s="224">
        <v>15.9</v>
      </c>
      <c r="G190" s="224">
        <v>16.735333333333333</v>
      </c>
      <c r="H190" s="224">
        <v>14.9</v>
      </c>
      <c r="I190" s="224">
        <v>14.8</v>
      </c>
      <c r="J190" s="224">
        <v>15.1</v>
      </c>
      <c r="K190" s="224">
        <v>13.7</v>
      </c>
      <c r="L190" s="224">
        <v>15.8</v>
      </c>
      <c r="M190" s="224">
        <v>14.7</v>
      </c>
      <c r="N190" s="224">
        <v>15.2</v>
      </c>
      <c r="O190" s="224">
        <v>15.1</v>
      </c>
      <c r="P190" s="224">
        <v>14.9</v>
      </c>
      <c r="Q190" s="224">
        <v>16.225242538622869</v>
      </c>
      <c r="R190" s="232">
        <v>14</v>
      </c>
      <c r="S190" s="224">
        <v>13.92</v>
      </c>
      <c r="T190" s="224">
        <v>14.9</v>
      </c>
      <c r="U190" s="232">
        <v>22.74</v>
      </c>
      <c r="V190" s="232">
        <v>18.8</v>
      </c>
      <c r="W190" s="224">
        <v>14.7</v>
      </c>
      <c r="X190" s="224">
        <v>16.149999999999999</v>
      </c>
      <c r="Y190" s="224">
        <v>14.1206</v>
      </c>
      <c r="Z190" s="224">
        <v>15.32253</v>
      </c>
      <c r="AA190" s="225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</v>
      </c>
    </row>
    <row r="191" spans="1:65">
      <c r="A191" s="30"/>
      <c r="B191" s="19">
        <v>1</v>
      </c>
      <c r="C191" s="9">
        <v>2</v>
      </c>
      <c r="D191" s="228">
        <v>14.98</v>
      </c>
      <c r="E191" s="228">
        <v>16.443000000000001</v>
      </c>
      <c r="F191" s="228">
        <v>15.299999999999999</v>
      </c>
      <c r="G191" s="228">
        <v>16.846933333333332</v>
      </c>
      <c r="H191" s="228">
        <v>15</v>
      </c>
      <c r="I191" s="228">
        <v>14.8</v>
      </c>
      <c r="J191" s="228">
        <v>15</v>
      </c>
      <c r="K191" s="228">
        <v>13.6</v>
      </c>
      <c r="L191" s="228">
        <v>16</v>
      </c>
      <c r="M191" s="228">
        <v>15.2</v>
      </c>
      <c r="N191" s="228">
        <v>15.1</v>
      </c>
      <c r="O191" s="228">
        <v>15.400000000000002</v>
      </c>
      <c r="P191" s="228">
        <v>14.9</v>
      </c>
      <c r="Q191" s="228">
        <v>16.273162202234797</v>
      </c>
      <c r="R191" s="233">
        <v>13</v>
      </c>
      <c r="S191" s="228">
        <v>14.41</v>
      </c>
      <c r="T191" s="234">
        <v>13.6</v>
      </c>
      <c r="U191" s="233">
        <v>19.5</v>
      </c>
      <c r="V191" s="233">
        <v>18.7</v>
      </c>
      <c r="W191" s="228">
        <v>14.6</v>
      </c>
      <c r="X191" s="228">
        <v>16.149999999999999</v>
      </c>
      <c r="Y191" s="228">
        <v>13.661300000000001</v>
      </c>
      <c r="Z191" s="228">
        <v>15.119529999999999</v>
      </c>
      <c r="AA191" s="225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32</v>
      </c>
    </row>
    <row r="192" spans="1:65">
      <c r="A192" s="30"/>
      <c r="B192" s="19">
        <v>1</v>
      </c>
      <c r="C192" s="9">
        <v>3</v>
      </c>
      <c r="D192" s="228">
        <v>15.19</v>
      </c>
      <c r="E192" s="228">
        <v>16.829999999999998</v>
      </c>
      <c r="F192" s="228">
        <v>16</v>
      </c>
      <c r="G192" s="228">
        <v>16.844399999999997</v>
      </c>
      <c r="H192" s="228">
        <v>14.9</v>
      </c>
      <c r="I192" s="228">
        <v>15.299999999999999</v>
      </c>
      <c r="J192" s="228">
        <v>14.7</v>
      </c>
      <c r="K192" s="228">
        <v>13.6</v>
      </c>
      <c r="L192" s="228">
        <v>15.6</v>
      </c>
      <c r="M192" s="228">
        <v>15.6</v>
      </c>
      <c r="N192" s="228">
        <v>15.2</v>
      </c>
      <c r="O192" s="228">
        <v>14.8</v>
      </c>
      <c r="P192" s="228">
        <v>16.399999999999999</v>
      </c>
      <c r="Q192" s="228">
        <v>15.485991286803001</v>
      </c>
      <c r="R192" s="233">
        <v>14</v>
      </c>
      <c r="S192" s="228">
        <v>14.62</v>
      </c>
      <c r="T192" s="228">
        <v>15.5</v>
      </c>
      <c r="U192" s="233">
        <v>16.239999999999998</v>
      </c>
      <c r="V192" s="233">
        <v>18.7</v>
      </c>
      <c r="W192" s="228">
        <v>14.8</v>
      </c>
      <c r="X192" s="234">
        <v>15.39</v>
      </c>
      <c r="Y192" s="228">
        <v>13.1097</v>
      </c>
      <c r="Z192" s="228">
        <v>15.34965</v>
      </c>
      <c r="AA192" s="225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30"/>
      <c r="B193" s="19">
        <v>1</v>
      </c>
      <c r="C193" s="9">
        <v>4</v>
      </c>
      <c r="D193" s="228">
        <v>15.09</v>
      </c>
      <c r="E193" s="228">
        <v>16.578000000000003</v>
      </c>
      <c r="F193" s="228">
        <v>15.5</v>
      </c>
      <c r="G193" s="228">
        <v>16.932266666666667</v>
      </c>
      <c r="H193" s="228">
        <v>15.1</v>
      </c>
      <c r="I193" s="228">
        <v>14.5</v>
      </c>
      <c r="J193" s="228">
        <v>15</v>
      </c>
      <c r="K193" s="228">
        <v>14.1</v>
      </c>
      <c r="L193" s="228">
        <v>15.7</v>
      </c>
      <c r="M193" s="228">
        <v>15.6</v>
      </c>
      <c r="N193" s="228">
        <v>14.8</v>
      </c>
      <c r="O193" s="228">
        <v>15.400000000000002</v>
      </c>
      <c r="P193" s="228">
        <v>16.100000000000001</v>
      </c>
      <c r="Q193" s="228">
        <v>16.165860354559584</v>
      </c>
      <c r="R193" s="233">
        <v>13</v>
      </c>
      <c r="S193" s="228">
        <v>13.25</v>
      </c>
      <c r="T193" s="228">
        <v>15</v>
      </c>
      <c r="U193" s="233">
        <v>16.88</v>
      </c>
      <c r="V193" s="233">
        <v>18.2</v>
      </c>
      <c r="W193" s="228">
        <v>14.4</v>
      </c>
      <c r="X193" s="228">
        <v>16.34</v>
      </c>
      <c r="Y193" s="228">
        <v>13.4763</v>
      </c>
      <c r="Z193" s="228">
        <v>15.21725</v>
      </c>
      <c r="AA193" s="225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15.236265968593125</v>
      </c>
    </row>
    <row r="194" spans="1:65">
      <c r="A194" s="30"/>
      <c r="B194" s="19">
        <v>1</v>
      </c>
      <c r="C194" s="9">
        <v>5</v>
      </c>
      <c r="D194" s="228">
        <v>14.95</v>
      </c>
      <c r="E194" s="228">
        <v>16.047000000000001</v>
      </c>
      <c r="F194" s="228">
        <v>16.3</v>
      </c>
      <c r="G194" s="234">
        <v>15.527199999999999</v>
      </c>
      <c r="H194" s="228">
        <v>15</v>
      </c>
      <c r="I194" s="228">
        <v>15.5</v>
      </c>
      <c r="J194" s="228">
        <v>14.7</v>
      </c>
      <c r="K194" s="228">
        <v>13.7</v>
      </c>
      <c r="L194" s="228">
        <v>16.100000000000001</v>
      </c>
      <c r="M194" s="228">
        <v>15.2</v>
      </c>
      <c r="N194" s="228">
        <v>15</v>
      </c>
      <c r="O194" s="228">
        <v>15</v>
      </c>
      <c r="P194" s="228">
        <v>16.3</v>
      </c>
      <c r="Q194" s="228">
        <v>15.475484910524438</v>
      </c>
      <c r="R194" s="233">
        <v>13</v>
      </c>
      <c r="S194" s="234">
        <v>16.670000000000002</v>
      </c>
      <c r="T194" s="228">
        <v>14.6</v>
      </c>
      <c r="U194" s="233">
        <v>22.2</v>
      </c>
      <c r="V194" s="233">
        <v>19.3</v>
      </c>
      <c r="W194" s="228">
        <v>14.2</v>
      </c>
      <c r="X194" s="228">
        <v>16.245000000000001</v>
      </c>
      <c r="Y194" s="228">
        <v>13.934900000000001</v>
      </c>
      <c r="Z194" s="228">
        <v>14.99211</v>
      </c>
      <c r="AA194" s="225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82</v>
      </c>
    </row>
    <row r="195" spans="1:65">
      <c r="A195" s="30"/>
      <c r="B195" s="19">
        <v>1</v>
      </c>
      <c r="C195" s="9">
        <v>6</v>
      </c>
      <c r="D195" s="228">
        <v>14.68</v>
      </c>
      <c r="E195" s="228">
        <v>16.721999999999998</v>
      </c>
      <c r="F195" s="228">
        <v>16.399999999999999</v>
      </c>
      <c r="G195" s="228">
        <v>16.954799999999995</v>
      </c>
      <c r="H195" s="228">
        <v>15.2</v>
      </c>
      <c r="I195" s="228">
        <v>15.5</v>
      </c>
      <c r="J195" s="228">
        <v>15.6</v>
      </c>
      <c r="K195" s="228">
        <v>14</v>
      </c>
      <c r="L195" s="228">
        <v>16.399999999999999</v>
      </c>
      <c r="M195" s="228">
        <v>15.400000000000002</v>
      </c>
      <c r="N195" s="228">
        <v>14.8</v>
      </c>
      <c r="O195" s="228">
        <v>14.2</v>
      </c>
      <c r="P195" s="228">
        <v>15.8</v>
      </c>
      <c r="Q195" s="228">
        <v>15.673354938429966</v>
      </c>
      <c r="R195" s="233">
        <v>13</v>
      </c>
      <c r="S195" s="228">
        <v>14.05</v>
      </c>
      <c r="T195" s="228">
        <v>15.1</v>
      </c>
      <c r="U195" s="233">
        <v>23.69</v>
      </c>
      <c r="V195" s="233">
        <v>18.5</v>
      </c>
      <c r="W195" s="228">
        <v>14.6</v>
      </c>
      <c r="X195" s="228">
        <v>16.149999999999999</v>
      </c>
      <c r="Y195" s="228">
        <v>14.024900000000001</v>
      </c>
      <c r="Z195" s="228">
        <v>15.487569999999998</v>
      </c>
      <c r="AA195" s="225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9"/>
    </row>
    <row r="196" spans="1:65">
      <c r="A196" s="30"/>
      <c r="B196" s="20" t="s">
        <v>272</v>
      </c>
      <c r="C196" s="12"/>
      <c r="D196" s="230">
        <v>14.961666666666668</v>
      </c>
      <c r="E196" s="230">
        <v>16.488</v>
      </c>
      <c r="F196" s="230">
        <v>15.9</v>
      </c>
      <c r="G196" s="230">
        <v>16.640155555555552</v>
      </c>
      <c r="H196" s="230">
        <v>15.016666666666667</v>
      </c>
      <c r="I196" s="230">
        <v>15.066666666666668</v>
      </c>
      <c r="J196" s="230">
        <v>15.016666666666666</v>
      </c>
      <c r="K196" s="230">
        <v>13.783333333333333</v>
      </c>
      <c r="L196" s="230">
        <v>15.933333333333332</v>
      </c>
      <c r="M196" s="230">
        <v>15.283333333333333</v>
      </c>
      <c r="N196" s="230">
        <v>15.016666666666666</v>
      </c>
      <c r="O196" s="230">
        <v>14.983333333333334</v>
      </c>
      <c r="P196" s="230">
        <v>15.733333333333334</v>
      </c>
      <c r="Q196" s="230">
        <v>15.883182705195777</v>
      </c>
      <c r="R196" s="230">
        <v>13.333333333333334</v>
      </c>
      <c r="S196" s="230">
        <v>14.486666666666666</v>
      </c>
      <c r="T196" s="230">
        <v>14.783333333333331</v>
      </c>
      <c r="U196" s="230">
        <v>20.208333333333332</v>
      </c>
      <c r="V196" s="230">
        <v>18.7</v>
      </c>
      <c r="W196" s="230">
        <v>14.549999999999997</v>
      </c>
      <c r="X196" s="230">
        <v>16.070833333333336</v>
      </c>
      <c r="Y196" s="230">
        <v>13.721283333333334</v>
      </c>
      <c r="Z196" s="230">
        <v>15.248106666666667</v>
      </c>
      <c r="AA196" s="225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29"/>
    </row>
    <row r="197" spans="1:65">
      <c r="A197" s="30"/>
      <c r="B197" s="3" t="s">
        <v>273</v>
      </c>
      <c r="C197" s="29"/>
      <c r="D197" s="228">
        <v>14.965</v>
      </c>
      <c r="E197" s="228">
        <v>16.5105</v>
      </c>
      <c r="F197" s="228">
        <v>15.95</v>
      </c>
      <c r="G197" s="228">
        <v>16.845666666666666</v>
      </c>
      <c r="H197" s="228">
        <v>15</v>
      </c>
      <c r="I197" s="228">
        <v>15.05</v>
      </c>
      <c r="J197" s="228">
        <v>15</v>
      </c>
      <c r="K197" s="228">
        <v>13.7</v>
      </c>
      <c r="L197" s="228">
        <v>15.9</v>
      </c>
      <c r="M197" s="228">
        <v>15.3</v>
      </c>
      <c r="N197" s="228">
        <v>15.05</v>
      </c>
      <c r="O197" s="228">
        <v>15.05</v>
      </c>
      <c r="P197" s="228">
        <v>15.950000000000001</v>
      </c>
      <c r="Q197" s="228">
        <v>15.919607646494775</v>
      </c>
      <c r="R197" s="228">
        <v>13</v>
      </c>
      <c r="S197" s="228">
        <v>14.23</v>
      </c>
      <c r="T197" s="228">
        <v>14.95</v>
      </c>
      <c r="U197" s="228">
        <v>20.85</v>
      </c>
      <c r="V197" s="228">
        <v>18.7</v>
      </c>
      <c r="W197" s="228">
        <v>14.6</v>
      </c>
      <c r="X197" s="228">
        <v>16.149999999999999</v>
      </c>
      <c r="Y197" s="228">
        <v>13.798100000000002</v>
      </c>
      <c r="Z197" s="228">
        <v>15.26989</v>
      </c>
      <c r="AA197" s="225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29"/>
    </row>
    <row r="198" spans="1:65">
      <c r="A198" s="30"/>
      <c r="B198" s="3" t="s">
        <v>274</v>
      </c>
      <c r="C198" s="29"/>
      <c r="D198" s="24">
        <v>0.17611549240957375</v>
      </c>
      <c r="E198" s="24">
        <v>0.28591117501769592</v>
      </c>
      <c r="F198" s="24">
        <v>0.4335896677735761</v>
      </c>
      <c r="G198" s="24">
        <v>0.5507325572631685</v>
      </c>
      <c r="H198" s="24">
        <v>0.1169045194450008</v>
      </c>
      <c r="I198" s="24">
        <v>0.4226897995772626</v>
      </c>
      <c r="J198" s="24">
        <v>0.33115957885386127</v>
      </c>
      <c r="K198" s="24">
        <v>0.21369760566432822</v>
      </c>
      <c r="L198" s="24">
        <v>0.29439202887759475</v>
      </c>
      <c r="M198" s="24">
        <v>0.33714487489307454</v>
      </c>
      <c r="N198" s="24">
        <v>0.18348478592697115</v>
      </c>
      <c r="O198" s="24">
        <v>0.44907311951025031</v>
      </c>
      <c r="P198" s="24">
        <v>0.67724933862401548</v>
      </c>
      <c r="Q198" s="24">
        <v>0.37868239925707931</v>
      </c>
      <c r="R198" s="24">
        <v>0.51639777949432231</v>
      </c>
      <c r="S198" s="24">
        <v>1.1689083226098906</v>
      </c>
      <c r="T198" s="24">
        <v>0.64935865795927206</v>
      </c>
      <c r="U198" s="24">
        <v>3.156747799027777</v>
      </c>
      <c r="V198" s="24">
        <v>0.36331804249169947</v>
      </c>
      <c r="W198" s="24">
        <v>0.21679483388678819</v>
      </c>
      <c r="X198" s="24">
        <v>0.34208795165376171</v>
      </c>
      <c r="Y198" s="24">
        <v>0.38338439413552905</v>
      </c>
      <c r="Z198" s="24">
        <v>0.17675460703095272</v>
      </c>
      <c r="AA198" s="15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1.177111456452537E-2</v>
      </c>
      <c r="E199" s="13">
        <v>1.734056131839495E-2</v>
      </c>
      <c r="F199" s="13">
        <v>2.7269790426011076E-2</v>
      </c>
      <c r="G199" s="13">
        <v>3.3096599092746981E-2</v>
      </c>
      <c r="H199" s="13">
        <v>7.7849846467259133E-3</v>
      </c>
      <c r="I199" s="13">
        <v>2.8054632715305037E-2</v>
      </c>
      <c r="J199" s="13">
        <v>2.2052802143431385E-2</v>
      </c>
      <c r="K199" s="13">
        <v>1.5504058452067343E-2</v>
      </c>
      <c r="L199" s="13">
        <v>1.8476487168049883E-2</v>
      </c>
      <c r="M199" s="13">
        <v>2.2059642850146645E-2</v>
      </c>
      <c r="N199" s="13">
        <v>1.2218742681041365E-2</v>
      </c>
      <c r="O199" s="13">
        <v>2.9971509644733055E-2</v>
      </c>
      <c r="P199" s="13">
        <v>4.304550881084844E-2</v>
      </c>
      <c r="Q199" s="13">
        <v>2.3841720282749317E-2</v>
      </c>
      <c r="R199" s="13">
        <v>3.8729833462074169E-2</v>
      </c>
      <c r="S199" s="13">
        <v>8.068856345673428E-2</v>
      </c>
      <c r="T199" s="13">
        <v>4.392505014380646E-2</v>
      </c>
      <c r="U199" s="13">
        <v>0.15621020036426114</v>
      </c>
      <c r="V199" s="13">
        <v>1.942877232575933E-2</v>
      </c>
      <c r="W199" s="13">
        <v>1.4899988583284415E-2</v>
      </c>
      <c r="X199" s="13">
        <v>2.1286260927379518E-2</v>
      </c>
      <c r="Y199" s="13">
        <v>2.7940855444925271E-2</v>
      </c>
      <c r="Z199" s="13">
        <v>1.1591905204686793E-2</v>
      </c>
      <c r="AA199" s="15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275</v>
      </c>
      <c r="C200" s="29"/>
      <c r="D200" s="13">
        <v>-1.8022742743694198E-2</v>
      </c>
      <c r="E200" s="13">
        <v>8.2154908163660556E-2</v>
      </c>
      <c r="F200" s="13">
        <v>4.3562775339774484E-2</v>
      </c>
      <c r="G200" s="13">
        <v>9.21413153233408E-2</v>
      </c>
      <c r="H200" s="13">
        <v>-1.4412934401323962E-2</v>
      </c>
      <c r="I200" s="13">
        <v>-1.1131290453714526E-2</v>
      </c>
      <c r="J200" s="13">
        <v>-1.4412934401324073E-2</v>
      </c>
      <c r="K200" s="13">
        <v>-9.5360151775688129E-2</v>
      </c>
      <c r="L200" s="13">
        <v>4.575053797151396E-2</v>
      </c>
      <c r="M200" s="13">
        <v>3.0891666525925121E-3</v>
      </c>
      <c r="N200" s="13">
        <v>-1.4412934401324073E-2</v>
      </c>
      <c r="O200" s="13">
        <v>-1.6600697033063549E-2</v>
      </c>
      <c r="P200" s="13">
        <v>3.262396218107666E-2</v>
      </c>
      <c r="Q200" s="13">
        <v>4.2459007865585763E-2</v>
      </c>
      <c r="R200" s="13">
        <v>-0.12489494730417228</v>
      </c>
      <c r="S200" s="13">
        <v>-4.919836024598323E-2</v>
      </c>
      <c r="T200" s="13">
        <v>-2.9727272823501183E-2</v>
      </c>
      <c r="U200" s="13">
        <v>0.3263310954921137</v>
      </c>
      <c r="V200" s="13">
        <v>0.22733483640589824</v>
      </c>
      <c r="W200" s="13">
        <v>-4.5041611245678181E-2</v>
      </c>
      <c r="X200" s="13">
        <v>5.4775058827440049E-2</v>
      </c>
      <c r="Y200" s="13">
        <v>-9.9432671914671311E-2</v>
      </c>
      <c r="Z200" s="13">
        <v>7.7713910337018355E-4</v>
      </c>
      <c r="AA200" s="15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276</v>
      </c>
      <c r="C201" s="47"/>
      <c r="D201" s="45">
        <v>0.21</v>
      </c>
      <c r="E201" s="45">
        <v>1.4</v>
      </c>
      <c r="F201" s="45">
        <v>0.78</v>
      </c>
      <c r="G201" s="45">
        <v>1.56</v>
      </c>
      <c r="H201" s="45">
        <v>0.15</v>
      </c>
      <c r="I201" s="45">
        <v>0.1</v>
      </c>
      <c r="J201" s="45">
        <v>0.15</v>
      </c>
      <c r="K201" s="45">
        <v>1.45</v>
      </c>
      <c r="L201" s="45">
        <v>0.82</v>
      </c>
      <c r="M201" s="45">
        <v>0.13</v>
      </c>
      <c r="N201" s="45">
        <v>0.15</v>
      </c>
      <c r="O201" s="45">
        <v>0.18</v>
      </c>
      <c r="P201" s="45">
        <v>0.61</v>
      </c>
      <c r="Q201" s="45">
        <v>0.77</v>
      </c>
      <c r="R201" s="45" t="s">
        <v>277</v>
      </c>
      <c r="S201" s="45">
        <v>0.71</v>
      </c>
      <c r="T201" s="45">
        <v>0.39</v>
      </c>
      <c r="U201" s="45">
        <v>5.33</v>
      </c>
      <c r="V201" s="45">
        <v>3.74</v>
      </c>
      <c r="W201" s="45">
        <v>0.64</v>
      </c>
      <c r="X201" s="45">
        <v>0.96</v>
      </c>
      <c r="Y201" s="45">
        <v>1.52</v>
      </c>
      <c r="Z201" s="45">
        <v>0.1</v>
      </c>
      <c r="AA201" s="15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337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BM202" s="55"/>
    </row>
    <row r="203" spans="1:65">
      <c r="BM203" s="55"/>
    </row>
    <row r="204" spans="1:65" ht="15">
      <c r="B204" s="8" t="s">
        <v>572</v>
      </c>
      <c r="BM204" s="28" t="s">
        <v>67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232</v>
      </c>
      <c r="E205" s="17" t="s">
        <v>232</v>
      </c>
      <c r="F205" s="17" t="s">
        <v>232</v>
      </c>
      <c r="G205" s="17" t="s">
        <v>232</v>
      </c>
      <c r="H205" s="17" t="s">
        <v>232</v>
      </c>
      <c r="I205" s="17" t="s">
        <v>232</v>
      </c>
      <c r="J205" s="17" t="s">
        <v>232</v>
      </c>
      <c r="K205" s="17" t="s">
        <v>232</v>
      </c>
      <c r="L205" s="17" t="s">
        <v>232</v>
      </c>
      <c r="M205" s="17" t="s">
        <v>232</v>
      </c>
      <c r="N205" s="17" t="s">
        <v>232</v>
      </c>
      <c r="O205" s="17" t="s">
        <v>232</v>
      </c>
      <c r="P205" s="17" t="s">
        <v>232</v>
      </c>
      <c r="Q205" s="17" t="s">
        <v>232</v>
      </c>
      <c r="R205" s="17" t="s">
        <v>232</v>
      </c>
      <c r="S205" s="17" t="s">
        <v>232</v>
      </c>
      <c r="T205" s="17" t="s">
        <v>232</v>
      </c>
      <c r="U205" s="17" t="s">
        <v>232</v>
      </c>
      <c r="V205" s="17" t="s">
        <v>232</v>
      </c>
      <c r="W205" s="17" t="s">
        <v>232</v>
      </c>
      <c r="X205" s="17" t="s">
        <v>232</v>
      </c>
      <c r="Y205" s="17" t="s">
        <v>232</v>
      </c>
      <c r="Z205" s="15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233</v>
      </c>
      <c r="C206" s="9" t="s">
        <v>233</v>
      </c>
      <c r="D206" s="151" t="s">
        <v>235</v>
      </c>
      <c r="E206" s="152" t="s">
        <v>237</v>
      </c>
      <c r="F206" s="152" t="s">
        <v>239</v>
      </c>
      <c r="G206" s="152" t="s">
        <v>240</v>
      </c>
      <c r="H206" s="152" t="s">
        <v>241</v>
      </c>
      <c r="I206" s="152" t="s">
        <v>242</v>
      </c>
      <c r="J206" s="152" t="s">
        <v>243</v>
      </c>
      <c r="K206" s="152" t="s">
        <v>244</v>
      </c>
      <c r="L206" s="152" t="s">
        <v>245</v>
      </c>
      <c r="M206" s="152" t="s">
        <v>246</v>
      </c>
      <c r="N206" s="152" t="s">
        <v>247</v>
      </c>
      <c r="O206" s="152" t="s">
        <v>248</v>
      </c>
      <c r="P206" s="152" t="s">
        <v>249</v>
      </c>
      <c r="Q206" s="152" t="s">
        <v>250</v>
      </c>
      <c r="R206" s="152" t="s">
        <v>252</v>
      </c>
      <c r="S206" s="152" t="s">
        <v>253</v>
      </c>
      <c r="T206" s="152" t="s">
        <v>254</v>
      </c>
      <c r="U206" s="152" t="s">
        <v>255</v>
      </c>
      <c r="V206" s="152" t="s">
        <v>260</v>
      </c>
      <c r="W206" s="152" t="s">
        <v>262</v>
      </c>
      <c r="X206" s="152" t="s">
        <v>280</v>
      </c>
      <c r="Y206" s="152" t="s">
        <v>264</v>
      </c>
      <c r="Z206" s="15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281</v>
      </c>
      <c r="E207" s="11" t="s">
        <v>284</v>
      </c>
      <c r="F207" s="11" t="s">
        <v>283</v>
      </c>
      <c r="G207" s="11" t="s">
        <v>284</v>
      </c>
      <c r="H207" s="11" t="s">
        <v>283</v>
      </c>
      <c r="I207" s="11" t="s">
        <v>283</v>
      </c>
      <c r="J207" s="11" t="s">
        <v>283</v>
      </c>
      <c r="K207" s="11" t="s">
        <v>283</v>
      </c>
      <c r="L207" s="11" t="s">
        <v>281</v>
      </c>
      <c r="M207" s="11" t="s">
        <v>281</v>
      </c>
      <c r="N207" s="11" t="s">
        <v>281</v>
      </c>
      <c r="O207" s="11" t="s">
        <v>281</v>
      </c>
      <c r="P207" s="11" t="s">
        <v>281</v>
      </c>
      <c r="Q207" s="11" t="s">
        <v>284</v>
      </c>
      <c r="R207" s="11" t="s">
        <v>284</v>
      </c>
      <c r="S207" s="11" t="s">
        <v>281</v>
      </c>
      <c r="T207" s="11" t="s">
        <v>284</v>
      </c>
      <c r="U207" s="11" t="s">
        <v>284</v>
      </c>
      <c r="V207" s="11" t="s">
        <v>283</v>
      </c>
      <c r="W207" s="11" t="s">
        <v>284</v>
      </c>
      <c r="X207" s="11" t="s">
        <v>284</v>
      </c>
      <c r="Y207" s="11" t="s">
        <v>281</v>
      </c>
      <c r="Z207" s="15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 t="s">
        <v>328</v>
      </c>
      <c r="E208" s="26" t="s">
        <v>328</v>
      </c>
      <c r="F208" s="26" t="s">
        <v>328</v>
      </c>
      <c r="G208" s="26" t="s">
        <v>328</v>
      </c>
      <c r="H208" s="26" t="s">
        <v>329</v>
      </c>
      <c r="I208" s="26" t="s">
        <v>330</v>
      </c>
      <c r="J208" s="26" t="s">
        <v>329</v>
      </c>
      <c r="K208" s="26" t="s">
        <v>331</v>
      </c>
      <c r="L208" s="26" t="s">
        <v>328</v>
      </c>
      <c r="M208" s="26" t="s">
        <v>328</v>
      </c>
      <c r="N208" s="26" t="s">
        <v>328</v>
      </c>
      <c r="O208" s="26" t="s">
        <v>328</v>
      </c>
      <c r="P208" s="26" t="s">
        <v>328</v>
      </c>
      <c r="Q208" s="26" t="s">
        <v>330</v>
      </c>
      <c r="R208" s="26" t="s">
        <v>328</v>
      </c>
      <c r="S208" s="26" t="s">
        <v>328</v>
      </c>
      <c r="T208" s="26" t="s">
        <v>331</v>
      </c>
      <c r="U208" s="26" t="s">
        <v>330</v>
      </c>
      <c r="V208" s="26" t="s">
        <v>328</v>
      </c>
      <c r="W208" s="26" t="s">
        <v>328</v>
      </c>
      <c r="X208" s="26" t="s">
        <v>328</v>
      </c>
      <c r="Y208" s="26" t="s">
        <v>328</v>
      </c>
      <c r="Z208" s="15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3">
        <v>112.3</v>
      </c>
      <c r="E209" s="213">
        <v>104.4525</v>
      </c>
      <c r="F209" s="213">
        <v>96</v>
      </c>
      <c r="G209" s="213">
        <v>115.46</v>
      </c>
      <c r="H209" s="213">
        <v>99</v>
      </c>
      <c r="I209" s="213">
        <v>111</v>
      </c>
      <c r="J209" s="213">
        <v>108</v>
      </c>
      <c r="K209" s="213">
        <v>107</v>
      </c>
      <c r="L209" s="213">
        <v>106</v>
      </c>
      <c r="M209" s="213">
        <v>110</v>
      </c>
      <c r="N209" s="213">
        <v>109</v>
      </c>
      <c r="O209" s="213">
        <v>104</v>
      </c>
      <c r="P209" s="213">
        <v>106.3</v>
      </c>
      <c r="Q209" s="213">
        <v>101.27304646666666</v>
      </c>
      <c r="R209" s="213">
        <v>107</v>
      </c>
      <c r="S209" s="214">
        <v>119.3</v>
      </c>
      <c r="T209" s="213">
        <v>100</v>
      </c>
      <c r="U209" s="213">
        <v>107.33</v>
      </c>
      <c r="V209" s="213">
        <v>109</v>
      </c>
      <c r="W209" s="213">
        <v>102.8</v>
      </c>
      <c r="X209" s="214">
        <v>93.313400000000001</v>
      </c>
      <c r="Y209" s="213">
        <v>110.46380000000001</v>
      </c>
      <c r="Z209" s="216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1</v>
      </c>
    </row>
    <row r="210" spans="1:65">
      <c r="A210" s="30"/>
      <c r="B210" s="19">
        <v>1</v>
      </c>
      <c r="C210" s="9">
        <v>2</v>
      </c>
      <c r="D210" s="219">
        <v>112</v>
      </c>
      <c r="E210" s="219">
        <v>106.3715</v>
      </c>
      <c r="F210" s="219">
        <v>98</v>
      </c>
      <c r="G210" s="219">
        <v>114.39666666666666</v>
      </c>
      <c r="H210" s="219">
        <v>100</v>
      </c>
      <c r="I210" s="219">
        <v>108</v>
      </c>
      <c r="J210" s="219">
        <v>111</v>
      </c>
      <c r="K210" s="219">
        <v>108</v>
      </c>
      <c r="L210" s="219">
        <v>106</v>
      </c>
      <c r="M210" s="219">
        <v>110</v>
      </c>
      <c r="N210" s="219">
        <v>107</v>
      </c>
      <c r="O210" s="219">
        <v>105</v>
      </c>
      <c r="P210" s="219">
        <v>106.4</v>
      </c>
      <c r="Q210" s="219">
        <v>108.95600616666665</v>
      </c>
      <c r="R210" s="219">
        <v>104</v>
      </c>
      <c r="S210" s="221">
        <v>130.1</v>
      </c>
      <c r="T210" s="219">
        <v>96</v>
      </c>
      <c r="U210" s="219">
        <v>100.19</v>
      </c>
      <c r="V210" s="219">
        <v>107</v>
      </c>
      <c r="W210" s="219">
        <v>100.8</v>
      </c>
      <c r="X210" s="220">
        <v>94.165800000000004</v>
      </c>
      <c r="Y210" s="219">
        <v>106.60290000000001</v>
      </c>
      <c r="Z210" s="216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33</v>
      </c>
    </row>
    <row r="211" spans="1:65">
      <c r="A211" s="30"/>
      <c r="B211" s="19">
        <v>1</v>
      </c>
      <c r="C211" s="9">
        <v>3</v>
      </c>
      <c r="D211" s="219">
        <v>112.1</v>
      </c>
      <c r="E211" s="219">
        <v>109.31649999999999</v>
      </c>
      <c r="F211" s="219">
        <v>98</v>
      </c>
      <c r="G211" s="219">
        <v>115.17333333333333</v>
      </c>
      <c r="H211" s="219">
        <v>99</v>
      </c>
      <c r="I211" s="219">
        <v>109</v>
      </c>
      <c r="J211" s="219">
        <v>111</v>
      </c>
      <c r="K211" s="219">
        <v>106</v>
      </c>
      <c r="L211" s="219">
        <v>104</v>
      </c>
      <c r="M211" s="219">
        <v>112</v>
      </c>
      <c r="N211" s="219">
        <v>109</v>
      </c>
      <c r="O211" s="219">
        <v>106</v>
      </c>
      <c r="P211" s="219">
        <v>107.4</v>
      </c>
      <c r="Q211" s="219">
        <v>106.70082261871833</v>
      </c>
      <c r="R211" s="219">
        <v>107</v>
      </c>
      <c r="S211" s="220">
        <v>122.39999999999999</v>
      </c>
      <c r="T211" s="219">
        <v>101</v>
      </c>
      <c r="U211" s="219">
        <v>100.02</v>
      </c>
      <c r="V211" s="219">
        <v>107</v>
      </c>
      <c r="W211" s="219">
        <v>98</v>
      </c>
      <c r="X211" s="220">
        <v>95.610900000000001</v>
      </c>
      <c r="Y211" s="219">
        <v>110.70310000000001</v>
      </c>
      <c r="Z211" s="216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16</v>
      </c>
    </row>
    <row r="212" spans="1:65">
      <c r="A212" s="30"/>
      <c r="B212" s="19">
        <v>1</v>
      </c>
      <c r="C212" s="9">
        <v>4</v>
      </c>
      <c r="D212" s="219">
        <v>112.6</v>
      </c>
      <c r="E212" s="219">
        <v>105.982</v>
      </c>
      <c r="F212" s="219">
        <v>92</v>
      </c>
      <c r="G212" s="219">
        <v>113.61</v>
      </c>
      <c r="H212" s="219">
        <v>99</v>
      </c>
      <c r="I212" s="219">
        <v>107</v>
      </c>
      <c r="J212" s="219">
        <v>111</v>
      </c>
      <c r="K212" s="219">
        <v>109</v>
      </c>
      <c r="L212" s="219">
        <v>105</v>
      </c>
      <c r="M212" s="219">
        <v>112</v>
      </c>
      <c r="N212" s="219">
        <v>108</v>
      </c>
      <c r="O212" s="219">
        <v>106</v>
      </c>
      <c r="P212" s="219">
        <v>109.4</v>
      </c>
      <c r="Q212" s="219">
        <v>103.0670354069199</v>
      </c>
      <c r="R212" s="219">
        <v>103</v>
      </c>
      <c r="S212" s="220">
        <v>116</v>
      </c>
      <c r="T212" s="219">
        <v>100</v>
      </c>
      <c r="U212" s="219">
        <v>100.89</v>
      </c>
      <c r="V212" s="219">
        <v>105</v>
      </c>
      <c r="W212" s="219">
        <v>100.9</v>
      </c>
      <c r="X212" s="220">
        <v>91.221800000000002</v>
      </c>
      <c r="Y212" s="219">
        <v>107.5561</v>
      </c>
      <c r="Z212" s="216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106.00526042263391</v>
      </c>
    </row>
    <row r="213" spans="1:65">
      <c r="A213" s="30"/>
      <c r="B213" s="19">
        <v>1</v>
      </c>
      <c r="C213" s="9">
        <v>5</v>
      </c>
      <c r="D213" s="219">
        <v>110.7</v>
      </c>
      <c r="E213" s="219">
        <v>105.7445</v>
      </c>
      <c r="F213" s="219">
        <v>96</v>
      </c>
      <c r="G213" s="219">
        <v>113.02333333333333</v>
      </c>
      <c r="H213" s="219">
        <v>100</v>
      </c>
      <c r="I213" s="219">
        <v>110</v>
      </c>
      <c r="J213" s="219">
        <v>110</v>
      </c>
      <c r="K213" s="219">
        <v>108</v>
      </c>
      <c r="L213" s="219">
        <v>106</v>
      </c>
      <c r="M213" s="219">
        <v>113</v>
      </c>
      <c r="N213" s="219">
        <v>109</v>
      </c>
      <c r="O213" s="219">
        <v>104</v>
      </c>
      <c r="P213" s="219">
        <v>104.8</v>
      </c>
      <c r="Q213" s="219">
        <v>101.97556974999999</v>
      </c>
      <c r="R213" s="219">
        <v>106</v>
      </c>
      <c r="S213" s="220">
        <v>120.8</v>
      </c>
      <c r="T213" s="219">
        <v>96</v>
      </c>
      <c r="U213" s="219">
        <v>102.16</v>
      </c>
      <c r="V213" s="219">
        <v>105</v>
      </c>
      <c r="W213" s="219">
        <v>101.7</v>
      </c>
      <c r="X213" s="220">
        <v>91.937100000000001</v>
      </c>
      <c r="Y213" s="219">
        <v>108.7505</v>
      </c>
      <c r="Z213" s="216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18">
        <v>83</v>
      </c>
    </row>
    <row r="214" spans="1:65">
      <c r="A214" s="30"/>
      <c r="B214" s="19">
        <v>1</v>
      </c>
      <c r="C214" s="9">
        <v>6</v>
      </c>
      <c r="D214" s="221">
        <v>108.1</v>
      </c>
      <c r="E214" s="219">
        <v>106.533</v>
      </c>
      <c r="F214" s="219">
        <v>94</v>
      </c>
      <c r="G214" s="219">
        <v>115.86</v>
      </c>
      <c r="H214" s="219">
        <v>100</v>
      </c>
      <c r="I214" s="219">
        <v>109</v>
      </c>
      <c r="J214" s="219">
        <v>112</v>
      </c>
      <c r="K214" s="221">
        <v>115</v>
      </c>
      <c r="L214" s="219">
        <v>106</v>
      </c>
      <c r="M214" s="219">
        <v>112</v>
      </c>
      <c r="N214" s="219">
        <v>108</v>
      </c>
      <c r="O214" s="219">
        <v>105</v>
      </c>
      <c r="P214" s="219">
        <v>103.6</v>
      </c>
      <c r="Q214" s="219">
        <v>105.9172369737655</v>
      </c>
      <c r="R214" s="219">
        <v>105</v>
      </c>
      <c r="S214" s="220">
        <v>121.3</v>
      </c>
      <c r="T214" s="219">
        <v>99</v>
      </c>
      <c r="U214" s="219">
        <v>107.16</v>
      </c>
      <c r="V214" s="219">
        <v>107</v>
      </c>
      <c r="W214" s="219">
        <v>100.9</v>
      </c>
      <c r="X214" s="220">
        <v>91.763900000000007</v>
      </c>
      <c r="Y214" s="219">
        <v>110.7518</v>
      </c>
      <c r="Z214" s="216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2"/>
    </row>
    <row r="215" spans="1:65">
      <c r="A215" s="30"/>
      <c r="B215" s="20" t="s">
        <v>272</v>
      </c>
      <c r="C215" s="12"/>
      <c r="D215" s="223">
        <v>111.30000000000001</v>
      </c>
      <c r="E215" s="223">
        <v>106.39999999999999</v>
      </c>
      <c r="F215" s="223">
        <v>95.666666666666671</v>
      </c>
      <c r="G215" s="223">
        <v>114.58722222222222</v>
      </c>
      <c r="H215" s="223">
        <v>99.5</v>
      </c>
      <c r="I215" s="223">
        <v>109</v>
      </c>
      <c r="J215" s="223">
        <v>110.5</v>
      </c>
      <c r="K215" s="223">
        <v>108.83333333333333</v>
      </c>
      <c r="L215" s="223">
        <v>105.5</v>
      </c>
      <c r="M215" s="223">
        <v>111.5</v>
      </c>
      <c r="N215" s="223">
        <v>108.33333333333333</v>
      </c>
      <c r="O215" s="223">
        <v>105</v>
      </c>
      <c r="P215" s="223">
        <v>106.31666666666666</v>
      </c>
      <c r="Q215" s="223">
        <v>104.64828623045618</v>
      </c>
      <c r="R215" s="223">
        <v>105.33333333333333</v>
      </c>
      <c r="S215" s="223">
        <v>121.64999999999998</v>
      </c>
      <c r="T215" s="223">
        <v>98.666666666666671</v>
      </c>
      <c r="U215" s="223">
        <v>102.95833333333331</v>
      </c>
      <c r="V215" s="223">
        <v>106.66666666666667</v>
      </c>
      <c r="W215" s="223">
        <v>100.85000000000001</v>
      </c>
      <c r="X215" s="223">
        <v>93.002150000000015</v>
      </c>
      <c r="Y215" s="223">
        <v>109.13803333333334</v>
      </c>
      <c r="Z215" s="216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2"/>
    </row>
    <row r="216" spans="1:65">
      <c r="A216" s="30"/>
      <c r="B216" s="3" t="s">
        <v>273</v>
      </c>
      <c r="C216" s="29"/>
      <c r="D216" s="219">
        <v>112.05</v>
      </c>
      <c r="E216" s="219">
        <v>106.17675</v>
      </c>
      <c r="F216" s="219">
        <v>96</v>
      </c>
      <c r="G216" s="219">
        <v>114.785</v>
      </c>
      <c r="H216" s="219">
        <v>99.5</v>
      </c>
      <c r="I216" s="219">
        <v>109</v>
      </c>
      <c r="J216" s="219">
        <v>111</v>
      </c>
      <c r="K216" s="219">
        <v>108</v>
      </c>
      <c r="L216" s="219">
        <v>106</v>
      </c>
      <c r="M216" s="219">
        <v>112</v>
      </c>
      <c r="N216" s="219">
        <v>108.5</v>
      </c>
      <c r="O216" s="219">
        <v>105</v>
      </c>
      <c r="P216" s="219">
        <v>106.35</v>
      </c>
      <c r="Q216" s="219">
        <v>104.49213619034271</v>
      </c>
      <c r="R216" s="219">
        <v>105.5</v>
      </c>
      <c r="S216" s="219">
        <v>121.05</v>
      </c>
      <c r="T216" s="219">
        <v>99.5</v>
      </c>
      <c r="U216" s="219">
        <v>101.52500000000001</v>
      </c>
      <c r="V216" s="219">
        <v>107</v>
      </c>
      <c r="W216" s="219">
        <v>100.9</v>
      </c>
      <c r="X216" s="219">
        <v>92.625249999999994</v>
      </c>
      <c r="Y216" s="219">
        <v>109.60715</v>
      </c>
      <c r="Z216" s="216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  <c r="AV216" s="217"/>
      <c r="AW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J216" s="217"/>
      <c r="BK216" s="217"/>
      <c r="BL216" s="217"/>
      <c r="BM216" s="222"/>
    </row>
    <row r="217" spans="1:65">
      <c r="A217" s="30"/>
      <c r="B217" s="3" t="s">
        <v>274</v>
      </c>
      <c r="C217" s="29"/>
      <c r="D217" s="219">
        <v>1.6982343772283024</v>
      </c>
      <c r="E217" s="219">
        <v>1.6075841502080033</v>
      </c>
      <c r="F217" s="219">
        <v>2.3380903889000244</v>
      </c>
      <c r="G217" s="219">
        <v>1.1101579800824488</v>
      </c>
      <c r="H217" s="219">
        <v>0.54772255750516607</v>
      </c>
      <c r="I217" s="219">
        <v>1.4142135623730951</v>
      </c>
      <c r="J217" s="219">
        <v>1.3784048752090221</v>
      </c>
      <c r="K217" s="219">
        <v>3.1885210782848317</v>
      </c>
      <c r="L217" s="219">
        <v>0.83666002653407556</v>
      </c>
      <c r="M217" s="219">
        <v>1.2247448713915889</v>
      </c>
      <c r="N217" s="219">
        <v>0.81649658092772603</v>
      </c>
      <c r="O217" s="219">
        <v>0.89442719099991586</v>
      </c>
      <c r="P217" s="219">
        <v>2.0183326451966939</v>
      </c>
      <c r="Q217" s="219">
        <v>3.0138216164137162</v>
      </c>
      <c r="R217" s="219">
        <v>1.6329931618554521</v>
      </c>
      <c r="S217" s="219">
        <v>4.6958492309698343</v>
      </c>
      <c r="T217" s="219">
        <v>2.1602468994692865</v>
      </c>
      <c r="U217" s="219">
        <v>3.4052395902001766</v>
      </c>
      <c r="V217" s="219">
        <v>1.505545305418162</v>
      </c>
      <c r="W217" s="219">
        <v>1.5909116883095678</v>
      </c>
      <c r="X217" s="219">
        <v>1.6789148361367225</v>
      </c>
      <c r="Y217" s="219">
        <v>1.7827467544961819</v>
      </c>
      <c r="Z217" s="216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  <c r="AL217" s="217"/>
      <c r="AM217" s="217"/>
      <c r="AN217" s="217"/>
      <c r="AO217" s="217"/>
      <c r="AP217" s="217"/>
      <c r="AQ217" s="217"/>
      <c r="AR217" s="217"/>
      <c r="AS217" s="217"/>
      <c r="AT217" s="217"/>
      <c r="AU217" s="217"/>
      <c r="AV217" s="217"/>
      <c r="AW217" s="217"/>
      <c r="AX217" s="217"/>
      <c r="AY217" s="217"/>
      <c r="AZ217" s="217"/>
      <c r="BA217" s="217"/>
      <c r="BB217" s="217"/>
      <c r="BC217" s="217"/>
      <c r="BD217" s="217"/>
      <c r="BE217" s="217"/>
      <c r="BF217" s="217"/>
      <c r="BG217" s="217"/>
      <c r="BH217" s="217"/>
      <c r="BI217" s="217"/>
      <c r="BJ217" s="217"/>
      <c r="BK217" s="217"/>
      <c r="BL217" s="217"/>
      <c r="BM217" s="222"/>
    </row>
    <row r="218" spans="1:65">
      <c r="A218" s="30"/>
      <c r="B218" s="3" t="s">
        <v>87</v>
      </c>
      <c r="C218" s="29"/>
      <c r="D218" s="13">
        <v>1.5258170505195887E-2</v>
      </c>
      <c r="E218" s="13">
        <v>1.5108873592180484E-2</v>
      </c>
      <c r="F218" s="13">
        <v>2.4439969221951473E-2</v>
      </c>
      <c r="G218" s="13">
        <v>9.6883226467388162E-3</v>
      </c>
      <c r="H218" s="13">
        <v>5.5047493216599606E-3</v>
      </c>
      <c r="I218" s="13">
        <v>1.2974436352046745E-2</v>
      </c>
      <c r="J218" s="13">
        <v>1.2474252264335042E-2</v>
      </c>
      <c r="K218" s="13">
        <v>2.9297284027119435E-2</v>
      </c>
      <c r="L218" s="13">
        <v>7.9304267917921847E-3</v>
      </c>
      <c r="M218" s="13">
        <v>1.0984258936247434E-2</v>
      </c>
      <c r="N218" s="13">
        <v>7.5368915162559325E-3</v>
      </c>
      <c r="O218" s="13">
        <v>8.5183541999991983E-3</v>
      </c>
      <c r="P218" s="13">
        <v>1.8984160324784706E-2</v>
      </c>
      <c r="Q218" s="13">
        <v>2.8799531506676433E-2</v>
      </c>
      <c r="R218" s="13">
        <v>1.5503099637868216E-2</v>
      </c>
      <c r="S218" s="13">
        <v>3.8601308927002344E-2</v>
      </c>
      <c r="T218" s="13">
        <v>2.1894394251377902E-2</v>
      </c>
      <c r="U218" s="13">
        <v>3.3073957978471978E-2</v>
      </c>
      <c r="V218" s="13">
        <v>1.4114487238295267E-2</v>
      </c>
      <c r="W218" s="13">
        <v>1.5775029135444398E-2</v>
      </c>
      <c r="X218" s="13">
        <v>1.8052430359262902E-2</v>
      </c>
      <c r="Y218" s="13">
        <v>1.6334789074412329E-2</v>
      </c>
      <c r="Z218" s="15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275</v>
      </c>
      <c r="C219" s="29"/>
      <c r="D219" s="13">
        <v>4.9947894625761213E-2</v>
      </c>
      <c r="E219" s="13">
        <v>3.7237734787149979E-3</v>
      </c>
      <c r="F219" s="13">
        <v>-9.7529063319576337E-2</v>
      </c>
      <c r="G219" s="13">
        <v>8.095788610275334E-2</v>
      </c>
      <c r="H219" s="13">
        <v>-6.1367335891615138E-2</v>
      </c>
      <c r="I219" s="13">
        <v>2.8250858168984427E-2</v>
      </c>
      <c r="J219" s="13">
        <v>4.2401099336447423E-2</v>
      </c>
      <c r="K219" s="13">
        <v>2.6678609150377453E-2</v>
      </c>
      <c r="L219" s="13">
        <v>-4.7663712217628218E-3</v>
      </c>
      <c r="M219" s="13">
        <v>5.1834593448089494E-2</v>
      </c>
      <c r="N219" s="13">
        <v>2.1961862094556306E-2</v>
      </c>
      <c r="O219" s="13">
        <v>-9.4831182775837464E-3</v>
      </c>
      <c r="P219" s="13">
        <v>2.9376489694115104E-3</v>
      </c>
      <c r="Q219" s="13">
        <v>-1.2801008051558815E-2</v>
      </c>
      <c r="R219" s="13">
        <v>-6.3386202403697967E-3</v>
      </c>
      <c r="S219" s="13">
        <v>0.14758455868125631</v>
      </c>
      <c r="T219" s="13">
        <v>-6.9228580984650123E-2</v>
      </c>
      <c r="U219" s="13">
        <v>-2.8743168755519855E-2</v>
      </c>
      <c r="V219" s="13">
        <v>6.2393719084863353E-3</v>
      </c>
      <c r="W219" s="13">
        <v>-4.8632118840898242E-2</v>
      </c>
      <c r="X219" s="13">
        <v>-0.12266476560494832</v>
      </c>
      <c r="Y219" s="13">
        <v>2.9552994806194777E-2</v>
      </c>
      <c r="Z219" s="15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276</v>
      </c>
      <c r="C220" s="47"/>
      <c r="D220" s="45">
        <v>1.08</v>
      </c>
      <c r="E220" s="45">
        <v>0.01</v>
      </c>
      <c r="F220" s="45">
        <v>2.33</v>
      </c>
      <c r="G220" s="45">
        <v>1.8</v>
      </c>
      <c r="H220" s="45">
        <v>1.5</v>
      </c>
      <c r="I220" s="45">
        <v>0.57999999999999996</v>
      </c>
      <c r="J220" s="45">
        <v>0.9</v>
      </c>
      <c r="K220" s="45">
        <v>0.54</v>
      </c>
      <c r="L220" s="45">
        <v>0.19</v>
      </c>
      <c r="M220" s="45">
        <v>1.1200000000000001</v>
      </c>
      <c r="N220" s="45">
        <v>0.43</v>
      </c>
      <c r="O220" s="45">
        <v>0.3</v>
      </c>
      <c r="P220" s="45">
        <v>0.01</v>
      </c>
      <c r="Q220" s="45">
        <v>0.37</v>
      </c>
      <c r="R220" s="45">
        <v>0.22</v>
      </c>
      <c r="S220" s="45">
        <v>3.34</v>
      </c>
      <c r="T220" s="45">
        <v>1.68</v>
      </c>
      <c r="U220" s="45">
        <v>0.74</v>
      </c>
      <c r="V220" s="45">
        <v>7.0000000000000007E-2</v>
      </c>
      <c r="W220" s="45">
        <v>1.2</v>
      </c>
      <c r="X220" s="45">
        <v>2.91</v>
      </c>
      <c r="Y220" s="45">
        <v>0.61</v>
      </c>
      <c r="Z220" s="15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BM221" s="55"/>
    </row>
    <row r="222" spans="1:65" ht="15">
      <c r="B222" s="8" t="s">
        <v>573</v>
      </c>
      <c r="BM222" s="28" t="s">
        <v>67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232</v>
      </c>
      <c r="E223" s="17" t="s">
        <v>232</v>
      </c>
      <c r="F223" s="17" t="s">
        <v>232</v>
      </c>
      <c r="G223" s="17" t="s">
        <v>232</v>
      </c>
      <c r="H223" s="17" t="s">
        <v>232</v>
      </c>
      <c r="I223" s="17" t="s">
        <v>232</v>
      </c>
      <c r="J223" s="17" t="s">
        <v>232</v>
      </c>
      <c r="K223" s="17" t="s">
        <v>232</v>
      </c>
      <c r="L223" s="17" t="s">
        <v>232</v>
      </c>
      <c r="M223" s="17" t="s">
        <v>232</v>
      </c>
      <c r="N223" s="17" t="s">
        <v>232</v>
      </c>
      <c r="O223" s="17" t="s">
        <v>232</v>
      </c>
      <c r="P223" s="17" t="s">
        <v>232</v>
      </c>
      <c r="Q223" s="17" t="s">
        <v>232</v>
      </c>
      <c r="R223" s="17" t="s">
        <v>232</v>
      </c>
      <c r="S223" s="15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233</v>
      </c>
      <c r="C224" s="9" t="s">
        <v>233</v>
      </c>
      <c r="D224" s="151" t="s">
        <v>235</v>
      </c>
      <c r="E224" s="152" t="s">
        <v>237</v>
      </c>
      <c r="F224" s="152" t="s">
        <v>239</v>
      </c>
      <c r="G224" s="152" t="s">
        <v>241</v>
      </c>
      <c r="H224" s="152" t="s">
        <v>242</v>
      </c>
      <c r="I224" s="152" t="s">
        <v>243</v>
      </c>
      <c r="J224" s="152" t="s">
        <v>244</v>
      </c>
      <c r="K224" s="152" t="s">
        <v>245</v>
      </c>
      <c r="L224" s="152" t="s">
        <v>246</v>
      </c>
      <c r="M224" s="152" t="s">
        <v>247</v>
      </c>
      <c r="N224" s="152" t="s">
        <v>248</v>
      </c>
      <c r="O224" s="152" t="s">
        <v>253</v>
      </c>
      <c r="P224" s="152" t="s">
        <v>254</v>
      </c>
      <c r="Q224" s="152" t="s">
        <v>260</v>
      </c>
      <c r="R224" s="152" t="s">
        <v>262</v>
      </c>
      <c r="S224" s="15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281</v>
      </c>
      <c r="E225" s="11" t="s">
        <v>281</v>
      </c>
      <c r="F225" s="11" t="s">
        <v>283</v>
      </c>
      <c r="G225" s="11" t="s">
        <v>283</v>
      </c>
      <c r="H225" s="11" t="s">
        <v>281</v>
      </c>
      <c r="I225" s="11" t="s">
        <v>283</v>
      </c>
      <c r="J225" s="11" t="s">
        <v>283</v>
      </c>
      <c r="K225" s="11" t="s">
        <v>281</v>
      </c>
      <c r="L225" s="11" t="s">
        <v>281</v>
      </c>
      <c r="M225" s="11" t="s">
        <v>281</v>
      </c>
      <c r="N225" s="11" t="s">
        <v>281</v>
      </c>
      <c r="O225" s="11" t="s">
        <v>281</v>
      </c>
      <c r="P225" s="11" t="s">
        <v>281</v>
      </c>
      <c r="Q225" s="11" t="s">
        <v>283</v>
      </c>
      <c r="R225" s="11" t="s">
        <v>281</v>
      </c>
      <c r="S225" s="15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328</v>
      </c>
      <c r="E226" s="26" t="s">
        <v>328</v>
      </c>
      <c r="F226" s="26" t="s">
        <v>328</v>
      </c>
      <c r="G226" s="26" t="s">
        <v>329</v>
      </c>
      <c r="H226" s="26" t="s">
        <v>330</v>
      </c>
      <c r="I226" s="26" t="s">
        <v>329</v>
      </c>
      <c r="J226" s="26" t="s">
        <v>331</v>
      </c>
      <c r="K226" s="26" t="s">
        <v>328</v>
      </c>
      <c r="L226" s="26" t="s">
        <v>328</v>
      </c>
      <c r="M226" s="26" t="s">
        <v>328</v>
      </c>
      <c r="N226" s="26" t="s">
        <v>328</v>
      </c>
      <c r="O226" s="26" t="s">
        <v>328</v>
      </c>
      <c r="P226" s="26" t="s">
        <v>331</v>
      </c>
      <c r="Q226" s="26" t="s">
        <v>328</v>
      </c>
      <c r="R226" s="26" t="s">
        <v>328</v>
      </c>
      <c r="S226" s="15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6.76</v>
      </c>
      <c r="E227" s="154">
        <v>5.8811118861226026</v>
      </c>
      <c r="F227" s="22">
        <v>6.86</v>
      </c>
      <c r="G227" s="22">
        <v>6.81</v>
      </c>
      <c r="H227" s="22">
        <v>6.55</v>
      </c>
      <c r="I227" s="154">
        <v>7.669999999999999</v>
      </c>
      <c r="J227" s="22">
        <v>6.7</v>
      </c>
      <c r="K227" s="22">
        <v>7.02</v>
      </c>
      <c r="L227" s="22">
        <v>6.92</v>
      </c>
      <c r="M227" s="22">
        <v>6.85</v>
      </c>
      <c r="N227" s="22">
        <v>7.05</v>
      </c>
      <c r="O227" s="22">
        <v>7.2210000000000001</v>
      </c>
      <c r="P227" s="22">
        <v>6.63</v>
      </c>
      <c r="Q227" s="22">
        <v>7.08</v>
      </c>
      <c r="R227" s="22">
        <v>6.8075999999999999</v>
      </c>
      <c r="S227" s="15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6.8</v>
      </c>
      <c r="E228" s="148">
        <v>6.3021001990094572</v>
      </c>
      <c r="F228" s="11">
        <v>6.99</v>
      </c>
      <c r="G228" s="11">
        <v>6.97</v>
      </c>
      <c r="H228" s="11">
        <v>6.41</v>
      </c>
      <c r="I228" s="148">
        <v>7.94</v>
      </c>
      <c r="J228" s="11">
        <v>6.6</v>
      </c>
      <c r="K228" s="11">
        <v>7.11</v>
      </c>
      <c r="L228" s="11">
        <v>6.91</v>
      </c>
      <c r="M228" s="11">
        <v>6.88</v>
      </c>
      <c r="N228" s="11">
        <v>7.23</v>
      </c>
      <c r="O228" s="149">
        <v>7.8080000000000007</v>
      </c>
      <c r="P228" s="11">
        <v>6.27</v>
      </c>
      <c r="Q228" s="11">
        <v>6.83</v>
      </c>
      <c r="R228" s="11">
        <v>6.6593</v>
      </c>
      <c r="S228" s="15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34</v>
      </c>
    </row>
    <row r="229" spans="1:65">
      <c r="A229" s="30"/>
      <c r="B229" s="19">
        <v>1</v>
      </c>
      <c r="C229" s="9">
        <v>3</v>
      </c>
      <c r="D229" s="11">
        <v>6.88</v>
      </c>
      <c r="E229" s="148">
        <v>6.1379782415426005</v>
      </c>
      <c r="F229" s="11">
        <v>6.79</v>
      </c>
      <c r="G229" s="11">
        <v>6.84</v>
      </c>
      <c r="H229" s="11">
        <v>6.66</v>
      </c>
      <c r="I229" s="148">
        <v>7.53</v>
      </c>
      <c r="J229" s="11">
        <v>6.6</v>
      </c>
      <c r="K229" s="11">
        <v>6.99</v>
      </c>
      <c r="L229" s="11">
        <v>7.23</v>
      </c>
      <c r="M229" s="11">
        <v>6.73</v>
      </c>
      <c r="N229" s="11">
        <v>6.92</v>
      </c>
      <c r="O229" s="11">
        <v>7.0030000000000001</v>
      </c>
      <c r="P229" s="11">
        <v>6.86</v>
      </c>
      <c r="Q229" s="11">
        <v>6.85</v>
      </c>
      <c r="R229" s="11">
        <v>6.3875000000000002</v>
      </c>
      <c r="S229" s="15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6.76</v>
      </c>
      <c r="E230" s="148">
        <v>6.0854500854908666</v>
      </c>
      <c r="F230" s="149">
        <v>6.33</v>
      </c>
      <c r="G230" s="11">
        <v>6.89</v>
      </c>
      <c r="H230" s="11">
        <v>6.42</v>
      </c>
      <c r="I230" s="148">
        <v>7.29</v>
      </c>
      <c r="J230" s="11">
        <v>6.8</v>
      </c>
      <c r="K230" s="11">
        <v>6.76</v>
      </c>
      <c r="L230" s="11">
        <v>7.24</v>
      </c>
      <c r="M230" s="11">
        <v>6.73</v>
      </c>
      <c r="N230" s="11">
        <v>7.15</v>
      </c>
      <c r="O230" s="11">
        <v>6.7779999999999996</v>
      </c>
      <c r="P230" s="11">
        <v>6.36</v>
      </c>
      <c r="Q230" s="11">
        <v>6.69</v>
      </c>
      <c r="R230" s="11">
        <v>7.3644999999999996</v>
      </c>
      <c r="S230" s="15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6.8487512820512819</v>
      </c>
    </row>
    <row r="231" spans="1:65">
      <c r="A231" s="30"/>
      <c r="B231" s="19">
        <v>1</v>
      </c>
      <c r="C231" s="9">
        <v>5</v>
      </c>
      <c r="D231" s="11">
        <v>6.81</v>
      </c>
      <c r="E231" s="148">
        <v>5.8586546579853076</v>
      </c>
      <c r="F231" s="11">
        <v>6.85</v>
      </c>
      <c r="G231" s="11">
        <v>6.91</v>
      </c>
      <c r="H231" s="11">
        <v>6.73</v>
      </c>
      <c r="I231" s="148">
        <v>7.6599999999999993</v>
      </c>
      <c r="J231" s="11">
        <v>6.7</v>
      </c>
      <c r="K231" s="11">
        <v>7.19</v>
      </c>
      <c r="L231" s="11">
        <v>6.98</v>
      </c>
      <c r="M231" s="11">
        <v>6.97</v>
      </c>
      <c r="N231" s="11">
        <v>7</v>
      </c>
      <c r="O231" s="11">
        <v>7.5030000000000001</v>
      </c>
      <c r="P231" s="11">
        <v>6.21</v>
      </c>
      <c r="Q231" s="11">
        <v>6.45</v>
      </c>
      <c r="R231" s="11">
        <v>7.4778000000000002</v>
      </c>
      <c r="S231" s="15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84</v>
      </c>
    </row>
    <row r="232" spans="1:65">
      <c r="A232" s="30"/>
      <c r="B232" s="19">
        <v>1</v>
      </c>
      <c r="C232" s="9">
        <v>6</v>
      </c>
      <c r="D232" s="11">
        <v>6.8</v>
      </c>
      <c r="E232" s="148">
        <v>6.3412177628107855</v>
      </c>
      <c r="F232" s="11">
        <v>6.79</v>
      </c>
      <c r="G232" s="11">
        <v>6.98</v>
      </c>
      <c r="H232" s="11">
        <v>6.6</v>
      </c>
      <c r="I232" s="148">
        <v>7.96</v>
      </c>
      <c r="J232" s="11">
        <v>6.8</v>
      </c>
      <c r="K232" s="11">
        <v>7.17</v>
      </c>
      <c r="L232" s="11">
        <v>6.98</v>
      </c>
      <c r="M232" s="11">
        <v>6.76</v>
      </c>
      <c r="N232" s="11">
        <v>6.93</v>
      </c>
      <c r="O232" s="11">
        <v>6.984</v>
      </c>
      <c r="P232" s="11">
        <v>6.82</v>
      </c>
      <c r="Q232" s="11">
        <v>6.71</v>
      </c>
      <c r="R232" s="11">
        <v>6.5430999999999999</v>
      </c>
      <c r="S232" s="15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272</v>
      </c>
      <c r="C233" s="12"/>
      <c r="D233" s="23">
        <v>6.8016666666666659</v>
      </c>
      <c r="E233" s="23">
        <v>6.1010854721602703</v>
      </c>
      <c r="F233" s="23">
        <v>6.7683333333333335</v>
      </c>
      <c r="G233" s="23">
        <v>6.9000000000000012</v>
      </c>
      <c r="H233" s="23">
        <v>6.5616666666666665</v>
      </c>
      <c r="I233" s="23">
        <v>7.6749999999999998</v>
      </c>
      <c r="J233" s="23">
        <v>6.6999999999999993</v>
      </c>
      <c r="K233" s="23">
        <v>7.0399999999999991</v>
      </c>
      <c r="L233" s="23">
        <v>7.0433333333333339</v>
      </c>
      <c r="M233" s="23">
        <v>6.82</v>
      </c>
      <c r="N233" s="23">
        <v>7.0466666666666669</v>
      </c>
      <c r="O233" s="23">
        <v>7.2161666666666671</v>
      </c>
      <c r="P233" s="23">
        <v>6.5249999999999995</v>
      </c>
      <c r="Q233" s="23">
        <v>6.7683333333333335</v>
      </c>
      <c r="R233" s="23">
        <v>6.8733000000000004</v>
      </c>
      <c r="S233" s="15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11">
        <v>6.8</v>
      </c>
      <c r="E234" s="11">
        <v>6.1117141635167336</v>
      </c>
      <c r="F234" s="11">
        <v>6.82</v>
      </c>
      <c r="G234" s="11">
        <v>6.9</v>
      </c>
      <c r="H234" s="11">
        <v>6.5749999999999993</v>
      </c>
      <c r="I234" s="11">
        <v>7.6649999999999991</v>
      </c>
      <c r="J234" s="11">
        <v>6.7</v>
      </c>
      <c r="K234" s="11">
        <v>7.0649999999999995</v>
      </c>
      <c r="L234" s="11">
        <v>6.98</v>
      </c>
      <c r="M234" s="11">
        <v>6.8049999999999997</v>
      </c>
      <c r="N234" s="11">
        <v>7.0250000000000004</v>
      </c>
      <c r="O234" s="11">
        <v>7.1120000000000001</v>
      </c>
      <c r="P234" s="11">
        <v>6.4950000000000001</v>
      </c>
      <c r="Q234" s="11">
        <v>6.77</v>
      </c>
      <c r="R234" s="11">
        <v>6.7334499999999995</v>
      </c>
      <c r="S234" s="15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274</v>
      </c>
      <c r="C235" s="29"/>
      <c r="D235" s="24">
        <v>4.4007575105505063E-2</v>
      </c>
      <c r="E235" s="24">
        <v>0.20338980180339564</v>
      </c>
      <c r="F235" s="24">
        <v>0.22684061952539866</v>
      </c>
      <c r="G235" s="24">
        <v>6.8117545463705798E-2</v>
      </c>
      <c r="H235" s="24">
        <v>0.12859497138950143</v>
      </c>
      <c r="I235" s="24">
        <v>0.25335745499195406</v>
      </c>
      <c r="J235" s="24">
        <v>8.9442719099991672E-2</v>
      </c>
      <c r="K235" s="24">
        <v>0.15849290204927174</v>
      </c>
      <c r="L235" s="24">
        <v>0.15134948518798039</v>
      </c>
      <c r="M235" s="24">
        <v>9.6747092979582353E-2</v>
      </c>
      <c r="N235" s="24">
        <v>0.12339638028186536</v>
      </c>
      <c r="O235" s="24">
        <v>0.38049831361868997</v>
      </c>
      <c r="P235" s="24">
        <v>0.28346075566116752</v>
      </c>
      <c r="Q235" s="24">
        <v>0.20903747670373998</v>
      </c>
      <c r="R235" s="24">
        <v>0.44762570524937456</v>
      </c>
      <c r="S235" s="204"/>
      <c r="T235" s="205"/>
      <c r="U235" s="205"/>
      <c r="V235" s="205"/>
      <c r="W235" s="205"/>
      <c r="X235" s="205"/>
      <c r="Y235" s="205"/>
      <c r="Z235" s="205"/>
      <c r="AA235" s="205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56"/>
    </row>
    <row r="236" spans="1:65">
      <c r="A236" s="30"/>
      <c r="B236" s="3" t="s">
        <v>87</v>
      </c>
      <c r="C236" s="29"/>
      <c r="D236" s="13">
        <v>6.4701164085525708E-3</v>
      </c>
      <c r="E236" s="13">
        <v>3.3336658326043649E-2</v>
      </c>
      <c r="F236" s="13">
        <v>3.3514989341354148E-2</v>
      </c>
      <c r="G236" s="13">
        <v>9.8721080382182299E-3</v>
      </c>
      <c r="H236" s="13">
        <v>1.959791283558569E-2</v>
      </c>
      <c r="I236" s="13">
        <v>3.3010743321427241E-2</v>
      </c>
      <c r="J236" s="13">
        <v>1.3349659567162938E-2</v>
      </c>
      <c r="K236" s="13">
        <v>2.2513196313817013E-2</v>
      </c>
      <c r="L236" s="13">
        <v>2.148833201911695E-2</v>
      </c>
      <c r="M236" s="13">
        <v>1.4185790759469553E-2</v>
      </c>
      <c r="N236" s="13">
        <v>1.7511312244351755E-2</v>
      </c>
      <c r="O236" s="13">
        <v>5.2728592782690251E-2</v>
      </c>
      <c r="P236" s="13">
        <v>4.3442261404010349E-2</v>
      </c>
      <c r="Q236" s="13">
        <v>3.0884630884571284E-2</v>
      </c>
      <c r="R236" s="13">
        <v>6.5125297200671367E-2</v>
      </c>
      <c r="S236" s="15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275</v>
      </c>
      <c r="C237" s="29"/>
      <c r="D237" s="13">
        <v>-6.874919740188612E-3</v>
      </c>
      <c r="E237" s="13">
        <v>-0.1091681941860615</v>
      </c>
      <c r="F237" s="13">
        <v>-1.1741987028891288E-2</v>
      </c>
      <c r="G237" s="13">
        <v>7.4829287614850415E-3</v>
      </c>
      <c r="H237" s="13">
        <v>-4.1917804218848831E-2</v>
      </c>
      <c r="I237" s="13">
        <v>0.12064224322382566</v>
      </c>
      <c r="J237" s="13">
        <v>-2.1719474970732122E-2</v>
      </c>
      <c r="K237" s="13">
        <v>2.7924611374036568E-2</v>
      </c>
      <c r="L237" s="13">
        <v>2.841131810290709E-2</v>
      </c>
      <c r="M237" s="13">
        <v>-4.1980327314018462E-3</v>
      </c>
      <c r="N237" s="13">
        <v>2.8898024831777391E-2</v>
      </c>
      <c r="O237" s="13">
        <v>5.3647061994831269E-2</v>
      </c>
      <c r="P237" s="13">
        <v>-4.7271578236421918E-2</v>
      </c>
      <c r="Q237" s="13">
        <v>-1.1741987028891288E-2</v>
      </c>
      <c r="R237" s="13">
        <v>3.5844078632338849E-3</v>
      </c>
      <c r="S237" s="15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276</v>
      </c>
      <c r="C238" s="47"/>
      <c r="D238" s="45">
        <v>0.06</v>
      </c>
      <c r="E238" s="45">
        <v>2.2000000000000002</v>
      </c>
      <c r="F238" s="45">
        <v>0.16</v>
      </c>
      <c r="G238" s="45">
        <v>0.25</v>
      </c>
      <c r="H238" s="45">
        <v>0.79</v>
      </c>
      <c r="I238" s="45">
        <v>2.62</v>
      </c>
      <c r="J238" s="45">
        <v>0.37</v>
      </c>
      <c r="K238" s="45">
        <v>0.67</v>
      </c>
      <c r="L238" s="45">
        <v>0.68</v>
      </c>
      <c r="M238" s="45">
        <v>0</v>
      </c>
      <c r="N238" s="45">
        <v>0.69</v>
      </c>
      <c r="O238" s="45">
        <v>1.21</v>
      </c>
      <c r="P238" s="45">
        <v>0.9</v>
      </c>
      <c r="Q238" s="45">
        <v>0.16</v>
      </c>
      <c r="R238" s="45">
        <v>0.16</v>
      </c>
      <c r="S238" s="15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BM239" s="55"/>
    </row>
    <row r="240" spans="1:65" ht="15">
      <c r="B240" s="8" t="s">
        <v>574</v>
      </c>
      <c r="BM240" s="28" t="s">
        <v>67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232</v>
      </c>
      <c r="E241" s="17" t="s">
        <v>232</v>
      </c>
      <c r="F241" s="17" t="s">
        <v>232</v>
      </c>
      <c r="G241" s="17" t="s">
        <v>232</v>
      </c>
      <c r="H241" s="17" t="s">
        <v>232</v>
      </c>
      <c r="I241" s="17" t="s">
        <v>232</v>
      </c>
      <c r="J241" s="17" t="s">
        <v>232</v>
      </c>
      <c r="K241" s="17" t="s">
        <v>232</v>
      </c>
      <c r="L241" s="17" t="s">
        <v>232</v>
      </c>
      <c r="M241" s="17" t="s">
        <v>232</v>
      </c>
      <c r="N241" s="17" t="s">
        <v>232</v>
      </c>
      <c r="O241" s="17" t="s">
        <v>232</v>
      </c>
      <c r="P241" s="17" t="s">
        <v>232</v>
      </c>
      <c r="Q241" s="17" t="s">
        <v>232</v>
      </c>
      <c r="R241" s="17" t="s">
        <v>232</v>
      </c>
      <c r="S241" s="17" t="s">
        <v>232</v>
      </c>
      <c r="T241" s="17" t="s">
        <v>232</v>
      </c>
      <c r="U241" s="17" t="s">
        <v>232</v>
      </c>
      <c r="V241" s="17" t="s">
        <v>232</v>
      </c>
      <c r="W241" s="17" t="s">
        <v>232</v>
      </c>
      <c r="X241" s="17" t="s">
        <v>232</v>
      </c>
      <c r="Y241" s="17" t="s">
        <v>232</v>
      </c>
      <c r="Z241" s="17" t="s">
        <v>232</v>
      </c>
      <c r="AA241" s="17" t="s">
        <v>232</v>
      </c>
      <c r="AB241" s="15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233</v>
      </c>
      <c r="C242" s="9" t="s">
        <v>233</v>
      </c>
      <c r="D242" s="151" t="s">
        <v>235</v>
      </c>
      <c r="E242" s="152" t="s">
        <v>237</v>
      </c>
      <c r="F242" s="152" t="s">
        <v>239</v>
      </c>
      <c r="G242" s="152" t="s">
        <v>240</v>
      </c>
      <c r="H242" s="152" t="s">
        <v>241</v>
      </c>
      <c r="I242" s="152" t="s">
        <v>242</v>
      </c>
      <c r="J242" s="152" t="s">
        <v>243</v>
      </c>
      <c r="K242" s="152" t="s">
        <v>244</v>
      </c>
      <c r="L242" s="152" t="s">
        <v>245</v>
      </c>
      <c r="M242" s="152" t="s">
        <v>246</v>
      </c>
      <c r="N242" s="152" t="s">
        <v>247</v>
      </c>
      <c r="O242" s="152" t="s">
        <v>248</v>
      </c>
      <c r="P242" s="152" t="s">
        <v>249</v>
      </c>
      <c r="Q242" s="152" t="s">
        <v>250</v>
      </c>
      <c r="R242" s="152" t="s">
        <v>252</v>
      </c>
      <c r="S242" s="152" t="s">
        <v>253</v>
      </c>
      <c r="T242" s="152" t="s">
        <v>254</v>
      </c>
      <c r="U242" s="152" t="s">
        <v>255</v>
      </c>
      <c r="V242" s="152" t="s">
        <v>258</v>
      </c>
      <c r="W242" s="152" t="s">
        <v>260</v>
      </c>
      <c r="X242" s="152" t="s">
        <v>262</v>
      </c>
      <c r="Y242" s="152" t="s">
        <v>305</v>
      </c>
      <c r="Z242" s="152" t="s">
        <v>280</v>
      </c>
      <c r="AA242" s="152" t="s">
        <v>264</v>
      </c>
      <c r="AB242" s="15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281</v>
      </c>
      <c r="E243" s="11" t="s">
        <v>284</v>
      </c>
      <c r="F243" s="11" t="s">
        <v>283</v>
      </c>
      <c r="G243" s="11" t="s">
        <v>284</v>
      </c>
      <c r="H243" s="11" t="s">
        <v>283</v>
      </c>
      <c r="I243" s="11" t="s">
        <v>281</v>
      </c>
      <c r="J243" s="11" t="s">
        <v>283</v>
      </c>
      <c r="K243" s="11" t="s">
        <v>283</v>
      </c>
      <c r="L243" s="11" t="s">
        <v>281</v>
      </c>
      <c r="M243" s="11" t="s">
        <v>281</v>
      </c>
      <c r="N243" s="11" t="s">
        <v>281</v>
      </c>
      <c r="O243" s="11" t="s">
        <v>281</v>
      </c>
      <c r="P243" s="11" t="s">
        <v>281</v>
      </c>
      <c r="Q243" s="11" t="s">
        <v>284</v>
      </c>
      <c r="R243" s="11" t="s">
        <v>284</v>
      </c>
      <c r="S243" s="11" t="s">
        <v>281</v>
      </c>
      <c r="T243" s="11" t="s">
        <v>284</v>
      </c>
      <c r="U243" s="11" t="s">
        <v>284</v>
      </c>
      <c r="V243" s="11" t="s">
        <v>284</v>
      </c>
      <c r="W243" s="11" t="s">
        <v>283</v>
      </c>
      <c r="X243" s="11" t="s">
        <v>284</v>
      </c>
      <c r="Y243" s="11" t="s">
        <v>284</v>
      </c>
      <c r="Z243" s="11" t="s">
        <v>284</v>
      </c>
      <c r="AA243" s="11" t="s">
        <v>281</v>
      </c>
      <c r="AB243" s="15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/>
      <c r="C244" s="9"/>
      <c r="D244" s="26" t="s">
        <v>328</v>
      </c>
      <c r="E244" s="26" t="s">
        <v>328</v>
      </c>
      <c r="F244" s="26" t="s">
        <v>328</v>
      </c>
      <c r="G244" s="26" t="s">
        <v>328</v>
      </c>
      <c r="H244" s="26" t="s">
        <v>329</v>
      </c>
      <c r="I244" s="26" t="s">
        <v>330</v>
      </c>
      <c r="J244" s="26" t="s">
        <v>329</v>
      </c>
      <c r="K244" s="26" t="s">
        <v>331</v>
      </c>
      <c r="L244" s="26" t="s">
        <v>328</v>
      </c>
      <c r="M244" s="26" t="s">
        <v>328</v>
      </c>
      <c r="N244" s="26" t="s">
        <v>328</v>
      </c>
      <c r="O244" s="26" t="s">
        <v>328</v>
      </c>
      <c r="P244" s="26" t="s">
        <v>328</v>
      </c>
      <c r="Q244" s="26" t="s">
        <v>330</v>
      </c>
      <c r="R244" s="26" t="s">
        <v>328</v>
      </c>
      <c r="S244" s="26" t="s">
        <v>328</v>
      </c>
      <c r="T244" s="26" t="s">
        <v>331</v>
      </c>
      <c r="U244" s="26" t="s">
        <v>330</v>
      </c>
      <c r="V244" s="26" t="s">
        <v>329</v>
      </c>
      <c r="W244" s="26" t="s">
        <v>328</v>
      </c>
      <c r="X244" s="26" t="s">
        <v>328</v>
      </c>
      <c r="Y244" s="26" t="s">
        <v>329</v>
      </c>
      <c r="Z244" s="26" t="s">
        <v>328</v>
      </c>
      <c r="AA244" s="26" t="s">
        <v>328</v>
      </c>
      <c r="AB244" s="15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24">
        <v>28.99</v>
      </c>
      <c r="E245" s="224">
        <v>26.770999999999997</v>
      </c>
      <c r="F245" s="224">
        <v>30.5</v>
      </c>
      <c r="G245" s="224">
        <v>28.373333333333335</v>
      </c>
      <c r="H245" s="224">
        <v>30</v>
      </c>
      <c r="I245" s="224">
        <v>26.6</v>
      </c>
      <c r="J245" s="224">
        <v>29</v>
      </c>
      <c r="K245" s="224">
        <v>30.3</v>
      </c>
      <c r="L245" s="224">
        <v>30.9</v>
      </c>
      <c r="M245" s="224">
        <v>29.3</v>
      </c>
      <c r="N245" s="231">
        <v>30.5</v>
      </c>
      <c r="O245" s="224">
        <v>31.3</v>
      </c>
      <c r="P245" s="224">
        <v>30.21</v>
      </c>
      <c r="Q245" s="224">
        <v>31.17084390768775</v>
      </c>
      <c r="R245" s="224">
        <v>32</v>
      </c>
      <c r="S245" s="224">
        <v>27.93</v>
      </c>
      <c r="T245" s="224">
        <v>27.5</v>
      </c>
      <c r="U245" s="224">
        <v>28.63</v>
      </c>
      <c r="V245" s="224">
        <v>31.899999999999995</v>
      </c>
      <c r="W245" s="224">
        <v>30.4</v>
      </c>
      <c r="X245" s="224">
        <v>30.457000000000001</v>
      </c>
      <c r="Y245" s="224">
        <v>29</v>
      </c>
      <c r="Z245" s="232">
        <v>1</v>
      </c>
      <c r="AA245" s="224">
        <v>30.09722</v>
      </c>
      <c r="AB245" s="225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  <c r="AP245" s="226"/>
      <c r="AQ245" s="226"/>
      <c r="AR245" s="226"/>
      <c r="AS245" s="226"/>
      <c r="AT245" s="226"/>
      <c r="AU245" s="226"/>
      <c r="AV245" s="226"/>
      <c r="AW245" s="226"/>
      <c r="AX245" s="226"/>
      <c r="AY245" s="226"/>
      <c r="AZ245" s="226"/>
      <c r="BA245" s="226"/>
      <c r="BB245" s="226"/>
      <c r="BC245" s="226"/>
      <c r="BD245" s="226"/>
      <c r="BE245" s="226"/>
      <c r="BF245" s="226"/>
      <c r="BG245" s="226"/>
      <c r="BH245" s="226"/>
      <c r="BI245" s="226"/>
      <c r="BJ245" s="226"/>
      <c r="BK245" s="226"/>
      <c r="BL245" s="226"/>
      <c r="BM245" s="227">
        <v>1</v>
      </c>
    </row>
    <row r="246" spans="1:65">
      <c r="A246" s="30"/>
      <c r="B246" s="19">
        <v>1</v>
      </c>
      <c r="C246" s="9">
        <v>2</v>
      </c>
      <c r="D246" s="234">
        <v>30.17</v>
      </c>
      <c r="E246" s="228">
        <v>27.760999999999999</v>
      </c>
      <c r="F246" s="228">
        <v>29.4</v>
      </c>
      <c r="G246" s="228">
        <v>28.503333333333334</v>
      </c>
      <c r="H246" s="228">
        <v>32</v>
      </c>
      <c r="I246" s="228">
        <v>27.1</v>
      </c>
      <c r="J246" s="228">
        <v>29</v>
      </c>
      <c r="K246" s="228">
        <v>27.9</v>
      </c>
      <c r="L246" s="228">
        <v>30.3</v>
      </c>
      <c r="M246" s="228">
        <v>29.2</v>
      </c>
      <c r="N246" s="228">
        <v>29.1</v>
      </c>
      <c r="O246" s="228">
        <v>31.8</v>
      </c>
      <c r="P246" s="228">
        <v>29.19</v>
      </c>
      <c r="Q246" s="228">
        <v>32.17235506851528</v>
      </c>
      <c r="R246" s="228">
        <v>31</v>
      </c>
      <c r="S246" s="228">
        <v>28.55</v>
      </c>
      <c r="T246" s="228">
        <v>26.3</v>
      </c>
      <c r="U246" s="228">
        <v>27.69</v>
      </c>
      <c r="V246" s="228">
        <v>32</v>
      </c>
      <c r="W246" s="228">
        <v>30</v>
      </c>
      <c r="X246" s="228">
        <v>30.884499999999999</v>
      </c>
      <c r="Y246" s="228">
        <v>30</v>
      </c>
      <c r="Z246" s="233">
        <v>1</v>
      </c>
      <c r="AA246" s="228">
        <v>29.536470000000001</v>
      </c>
      <c r="AB246" s="225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27">
        <v>35</v>
      </c>
    </row>
    <row r="247" spans="1:65">
      <c r="A247" s="30"/>
      <c r="B247" s="19">
        <v>1</v>
      </c>
      <c r="C247" s="9">
        <v>3</v>
      </c>
      <c r="D247" s="228">
        <v>29.76</v>
      </c>
      <c r="E247" s="228">
        <v>28.427</v>
      </c>
      <c r="F247" s="228">
        <v>30.1</v>
      </c>
      <c r="G247" s="228">
        <v>28.42</v>
      </c>
      <c r="H247" s="228">
        <v>31</v>
      </c>
      <c r="I247" s="228">
        <v>27.1</v>
      </c>
      <c r="J247" s="228">
        <v>30</v>
      </c>
      <c r="K247" s="228">
        <v>27.8</v>
      </c>
      <c r="L247" s="228">
        <v>29.8</v>
      </c>
      <c r="M247" s="228">
        <v>29.7</v>
      </c>
      <c r="N247" s="228">
        <v>29</v>
      </c>
      <c r="O247" s="228">
        <v>30.4</v>
      </c>
      <c r="P247" s="228">
        <v>29.96</v>
      </c>
      <c r="Q247" s="228">
        <v>33.083950216360343</v>
      </c>
      <c r="R247" s="228">
        <v>32</v>
      </c>
      <c r="S247" s="228">
        <v>29.56</v>
      </c>
      <c r="T247" s="228">
        <v>27.5</v>
      </c>
      <c r="U247" s="228">
        <v>26.99</v>
      </c>
      <c r="V247" s="228">
        <v>32.1</v>
      </c>
      <c r="W247" s="228">
        <v>30.599999999999998</v>
      </c>
      <c r="X247" s="228">
        <v>29.373999999999999</v>
      </c>
      <c r="Y247" s="228">
        <v>30</v>
      </c>
      <c r="Z247" s="233">
        <v>2</v>
      </c>
      <c r="AA247" s="228">
        <v>30.45</v>
      </c>
      <c r="AB247" s="225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7">
        <v>16</v>
      </c>
    </row>
    <row r="248" spans="1:65">
      <c r="A248" s="30"/>
      <c r="B248" s="19">
        <v>1</v>
      </c>
      <c r="C248" s="9">
        <v>4</v>
      </c>
      <c r="D248" s="228">
        <v>29.2</v>
      </c>
      <c r="E248" s="228">
        <v>27.634999999999998</v>
      </c>
      <c r="F248" s="228">
        <v>28.3</v>
      </c>
      <c r="G248" s="228">
        <v>28.536666666666665</v>
      </c>
      <c r="H248" s="228">
        <v>32</v>
      </c>
      <c r="I248" s="228">
        <v>26.9</v>
      </c>
      <c r="J248" s="228">
        <v>29</v>
      </c>
      <c r="K248" s="228">
        <v>28.6</v>
      </c>
      <c r="L248" s="228">
        <v>29.9</v>
      </c>
      <c r="M248" s="234">
        <v>30.2</v>
      </c>
      <c r="N248" s="228">
        <v>29.1</v>
      </c>
      <c r="O248" s="228">
        <v>31.3</v>
      </c>
      <c r="P248" s="228">
        <v>30.830000000000002</v>
      </c>
      <c r="Q248" s="228">
        <v>31.778268462416584</v>
      </c>
      <c r="R248" s="228">
        <v>30</v>
      </c>
      <c r="S248" s="228">
        <v>30.790000000000003</v>
      </c>
      <c r="T248" s="228">
        <v>27.8</v>
      </c>
      <c r="U248" s="228">
        <v>27.85</v>
      </c>
      <c r="V248" s="228">
        <v>32.1</v>
      </c>
      <c r="W248" s="228">
        <v>29.6</v>
      </c>
      <c r="X248" s="228">
        <v>30.608999999999998</v>
      </c>
      <c r="Y248" s="228">
        <v>30</v>
      </c>
      <c r="Z248" s="233">
        <v>1</v>
      </c>
      <c r="AA248" s="228">
        <v>29.8429</v>
      </c>
      <c r="AB248" s="225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7">
        <v>29.590448857622981</v>
      </c>
    </row>
    <row r="249" spans="1:65">
      <c r="A249" s="30"/>
      <c r="B249" s="19">
        <v>1</v>
      </c>
      <c r="C249" s="9">
        <v>5</v>
      </c>
      <c r="D249" s="228">
        <v>29.02</v>
      </c>
      <c r="E249" s="228">
        <v>27.149000000000001</v>
      </c>
      <c r="F249" s="228">
        <v>30.800000000000004</v>
      </c>
      <c r="G249" s="228">
        <v>28.700000000000003</v>
      </c>
      <c r="H249" s="228">
        <v>31</v>
      </c>
      <c r="I249" s="228">
        <v>28.1</v>
      </c>
      <c r="J249" s="228">
        <v>28</v>
      </c>
      <c r="K249" s="228">
        <v>27.8</v>
      </c>
      <c r="L249" s="228">
        <v>30.7</v>
      </c>
      <c r="M249" s="228">
        <v>29.1</v>
      </c>
      <c r="N249" s="228">
        <v>29.3</v>
      </c>
      <c r="O249" s="228">
        <v>31</v>
      </c>
      <c r="P249" s="228">
        <v>28.84</v>
      </c>
      <c r="Q249" s="228">
        <v>31.338393984495429</v>
      </c>
      <c r="R249" s="228">
        <v>31</v>
      </c>
      <c r="S249" s="228">
        <v>26.73</v>
      </c>
      <c r="T249" s="228">
        <v>26.4</v>
      </c>
      <c r="U249" s="228">
        <v>27.91</v>
      </c>
      <c r="V249" s="228">
        <v>31.5</v>
      </c>
      <c r="W249" s="228">
        <v>29.3</v>
      </c>
      <c r="X249" s="228">
        <v>30.343</v>
      </c>
      <c r="Y249" s="228">
        <v>32</v>
      </c>
      <c r="Z249" s="233">
        <v>1</v>
      </c>
      <c r="AA249" s="228">
        <v>29.826609999999999</v>
      </c>
      <c r="AB249" s="225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27">
        <v>85</v>
      </c>
    </row>
    <row r="250" spans="1:65">
      <c r="A250" s="30"/>
      <c r="B250" s="19">
        <v>1</v>
      </c>
      <c r="C250" s="9">
        <v>6</v>
      </c>
      <c r="D250" s="228">
        <v>29.17</v>
      </c>
      <c r="E250" s="228">
        <v>27.797000000000001</v>
      </c>
      <c r="F250" s="228">
        <v>29.9</v>
      </c>
      <c r="G250" s="228">
        <v>28.74</v>
      </c>
      <c r="H250" s="228">
        <v>31</v>
      </c>
      <c r="I250" s="228">
        <v>28.1</v>
      </c>
      <c r="J250" s="228">
        <v>27</v>
      </c>
      <c r="K250" s="228">
        <v>30.4</v>
      </c>
      <c r="L250" s="228">
        <v>31.2</v>
      </c>
      <c r="M250" s="228">
        <v>29.3</v>
      </c>
      <c r="N250" s="228">
        <v>29</v>
      </c>
      <c r="O250" s="228">
        <v>30.1</v>
      </c>
      <c r="P250" s="228">
        <v>28.57</v>
      </c>
      <c r="Q250" s="228">
        <v>31.284427379162732</v>
      </c>
      <c r="R250" s="228">
        <v>31</v>
      </c>
      <c r="S250" s="228">
        <v>31.45</v>
      </c>
      <c r="T250" s="228">
        <v>27.3</v>
      </c>
      <c r="U250" s="228">
        <v>29.65</v>
      </c>
      <c r="V250" s="228">
        <v>31.7</v>
      </c>
      <c r="W250" s="228">
        <v>30.1</v>
      </c>
      <c r="X250" s="228">
        <v>30.105499999999999</v>
      </c>
      <c r="Y250" s="228">
        <v>31</v>
      </c>
      <c r="Z250" s="233">
        <v>1</v>
      </c>
      <c r="AA250" s="228">
        <v>30.596170000000001</v>
      </c>
      <c r="AB250" s="225"/>
      <c r="AC250" s="226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  <c r="AP250" s="226"/>
      <c r="AQ250" s="226"/>
      <c r="AR250" s="226"/>
      <c r="AS250" s="226"/>
      <c r="AT250" s="226"/>
      <c r="AU250" s="226"/>
      <c r="AV250" s="226"/>
      <c r="AW250" s="226"/>
      <c r="AX250" s="226"/>
      <c r="AY250" s="226"/>
      <c r="AZ250" s="226"/>
      <c r="BA250" s="226"/>
      <c r="BB250" s="226"/>
      <c r="BC250" s="226"/>
      <c r="BD250" s="226"/>
      <c r="BE250" s="226"/>
      <c r="BF250" s="226"/>
      <c r="BG250" s="226"/>
      <c r="BH250" s="226"/>
      <c r="BI250" s="226"/>
      <c r="BJ250" s="226"/>
      <c r="BK250" s="226"/>
      <c r="BL250" s="226"/>
      <c r="BM250" s="229"/>
    </row>
    <row r="251" spans="1:65">
      <c r="A251" s="30"/>
      <c r="B251" s="20" t="s">
        <v>272</v>
      </c>
      <c r="C251" s="12"/>
      <c r="D251" s="230">
        <v>29.385000000000002</v>
      </c>
      <c r="E251" s="230">
        <v>27.59</v>
      </c>
      <c r="F251" s="230">
        <v>29.833333333333332</v>
      </c>
      <c r="G251" s="230">
        <v>28.545555555555556</v>
      </c>
      <c r="H251" s="230">
        <v>31.166666666666668</v>
      </c>
      <c r="I251" s="230">
        <v>27.316666666666666</v>
      </c>
      <c r="J251" s="230">
        <v>28.666666666666668</v>
      </c>
      <c r="K251" s="230">
        <v>28.8</v>
      </c>
      <c r="L251" s="230">
        <v>30.466666666666665</v>
      </c>
      <c r="M251" s="230">
        <v>29.466666666666669</v>
      </c>
      <c r="N251" s="230">
        <v>29.333333333333332</v>
      </c>
      <c r="O251" s="230">
        <v>30.983333333333334</v>
      </c>
      <c r="P251" s="230">
        <v>29.599999999999998</v>
      </c>
      <c r="Q251" s="230">
        <v>31.804706503106356</v>
      </c>
      <c r="R251" s="230">
        <v>31.166666666666668</v>
      </c>
      <c r="S251" s="230">
        <v>29.168333333333333</v>
      </c>
      <c r="T251" s="230">
        <v>27.133333333333336</v>
      </c>
      <c r="U251" s="230">
        <v>28.12</v>
      </c>
      <c r="V251" s="230">
        <v>31.883333333333329</v>
      </c>
      <c r="W251" s="230">
        <v>30</v>
      </c>
      <c r="X251" s="230">
        <v>30.295500000000001</v>
      </c>
      <c r="Y251" s="230">
        <v>30.333333333333332</v>
      </c>
      <c r="Z251" s="230">
        <v>1.1666666666666667</v>
      </c>
      <c r="AA251" s="230">
        <v>30.058228333333332</v>
      </c>
      <c r="AB251" s="225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29"/>
    </row>
    <row r="252" spans="1:65">
      <c r="A252" s="30"/>
      <c r="B252" s="3" t="s">
        <v>273</v>
      </c>
      <c r="C252" s="29"/>
      <c r="D252" s="228">
        <v>29.185000000000002</v>
      </c>
      <c r="E252" s="228">
        <v>27.698</v>
      </c>
      <c r="F252" s="228">
        <v>30</v>
      </c>
      <c r="G252" s="228">
        <v>28.52</v>
      </c>
      <c r="H252" s="228">
        <v>31</v>
      </c>
      <c r="I252" s="228">
        <v>27.1</v>
      </c>
      <c r="J252" s="228">
        <v>29</v>
      </c>
      <c r="K252" s="228">
        <v>28.25</v>
      </c>
      <c r="L252" s="228">
        <v>30.5</v>
      </c>
      <c r="M252" s="228">
        <v>29.3</v>
      </c>
      <c r="N252" s="228">
        <v>29.1</v>
      </c>
      <c r="O252" s="228">
        <v>31.15</v>
      </c>
      <c r="P252" s="228">
        <v>29.575000000000003</v>
      </c>
      <c r="Q252" s="228">
        <v>31.558331223456008</v>
      </c>
      <c r="R252" s="228">
        <v>31</v>
      </c>
      <c r="S252" s="228">
        <v>29.055</v>
      </c>
      <c r="T252" s="228">
        <v>27.4</v>
      </c>
      <c r="U252" s="228">
        <v>27.880000000000003</v>
      </c>
      <c r="V252" s="228">
        <v>31.949999999999996</v>
      </c>
      <c r="W252" s="228">
        <v>30.05</v>
      </c>
      <c r="X252" s="228">
        <v>30.4</v>
      </c>
      <c r="Y252" s="228">
        <v>30</v>
      </c>
      <c r="Z252" s="228">
        <v>1</v>
      </c>
      <c r="AA252" s="228">
        <v>29.97006</v>
      </c>
      <c r="AB252" s="225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29"/>
    </row>
    <row r="253" spans="1:65">
      <c r="A253" s="30"/>
      <c r="B253" s="3" t="s">
        <v>274</v>
      </c>
      <c r="C253" s="29"/>
      <c r="D253" s="24">
        <v>0.47466830524061854</v>
      </c>
      <c r="E253" s="24">
        <v>0.57269992142482484</v>
      </c>
      <c r="F253" s="24">
        <v>0.8936815241833459</v>
      </c>
      <c r="G253" s="24">
        <v>0.14761310791941712</v>
      </c>
      <c r="H253" s="24">
        <v>0.752772652709081</v>
      </c>
      <c r="I253" s="24">
        <v>0.63377177806105178</v>
      </c>
      <c r="J253" s="24">
        <v>1.0327955589886444</v>
      </c>
      <c r="K253" s="24">
        <v>1.2377398757412639</v>
      </c>
      <c r="L253" s="24">
        <v>0.56095157247900307</v>
      </c>
      <c r="M253" s="24">
        <v>0.41311822359545713</v>
      </c>
      <c r="N253" s="24">
        <v>0.58195074247453826</v>
      </c>
      <c r="O253" s="24">
        <v>0.63060817205826547</v>
      </c>
      <c r="P253" s="24">
        <v>0.87420821318493735</v>
      </c>
      <c r="Q253" s="24">
        <v>0.72969150155914841</v>
      </c>
      <c r="R253" s="24">
        <v>0.752772652709081</v>
      </c>
      <c r="S253" s="24">
        <v>1.7804765279740891</v>
      </c>
      <c r="T253" s="24">
        <v>0.62822501276745346</v>
      </c>
      <c r="U253" s="24">
        <v>0.91430848185937719</v>
      </c>
      <c r="V253" s="24">
        <v>0.24013884872437224</v>
      </c>
      <c r="W253" s="24">
        <v>0.48579831205964363</v>
      </c>
      <c r="X253" s="24">
        <v>0.52130681944513269</v>
      </c>
      <c r="Y253" s="24">
        <v>1.0327955589886446</v>
      </c>
      <c r="Z253" s="24">
        <v>0.40824829046386318</v>
      </c>
      <c r="AA253" s="24">
        <v>0.40413654313445418</v>
      </c>
      <c r="AB253" s="15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87</v>
      </c>
      <c r="C254" s="29"/>
      <c r="D254" s="13">
        <v>1.6153421992193925E-2</v>
      </c>
      <c r="E254" s="13">
        <v>2.0757517992925873E-2</v>
      </c>
      <c r="F254" s="13">
        <v>2.9955805279888691E-2</v>
      </c>
      <c r="G254" s="13">
        <v>5.1711415331234835E-3</v>
      </c>
      <c r="H254" s="13">
        <v>2.4153133242002599E-2</v>
      </c>
      <c r="I254" s="13">
        <v>2.3200919270081211E-2</v>
      </c>
      <c r="J254" s="13">
        <v>3.602775205774341E-2</v>
      </c>
      <c r="K254" s="13">
        <v>4.2977079018793884E-2</v>
      </c>
      <c r="L254" s="13">
        <v>1.8411977214846928E-2</v>
      </c>
      <c r="M254" s="13">
        <v>1.40198492170404E-2</v>
      </c>
      <c r="N254" s="13">
        <v>1.9839229857086534E-2</v>
      </c>
      <c r="O254" s="13">
        <v>2.0353141647926804E-2</v>
      </c>
      <c r="P254" s="13">
        <v>2.9534061256247884E-2</v>
      </c>
      <c r="Q254" s="13">
        <v>2.2942878013600902E-2</v>
      </c>
      <c r="R254" s="13">
        <v>2.4153133242002599E-2</v>
      </c>
      <c r="S254" s="13">
        <v>6.1041421449314522E-2</v>
      </c>
      <c r="T254" s="13">
        <v>2.3153255998800495E-2</v>
      </c>
      <c r="U254" s="13">
        <v>3.2514526381912413E-2</v>
      </c>
      <c r="V254" s="13">
        <v>7.5317987054167989E-3</v>
      </c>
      <c r="W254" s="13">
        <v>1.6193277068654789E-2</v>
      </c>
      <c r="X254" s="13">
        <v>1.720740108085797E-2</v>
      </c>
      <c r="Y254" s="13">
        <v>3.404820524138389E-2</v>
      </c>
      <c r="Z254" s="13">
        <v>0.34992710611188271</v>
      </c>
      <c r="AA254" s="13">
        <v>1.3445121869883577E-2</v>
      </c>
      <c r="AB254" s="15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275</v>
      </c>
      <c r="C255" s="29"/>
      <c r="D255" s="13">
        <v>-6.9430801341173742E-3</v>
      </c>
      <c r="E255" s="13">
        <v>-6.7604545887367751E-2</v>
      </c>
      <c r="F255" s="13">
        <v>8.2082051840108861E-3</v>
      </c>
      <c r="G255" s="13">
        <v>-3.5311843598419879E-2</v>
      </c>
      <c r="H255" s="13">
        <v>5.3267789773240537E-2</v>
      </c>
      <c r="I255" s="13">
        <v>-7.6841760728159847E-2</v>
      </c>
      <c r="J255" s="13">
        <v>-3.1218931331564836E-2</v>
      </c>
      <c r="K255" s="13">
        <v>-2.6712972872641849E-2</v>
      </c>
      <c r="L255" s="13">
        <v>2.9611507863894992E-2</v>
      </c>
      <c r="M255" s="13">
        <v>-4.1831805780271347E-3</v>
      </c>
      <c r="N255" s="13">
        <v>-8.689139036950122E-3</v>
      </c>
      <c r="O255" s="13">
        <v>4.7072096892221582E-2</v>
      </c>
      <c r="P255" s="13">
        <v>3.2277788089563053E-4</v>
      </c>
      <c r="Q255" s="13">
        <v>7.4830147259254742E-2</v>
      </c>
      <c r="R255" s="13">
        <v>5.3267789773240537E-2</v>
      </c>
      <c r="S255" s="13">
        <v>-1.426526262986727E-2</v>
      </c>
      <c r="T255" s="13">
        <v>-8.3037453609178802E-2</v>
      </c>
      <c r="U255" s="13">
        <v>-4.9693361013148918E-2</v>
      </c>
      <c r="V255" s="13">
        <v>7.7487316489951219E-2</v>
      </c>
      <c r="W255" s="13">
        <v>1.3840653257664703E-2</v>
      </c>
      <c r="X255" s="13">
        <v>2.3826983692252668E-2</v>
      </c>
      <c r="Y255" s="13">
        <v>2.5105549404972116E-2</v>
      </c>
      <c r="Z255" s="13">
        <v>-0.96057286348442417</v>
      </c>
      <c r="AA255" s="13">
        <v>1.5808461641157123E-2</v>
      </c>
      <c r="AB255" s="15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276</v>
      </c>
      <c r="C256" s="47"/>
      <c r="D256" s="45">
        <v>0.11</v>
      </c>
      <c r="E256" s="45">
        <v>1.46</v>
      </c>
      <c r="F256" s="45">
        <v>0.22</v>
      </c>
      <c r="G256" s="45">
        <v>0.74</v>
      </c>
      <c r="H256" s="45">
        <v>1.22</v>
      </c>
      <c r="I256" s="45">
        <v>1.66</v>
      </c>
      <c r="J256" s="45">
        <v>0.65</v>
      </c>
      <c r="K256" s="45">
        <v>0.55000000000000004</v>
      </c>
      <c r="L256" s="45">
        <v>0.7</v>
      </c>
      <c r="M256" s="45">
        <v>0.05</v>
      </c>
      <c r="N256" s="45">
        <v>0.15</v>
      </c>
      <c r="O256" s="45">
        <v>1.0900000000000001</v>
      </c>
      <c r="P256" s="45">
        <v>0.05</v>
      </c>
      <c r="Q256" s="45">
        <v>1.7</v>
      </c>
      <c r="R256" s="45">
        <v>1.22</v>
      </c>
      <c r="S256" s="45">
        <v>0.27</v>
      </c>
      <c r="T256" s="45">
        <v>1.8</v>
      </c>
      <c r="U256" s="45">
        <v>1.06</v>
      </c>
      <c r="V256" s="45">
        <v>1.76</v>
      </c>
      <c r="W256" s="45">
        <v>0.35</v>
      </c>
      <c r="X256" s="45">
        <v>0.56999999999999995</v>
      </c>
      <c r="Y256" s="45">
        <v>0.6</v>
      </c>
      <c r="Z256" s="45">
        <v>21.25</v>
      </c>
      <c r="AA256" s="45">
        <v>0.39</v>
      </c>
      <c r="AB256" s="15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BM257" s="55"/>
    </row>
    <row r="258" spans="1:65" ht="15">
      <c r="B258" s="8" t="s">
        <v>575</v>
      </c>
      <c r="BM258" s="28" t="s">
        <v>278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232</v>
      </c>
      <c r="E259" s="17" t="s">
        <v>232</v>
      </c>
      <c r="F259" s="17" t="s">
        <v>232</v>
      </c>
      <c r="G259" s="17" t="s">
        <v>232</v>
      </c>
      <c r="H259" s="15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233</v>
      </c>
      <c r="C260" s="9" t="s">
        <v>233</v>
      </c>
      <c r="D260" s="151" t="s">
        <v>237</v>
      </c>
      <c r="E260" s="152" t="s">
        <v>239</v>
      </c>
      <c r="F260" s="152" t="s">
        <v>253</v>
      </c>
      <c r="G260" s="152" t="s">
        <v>262</v>
      </c>
      <c r="H260" s="15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281</v>
      </c>
      <c r="E261" s="11" t="s">
        <v>283</v>
      </c>
      <c r="F261" s="11" t="s">
        <v>281</v>
      </c>
      <c r="G261" s="11" t="s">
        <v>281</v>
      </c>
      <c r="H261" s="15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328</v>
      </c>
      <c r="E262" s="26" t="s">
        <v>328</v>
      </c>
      <c r="F262" s="26" t="s">
        <v>328</v>
      </c>
      <c r="G262" s="26" t="s">
        <v>328</v>
      </c>
      <c r="H262" s="15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2.2760320422026195</v>
      </c>
      <c r="E263" s="22">
        <v>2</v>
      </c>
      <c r="F263" s="22">
        <v>2.1459999999999999</v>
      </c>
      <c r="G263" s="22">
        <v>1.8432999999999999</v>
      </c>
      <c r="H263" s="15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2.2757437123790902</v>
      </c>
      <c r="E264" s="11">
        <v>2.1</v>
      </c>
      <c r="F264" s="11">
        <v>1.9570000000000001</v>
      </c>
      <c r="G264" s="11">
        <v>1.6919</v>
      </c>
      <c r="H264" s="15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9</v>
      </c>
    </row>
    <row r="265" spans="1:65">
      <c r="A265" s="30"/>
      <c r="B265" s="19">
        <v>1</v>
      </c>
      <c r="C265" s="9">
        <v>3</v>
      </c>
      <c r="D265" s="11">
        <v>2.3261000320972598</v>
      </c>
      <c r="E265" s="11">
        <v>2.2000000000000002</v>
      </c>
      <c r="F265" s="11">
        <v>2.0720000000000001</v>
      </c>
      <c r="G265" s="11">
        <v>1.6612</v>
      </c>
      <c r="H265" s="15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2.3349539424921599</v>
      </c>
      <c r="E266" s="11">
        <v>1.8</v>
      </c>
      <c r="F266" s="11">
        <v>2.0539999999999998</v>
      </c>
      <c r="G266" s="11">
        <v>1.9406999999999999</v>
      </c>
      <c r="H266" s="15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2.04622346593426</v>
      </c>
    </row>
    <row r="267" spans="1:65">
      <c r="A267" s="30"/>
      <c r="B267" s="19">
        <v>1</v>
      </c>
      <c r="C267" s="9">
        <v>5</v>
      </c>
      <c r="D267" s="11">
        <v>2.3332531553552802</v>
      </c>
      <c r="E267" s="11">
        <v>2</v>
      </c>
      <c r="F267" s="11">
        <v>1.9800000000000002</v>
      </c>
      <c r="G267" s="11">
        <v>1.9663999999999999</v>
      </c>
      <c r="H267" s="15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15</v>
      </c>
    </row>
    <row r="268" spans="1:65">
      <c r="A268" s="30"/>
      <c r="B268" s="19">
        <v>1</v>
      </c>
      <c r="C268" s="9">
        <v>6</v>
      </c>
      <c r="D268" s="11">
        <v>2.3406802978958998</v>
      </c>
      <c r="E268" s="11">
        <v>1.9</v>
      </c>
      <c r="F268" s="11">
        <v>2.194</v>
      </c>
      <c r="G268" s="11">
        <v>1.7161</v>
      </c>
      <c r="H268" s="15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272</v>
      </c>
      <c r="C269" s="12"/>
      <c r="D269" s="23">
        <v>2.3144605304037182</v>
      </c>
      <c r="E269" s="23">
        <v>2</v>
      </c>
      <c r="F269" s="23">
        <v>2.0671666666666666</v>
      </c>
      <c r="G269" s="23">
        <v>1.8032666666666664</v>
      </c>
      <c r="H269" s="15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273</v>
      </c>
      <c r="C270" s="29"/>
      <c r="D270" s="11">
        <v>2.32967659372627</v>
      </c>
      <c r="E270" s="11">
        <v>2</v>
      </c>
      <c r="F270" s="11">
        <v>2.0629999999999997</v>
      </c>
      <c r="G270" s="11">
        <v>1.7797000000000001</v>
      </c>
      <c r="H270" s="15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24">
        <v>3.0238510551906902E-2</v>
      </c>
      <c r="E271" s="24">
        <v>0.14142135623730956</v>
      </c>
      <c r="F271" s="24">
        <v>9.1905204785510661E-2</v>
      </c>
      <c r="G271" s="24">
        <v>0.13212613165708989</v>
      </c>
      <c r="H271" s="15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1.3065036173519153E-2</v>
      </c>
      <c r="E272" s="13">
        <v>7.0710678118654779E-2</v>
      </c>
      <c r="F272" s="13">
        <v>4.4459504048461176E-2</v>
      </c>
      <c r="G272" s="13">
        <v>7.3270434206674881E-2</v>
      </c>
      <c r="H272" s="15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275</v>
      </c>
      <c r="C273" s="29"/>
      <c r="D273" s="13">
        <v>0.13108884192518389</v>
      </c>
      <c r="E273" s="13">
        <v>-2.2589647076085795E-2</v>
      </c>
      <c r="F273" s="13">
        <v>1.0235050609608942E-2</v>
      </c>
      <c r="G273" s="13">
        <v>-0.11873424545870159</v>
      </c>
      <c r="H273" s="15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276</v>
      </c>
      <c r="C274" s="47"/>
      <c r="D274" s="45">
        <v>1.44</v>
      </c>
      <c r="E274" s="45">
        <v>0.17</v>
      </c>
      <c r="F274" s="45">
        <v>0.17</v>
      </c>
      <c r="G274" s="45">
        <v>1.18</v>
      </c>
      <c r="H274" s="15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BM275" s="55"/>
    </row>
    <row r="276" spans="1:65" ht="15">
      <c r="B276" s="8" t="s">
        <v>576</v>
      </c>
      <c r="BM276" s="28" t="s">
        <v>278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232</v>
      </c>
      <c r="E277" s="17" t="s">
        <v>232</v>
      </c>
      <c r="F277" s="17" t="s">
        <v>232</v>
      </c>
      <c r="G277" s="17" t="s">
        <v>232</v>
      </c>
      <c r="H277" s="15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233</v>
      </c>
      <c r="C278" s="9" t="s">
        <v>233</v>
      </c>
      <c r="D278" s="151" t="s">
        <v>237</v>
      </c>
      <c r="E278" s="152" t="s">
        <v>239</v>
      </c>
      <c r="F278" s="152" t="s">
        <v>253</v>
      </c>
      <c r="G278" s="152" t="s">
        <v>262</v>
      </c>
      <c r="H278" s="15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281</v>
      </c>
      <c r="E279" s="11" t="s">
        <v>283</v>
      </c>
      <c r="F279" s="11" t="s">
        <v>281</v>
      </c>
      <c r="G279" s="11" t="s">
        <v>281</v>
      </c>
      <c r="H279" s="15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328</v>
      </c>
      <c r="E280" s="26" t="s">
        <v>328</v>
      </c>
      <c r="F280" s="26" t="s">
        <v>328</v>
      </c>
      <c r="G280" s="26" t="s">
        <v>328</v>
      </c>
      <c r="H280" s="15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0.95467614741521079</v>
      </c>
      <c r="E281" s="22">
        <v>0.9</v>
      </c>
      <c r="F281" s="22">
        <v>0.96399999999999997</v>
      </c>
      <c r="G281" s="22">
        <v>0.78239999999999998</v>
      </c>
      <c r="H281" s="15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1.0093066934230381</v>
      </c>
      <c r="E282" s="11">
        <v>0.9</v>
      </c>
      <c r="F282" s="11">
        <v>0.875</v>
      </c>
      <c r="G282" s="11">
        <v>0.75619999999999998</v>
      </c>
      <c r="H282" s="15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10</v>
      </c>
    </row>
    <row r="283" spans="1:65">
      <c r="A283" s="30"/>
      <c r="B283" s="19">
        <v>1</v>
      </c>
      <c r="C283" s="9">
        <v>3</v>
      </c>
      <c r="D283" s="11">
        <v>1.019414795076345</v>
      </c>
      <c r="E283" s="11">
        <v>0.8</v>
      </c>
      <c r="F283" s="11">
        <v>0.93799999999999994</v>
      </c>
      <c r="G283" s="11">
        <v>0.74329999999999996</v>
      </c>
      <c r="H283" s="15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0.99180559759945608</v>
      </c>
      <c r="E284" s="11">
        <v>0.8</v>
      </c>
      <c r="F284" s="11">
        <v>0.92</v>
      </c>
      <c r="G284" s="11">
        <v>0.84770000000000001</v>
      </c>
      <c r="H284" s="15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0.90443879084497603</v>
      </c>
    </row>
    <row r="285" spans="1:65">
      <c r="A285" s="30"/>
      <c r="B285" s="19">
        <v>1</v>
      </c>
      <c r="C285" s="9">
        <v>5</v>
      </c>
      <c r="D285" s="11">
        <v>1.071435881442194</v>
      </c>
      <c r="E285" s="11">
        <v>1</v>
      </c>
      <c r="F285" s="11">
        <v>0.89600000000000002</v>
      </c>
      <c r="G285" s="11">
        <v>0.88029999999999997</v>
      </c>
      <c r="H285" s="15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6</v>
      </c>
      <c r="D286" s="11">
        <v>1.0090918653231848</v>
      </c>
      <c r="E286" s="11">
        <v>0.9</v>
      </c>
      <c r="F286" s="11">
        <v>0.9900000000000001</v>
      </c>
      <c r="G286" s="11">
        <v>0.75790000000000002</v>
      </c>
      <c r="H286" s="15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272</v>
      </c>
      <c r="C287" s="12"/>
      <c r="D287" s="23">
        <v>1.0092884967132383</v>
      </c>
      <c r="E287" s="23">
        <v>0.88333333333333341</v>
      </c>
      <c r="F287" s="23">
        <v>0.93049999999999999</v>
      </c>
      <c r="G287" s="23">
        <v>0.79463333333333341</v>
      </c>
      <c r="H287" s="15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11">
        <v>1.0091992793731115</v>
      </c>
      <c r="E288" s="11">
        <v>0.9</v>
      </c>
      <c r="F288" s="11">
        <v>0.92900000000000005</v>
      </c>
      <c r="G288" s="11">
        <v>0.77015</v>
      </c>
      <c r="H288" s="15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24">
        <v>3.8086844971679537E-2</v>
      </c>
      <c r="E289" s="24">
        <v>7.5277265270908097E-2</v>
      </c>
      <c r="F289" s="24">
        <v>4.2660285981226162E-2</v>
      </c>
      <c r="G289" s="24">
        <v>5.6153492025578129E-2</v>
      </c>
      <c r="H289" s="15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3.7736331183511815E-2</v>
      </c>
      <c r="E290" s="13">
        <v>8.5219545589707277E-2</v>
      </c>
      <c r="F290" s="13">
        <v>4.5846626524692277E-2</v>
      </c>
      <c r="G290" s="13">
        <v>7.0665915548779046E-2</v>
      </c>
      <c r="H290" s="15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275</v>
      </c>
      <c r="C291" s="29"/>
      <c r="D291" s="13">
        <v>0.11592791787524503</v>
      </c>
      <c r="E291" s="13">
        <v>-2.333541830058472E-2</v>
      </c>
      <c r="F291" s="13">
        <v>2.8814784835440532E-2</v>
      </c>
      <c r="G291" s="13">
        <v>-0.12140728441009963</v>
      </c>
      <c r="H291" s="15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276</v>
      </c>
      <c r="C292" s="47"/>
      <c r="D292" s="45">
        <v>1.1000000000000001</v>
      </c>
      <c r="E292" s="45">
        <v>0.25</v>
      </c>
      <c r="F292" s="45">
        <v>0.25</v>
      </c>
      <c r="G292" s="45">
        <v>1.2</v>
      </c>
      <c r="H292" s="15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BM293" s="55"/>
    </row>
    <row r="294" spans="1:65" ht="15">
      <c r="B294" s="8" t="s">
        <v>577</v>
      </c>
      <c r="BM294" s="28" t="s">
        <v>278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232</v>
      </c>
      <c r="E295" s="17" t="s">
        <v>232</v>
      </c>
      <c r="F295" s="17" t="s">
        <v>232</v>
      </c>
      <c r="G295" s="17" t="s">
        <v>232</v>
      </c>
      <c r="H295" s="15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233</v>
      </c>
      <c r="C296" s="9" t="s">
        <v>233</v>
      </c>
      <c r="D296" s="151" t="s">
        <v>237</v>
      </c>
      <c r="E296" s="152" t="s">
        <v>239</v>
      </c>
      <c r="F296" s="152" t="s">
        <v>253</v>
      </c>
      <c r="G296" s="152" t="s">
        <v>262</v>
      </c>
      <c r="H296" s="15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281</v>
      </c>
      <c r="E297" s="11" t="s">
        <v>283</v>
      </c>
      <c r="F297" s="11" t="s">
        <v>281</v>
      </c>
      <c r="G297" s="11" t="s">
        <v>281</v>
      </c>
      <c r="H297" s="15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328</v>
      </c>
      <c r="E298" s="26" t="s">
        <v>328</v>
      </c>
      <c r="F298" s="26" t="s">
        <v>328</v>
      </c>
      <c r="G298" s="26" t="s">
        <v>328</v>
      </c>
      <c r="H298" s="15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0.81492258111707405</v>
      </c>
      <c r="E299" s="22">
        <v>0.6</v>
      </c>
      <c r="F299" s="22">
        <v>0.67800000000000005</v>
      </c>
      <c r="G299" s="22">
        <v>0.52459999999999996</v>
      </c>
      <c r="H299" s="15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0.81154734985608568</v>
      </c>
      <c r="E300" s="11">
        <v>0.6</v>
      </c>
      <c r="F300" s="11">
        <v>0.61199999999999999</v>
      </c>
      <c r="G300" s="11">
        <v>0.49719999999999998</v>
      </c>
      <c r="H300" s="15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11</v>
      </c>
    </row>
    <row r="301" spans="1:65">
      <c r="A301" s="30"/>
      <c r="B301" s="19">
        <v>1</v>
      </c>
      <c r="C301" s="9">
        <v>3</v>
      </c>
      <c r="D301" s="11">
        <v>0.8163192823141121</v>
      </c>
      <c r="E301" s="11">
        <v>0.6</v>
      </c>
      <c r="F301" s="11">
        <v>0.66600000000000004</v>
      </c>
      <c r="G301" s="11">
        <v>0.50249999999999995</v>
      </c>
      <c r="H301" s="15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0.84408263639543801</v>
      </c>
      <c r="E302" s="11">
        <v>0.6</v>
      </c>
      <c r="F302" s="11">
        <v>0.65300000000000002</v>
      </c>
      <c r="G302" s="11">
        <v>0.57179999999999997</v>
      </c>
      <c r="H302" s="15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0.65370595906989604</v>
      </c>
    </row>
    <row r="303" spans="1:65">
      <c r="A303" s="30"/>
      <c r="B303" s="19">
        <v>1</v>
      </c>
      <c r="C303" s="9">
        <v>5</v>
      </c>
      <c r="D303" s="11">
        <v>0.84917661001201505</v>
      </c>
      <c r="E303" s="11">
        <v>0.6</v>
      </c>
      <c r="F303" s="11">
        <v>0.628</v>
      </c>
      <c r="G303" s="11">
        <v>0.58899999999999997</v>
      </c>
      <c r="H303" s="15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17</v>
      </c>
    </row>
    <row r="304" spans="1:65">
      <c r="A304" s="30"/>
      <c r="B304" s="19">
        <v>1</v>
      </c>
      <c r="C304" s="9">
        <v>6</v>
      </c>
      <c r="D304" s="11">
        <v>0.81759455798277803</v>
      </c>
      <c r="E304" s="11">
        <v>0.6</v>
      </c>
      <c r="F304" s="11">
        <v>0.70399999999999996</v>
      </c>
      <c r="G304" s="11">
        <v>0.50919999999999999</v>
      </c>
      <c r="H304" s="15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272</v>
      </c>
      <c r="C305" s="12"/>
      <c r="D305" s="23">
        <v>0.82560716961291714</v>
      </c>
      <c r="E305" s="23">
        <v>0.6</v>
      </c>
      <c r="F305" s="23">
        <v>0.65683333333333327</v>
      </c>
      <c r="G305" s="23">
        <v>0.53238333333333332</v>
      </c>
      <c r="H305" s="15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1">
        <v>0.81695692014844501</v>
      </c>
      <c r="E306" s="11">
        <v>0.6</v>
      </c>
      <c r="F306" s="11">
        <v>0.65949999999999998</v>
      </c>
      <c r="G306" s="11">
        <v>0.51689999999999992</v>
      </c>
      <c r="H306" s="15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24">
        <v>1.6487371846898441E-2</v>
      </c>
      <c r="E307" s="24">
        <v>0</v>
      </c>
      <c r="F307" s="24">
        <v>3.350472603479495E-2</v>
      </c>
      <c r="G307" s="24">
        <v>3.8698962087718412E-2</v>
      </c>
      <c r="H307" s="15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1.9969995966275928E-2</v>
      </c>
      <c r="E308" s="13">
        <v>0</v>
      </c>
      <c r="F308" s="13">
        <v>5.1009478865457931E-2</v>
      </c>
      <c r="G308" s="13">
        <v>7.2690033035817073E-2</v>
      </c>
      <c r="H308" s="15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275</v>
      </c>
      <c r="C309" s="29"/>
      <c r="D309" s="13">
        <v>0.26296411736494663</v>
      </c>
      <c r="E309" s="13">
        <v>-8.2156141189702159E-2</v>
      </c>
      <c r="F309" s="13">
        <v>4.784068769828842E-3</v>
      </c>
      <c r="G309" s="13">
        <v>-0.18559204494507375</v>
      </c>
      <c r="H309" s="15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276</v>
      </c>
      <c r="C310" s="47"/>
      <c r="D310" s="45">
        <v>2.14</v>
      </c>
      <c r="E310" s="45">
        <v>0.31</v>
      </c>
      <c r="F310" s="45">
        <v>0.31</v>
      </c>
      <c r="G310" s="45">
        <v>1.04</v>
      </c>
      <c r="H310" s="15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BM311" s="55"/>
    </row>
    <row r="312" spans="1:65" ht="15">
      <c r="B312" s="8" t="s">
        <v>578</v>
      </c>
      <c r="BM312" s="28" t="s">
        <v>67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232</v>
      </c>
      <c r="E313" s="17" t="s">
        <v>232</v>
      </c>
      <c r="F313" s="17" t="s">
        <v>232</v>
      </c>
      <c r="G313" s="17" t="s">
        <v>232</v>
      </c>
      <c r="H313" s="17" t="s">
        <v>232</v>
      </c>
      <c r="I313" s="17" t="s">
        <v>232</v>
      </c>
      <c r="J313" s="17" t="s">
        <v>232</v>
      </c>
      <c r="K313" s="17" t="s">
        <v>232</v>
      </c>
      <c r="L313" s="17" t="s">
        <v>232</v>
      </c>
      <c r="M313" s="17" t="s">
        <v>232</v>
      </c>
      <c r="N313" s="17" t="s">
        <v>232</v>
      </c>
      <c r="O313" s="17" t="s">
        <v>232</v>
      </c>
      <c r="P313" s="17" t="s">
        <v>232</v>
      </c>
      <c r="Q313" s="17" t="s">
        <v>232</v>
      </c>
      <c r="R313" s="17" t="s">
        <v>232</v>
      </c>
      <c r="S313" s="17" t="s">
        <v>232</v>
      </c>
      <c r="T313" s="17" t="s">
        <v>232</v>
      </c>
      <c r="U313" s="17" t="s">
        <v>232</v>
      </c>
      <c r="V313" s="17" t="s">
        <v>232</v>
      </c>
      <c r="W313" s="17" t="s">
        <v>232</v>
      </c>
      <c r="X313" s="17" t="s">
        <v>232</v>
      </c>
      <c r="Y313" s="15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233</v>
      </c>
      <c r="C314" s="9" t="s">
        <v>233</v>
      </c>
      <c r="D314" s="151" t="s">
        <v>235</v>
      </c>
      <c r="E314" s="152" t="s">
        <v>237</v>
      </c>
      <c r="F314" s="152" t="s">
        <v>239</v>
      </c>
      <c r="G314" s="152" t="s">
        <v>240</v>
      </c>
      <c r="H314" s="152" t="s">
        <v>241</v>
      </c>
      <c r="I314" s="152" t="s">
        <v>242</v>
      </c>
      <c r="J314" s="152" t="s">
        <v>243</v>
      </c>
      <c r="K314" s="152" t="s">
        <v>244</v>
      </c>
      <c r="L314" s="152" t="s">
        <v>245</v>
      </c>
      <c r="M314" s="152" t="s">
        <v>246</v>
      </c>
      <c r="N314" s="152" t="s">
        <v>247</v>
      </c>
      <c r="O314" s="152" t="s">
        <v>248</v>
      </c>
      <c r="P314" s="152" t="s">
        <v>249</v>
      </c>
      <c r="Q314" s="152" t="s">
        <v>250</v>
      </c>
      <c r="R314" s="152" t="s">
        <v>252</v>
      </c>
      <c r="S314" s="152" t="s">
        <v>254</v>
      </c>
      <c r="T314" s="152" t="s">
        <v>255</v>
      </c>
      <c r="U314" s="152" t="s">
        <v>258</v>
      </c>
      <c r="V314" s="152" t="s">
        <v>260</v>
      </c>
      <c r="W314" s="152" t="s">
        <v>262</v>
      </c>
      <c r="X314" s="152" t="s">
        <v>280</v>
      </c>
      <c r="Y314" s="15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281</v>
      </c>
      <c r="E315" s="11" t="s">
        <v>284</v>
      </c>
      <c r="F315" s="11" t="s">
        <v>283</v>
      </c>
      <c r="G315" s="11" t="s">
        <v>284</v>
      </c>
      <c r="H315" s="11" t="s">
        <v>283</v>
      </c>
      <c r="I315" s="11" t="s">
        <v>281</v>
      </c>
      <c r="J315" s="11" t="s">
        <v>283</v>
      </c>
      <c r="K315" s="11" t="s">
        <v>283</v>
      </c>
      <c r="L315" s="11" t="s">
        <v>281</v>
      </c>
      <c r="M315" s="11" t="s">
        <v>281</v>
      </c>
      <c r="N315" s="11" t="s">
        <v>281</v>
      </c>
      <c r="O315" s="11" t="s">
        <v>281</v>
      </c>
      <c r="P315" s="11" t="s">
        <v>281</v>
      </c>
      <c r="Q315" s="11" t="s">
        <v>284</v>
      </c>
      <c r="R315" s="11" t="s">
        <v>284</v>
      </c>
      <c r="S315" s="11" t="s">
        <v>284</v>
      </c>
      <c r="T315" s="11" t="s">
        <v>284</v>
      </c>
      <c r="U315" s="11" t="s">
        <v>284</v>
      </c>
      <c r="V315" s="11" t="s">
        <v>283</v>
      </c>
      <c r="W315" s="11" t="s">
        <v>284</v>
      </c>
      <c r="X315" s="11" t="s">
        <v>284</v>
      </c>
      <c r="Y315" s="15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328</v>
      </c>
      <c r="E316" s="26" t="s">
        <v>328</v>
      </c>
      <c r="F316" s="26" t="s">
        <v>328</v>
      </c>
      <c r="G316" s="26" t="s">
        <v>328</v>
      </c>
      <c r="H316" s="26" t="s">
        <v>329</v>
      </c>
      <c r="I316" s="26" t="s">
        <v>330</v>
      </c>
      <c r="J316" s="26" t="s">
        <v>329</v>
      </c>
      <c r="K316" s="26" t="s">
        <v>331</v>
      </c>
      <c r="L316" s="26" t="s">
        <v>328</v>
      </c>
      <c r="M316" s="26" t="s">
        <v>328</v>
      </c>
      <c r="N316" s="26" t="s">
        <v>328</v>
      </c>
      <c r="O316" s="26" t="s">
        <v>328</v>
      </c>
      <c r="P316" s="26" t="s">
        <v>328</v>
      </c>
      <c r="Q316" s="26" t="s">
        <v>330</v>
      </c>
      <c r="R316" s="26" t="s">
        <v>328</v>
      </c>
      <c r="S316" s="26" t="s">
        <v>331</v>
      </c>
      <c r="T316" s="26" t="s">
        <v>330</v>
      </c>
      <c r="U316" s="26" t="s">
        <v>329</v>
      </c>
      <c r="V316" s="26" t="s">
        <v>328</v>
      </c>
      <c r="W316" s="26" t="s">
        <v>328</v>
      </c>
      <c r="X316" s="26" t="s">
        <v>328</v>
      </c>
      <c r="Y316" s="15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3.3970000000000002</v>
      </c>
      <c r="E317" s="22">
        <v>3.6402940000000004</v>
      </c>
      <c r="F317" s="22">
        <v>3.53</v>
      </c>
      <c r="G317" s="22">
        <v>3.63</v>
      </c>
      <c r="H317" s="22">
        <v>3.49</v>
      </c>
      <c r="I317" s="22">
        <v>3.44</v>
      </c>
      <c r="J317" s="22">
        <v>3.73</v>
      </c>
      <c r="K317" s="22">
        <v>3.54</v>
      </c>
      <c r="L317" s="22">
        <v>3.42</v>
      </c>
      <c r="M317" s="22">
        <v>3.5000000000000004</v>
      </c>
      <c r="N317" s="22">
        <v>3.5000000000000004</v>
      </c>
      <c r="O317" s="22">
        <v>3.34</v>
      </c>
      <c r="P317" s="22">
        <v>3.56</v>
      </c>
      <c r="Q317" s="22">
        <v>3.6660200712993078</v>
      </c>
      <c r="R317" s="22">
        <v>3.5670000000000002</v>
      </c>
      <c r="S317" s="22">
        <v>3.27</v>
      </c>
      <c r="T317" s="22">
        <v>3.4883650000000004</v>
      </c>
      <c r="U317" s="22">
        <v>3.61</v>
      </c>
      <c r="V317" s="22">
        <v>3.61</v>
      </c>
      <c r="W317" s="22">
        <v>3.3708</v>
      </c>
      <c r="X317" s="154">
        <v>4.1406000000000001</v>
      </c>
      <c r="Y317" s="15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3.4830000000000001</v>
      </c>
      <c r="E318" s="11">
        <v>3.5939299999999998</v>
      </c>
      <c r="F318" s="11">
        <v>3.42</v>
      </c>
      <c r="G318" s="11">
        <v>3.6366666666666667</v>
      </c>
      <c r="H318" s="11">
        <v>3.52</v>
      </c>
      <c r="I318" s="11">
        <v>3.5000000000000004</v>
      </c>
      <c r="J318" s="11">
        <v>3.84</v>
      </c>
      <c r="K318" s="11">
        <v>3.55</v>
      </c>
      <c r="L318" s="11">
        <v>3.45</v>
      </c>
      <c r="M318" s="11">
        <v>3.53</v>
      </c>
      <c r="N318" s="11">
        <v>3.45</v>
      </c>
      <c r="O318" s="11">
        <v>3.38</v>
      </c>
      <c r="P318" s="11">
        <v>3.5900000000000003</v>
      </c>
      <c r="Q318" s="11">
        <v>3.6510287769973337</v>
      </c>
      <c r="R318" s="11">
        <v>3.4830000000000001</v>
      </c>
      <c r="S318" s="11">
        <v>3.15</v>
      </c>
      <c r="T318" s="11">
        <v>3.5177369999999999</v>
      </c>
      <c r="U318" s="11">
        <v>3.61</v>
      </c>
      <c r="V318" s="11">
        <v>3.52</v>
      </c>
      <c r="W318" s="11">
        <v>3.2946000000000004</v>
      </c>
      <c r="X318" s="148">
        <v>4.202</v>
      </c>
      <c r="Y318" s="15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3.4630000000000001</v>
      </c>
      <c r="E319" s="11">
        <v>3.6878460000000004</v>
      </c>
      <c r="F319" s="11">
        <v>3.35</v>
      </c>
      <c r="G319" s="11">
        <v>3.6733333333333333</v>
      </c>
      <c r="H319" s="11">
        <v>3.51</v>
      </c>
      <c r="I319" s="11">
        <v>3.53</v>
      </c>
      <c r="J319" s="11">
        <v>3.83</v>
      </c>
      <c r="K319" s="11">
        <v>3.52</v>
      </c>
      <c r="L319" s="11">
        <v>3.4099999999999997</v>
      </c>
      <c r="M319" s="11">
        <v>3.5699999999999994</v>
      </c>
      <c r="N319" s="11">
        <v>3.49</v>
      </c>
      <c r="O319" s="11">
        <v>3.4000000000000004</v>
      </c>
      <c r="P319" s="11">
        <v>3.6000000000000005</v>
      </c>
      <c r="Q319" s="11">
        <v>3.6622928936399077</v>
      </c>
      <c r="R319" s="11">
        <v>3.56</v>
      </c>
      <c r="S319" s="11">
        <v>3.3099999999999996</v>
      </c>
      <c r="T319" s="11">
        <v>3.5037890000000003</v>
      </c>
      <c r="U319" s="11">
        <v>3.62</v>
      </c>
      <c r="V319" s="11">
        <v>3.55</v>
      </c>
      <c r="W319" s="11">
        <v>3.2120000000000002</v>
      </c>
      <c r="X319" s="148">
        <v>4.2533000000000003</v>
      </c>
      <c r="Y319" s="15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3.4140000000000006</v>
      </c>
      <c r="E320" s="11">
        <v>3.6088760000000004</v>
      </c>
      <c r="F320" s="11">
        <v>3.34</v>
      </c>
      <c r="G320" s="11">
        <v>3.64</v>
      </c>
      <c r="H320" s="11">
        <v>3.52</v>
      </c>
      <c r="I320" s="11">
        <v>3.46</v>
      </c>
      <c r="J320" s="11">
        <v>3.85</v>
      </c>
      <c r="K320" s="11">
        <v>3.56</v>
      </c>
      <c r="L320" s="11">
        <v>3.44</v>
      </c>
      <c r="M320" s="11">
        <v>3.56</v>
      </c>
      <c r="N320" s="11">
        <v>3.49</v>
      </c>
      <c r="O320" s="11">
        <v>3.42</v>
      </c>
      <c r="P320" s="11">
        <v>3.6699999999999995</v>
      </c>
      <c r="Q320" s="11">
        <v>3.659900765534819</v>
      </c>
      <c r="R320" s="11">
        <v>3.3849999999999998</v>
      </c>
      <c r="S320" s="11">
        <v>3.29</v>
      </c>
      <c r="T320" s="11">
        <v>3.4907309999999998</v>
      </c>
      <c r="U320" s="11">
        <v>3.61</v>
      </c>
      <c r="V320" s="11">
        <v>3.4799999999999995</v>
      </c>
      <c r="W320" s="11">
        <v>3.3006000000000002</v>
      </c>
      <c r="X320" s="148">
        <v>4.0571000000000002</v>
      </c>
      <c r="Y320" s="15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3.5143717949264612</v>
      </c>
    </row>
    <row r="321" spans="1:65">
      <c r="A321" s="30"/>
      <c r="B321" s="19">
        <v>1</v>
      </c>
      <c r="C321" s="9">
        <v>5</v>
      </c>
      <c r="D321" s="11">
        <v>3.42</v>
      </c>
      <c r="E321" s="11">
        <v>3.5691260000000002</v>
      </c>
      <c r="F321" s="11">
        <v>3.45</v>
      </c>
      <c r="G321" s="11">
        <v>3.6399999999999997</v>
      </c>
      <c r="H321" s="11">
        <v>3.49</v>
      </c>
      <c r="I321" s="11">
        <v>3.56</v>
      </c>
      <c r="J321" s="11">
        <v>3.84</v>
      </c>
      <c r="K321" s="11">
        <v>3.53</v>
      </c>
      <c r="L321" s="11">
        <v>3.47</v>
      </c>
      <c r="M321" s="11">
        <v>3.62</v>
      </c>
      <c r="N321" s="11">
        <v>3.51</v>
      </c>
      <c r="O321" s="11">
        <v>3.38</v>
      </c>
      <c r="P321" s="11">
        <v>3.52</v>
      </c>
      <c r="Q321" s="11">
        <v>3.6367844574186665</v>
      </c>
      <c r="R321" s="11">
        <v>3.4620000000000002</v>
      </c>
      <c r="S321" s="11">
        <v>3.15</v>
      </c>
      <c r="T321" s="11">
        <v>3.530932</v>
      </c>
      <c r="U321" s="11">
        <v>3.6000000000000005</v>
      </c>
      <c r="V321" s="11">
        <v>3.45</v>
      </c>
      <c r="W321" s="11">
        <v>3.3092999999999999</v>
      </c>
      <c r="X321" s="148">
        <v>4.1172000000000004</v>
      </c>
      <c r="Y321" s="15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86</v>
      </c>
    </row>
    <row r="322" spans="1:65">
      <c r="A322" s="30"/>
      <c r="B322" s="19">
        <v>1</v>
      </c>
      <c r="C322" s="9">
        <v>6</v>
      </c>
      <c r="D322" s="11">
        <v>3.3549999999999995</v>
      </c>
      <c r="E322" s="11">
        <v>3.6032580000000003</v>
      </c>
      <c r="F322" s="11">
        <v>3.46</v>
      </c>
      <c r="G322" s="11">
        <v>3.6699999999999995</v>
      </c>
      <c r="H322" s="11">
        <v>3.53</v>
      </c>
      <c r="I322" s="11">
        <v>3.58</v>
      </c>
      <c r="J322" s="11">
        <v>3.8600000000000003</v>
      </c>
      <c r="K322" s="11">
        <v>3.5900000000000003</v>
      </c>
      <c r="L322" s="11">
        <v>3.47</v>
      </c>
      <c r="M322" s="11">
        <v>3.58</v>
      </c>
      <c r="N322" s="11">
        <v>3.4799999999999995</v>
      </c>
      <c r="O322" s="11">
        <v>3.39</v>
      </c>
      <c r="P322" s="11">
        <v>3.49</v>
      </c>
      <c r="Q322" s="11">
        <v>3.6643122279920002</v>
      </c>
      <c r="R322" s="11">
        <v>3.4969999999999999</v>
      </c>
      <c r="S322" s="11">
        <v>3.25</v>
      </c>
      <c r="T322" s="11">
        <v>3.5765470000000001</v>
      </c>
      <c r="U322" s="11">
        <v>3.61</v>
      </c>
      <c r="V322" s="11">
        <v>3.53</v>
      </c>
      <c r="W322" s="11">
        <v>3.2881</v>
      </c>
      <c r="X322" s="148">
        <v>4.0945999999999998</v>
      </c>
      <c r="Y322" s="15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272</v>
      </c>
      <c r="C323" s="12"/>
      <c r="D323" s="23">
        <v>3.4220000000000002</v>
      </c>
      <c r="E323" s="23">
        <v>3.617221666666667</v>
      </c>
      <c r="F323" s="23">
        <v>3.4250000000000003</v>
      </c>
      <c r="G323" s="23">
        <v>3.648333333333333</v>
      </c>
      <c r="H323" s="23">
        <v>3.5100000000000002</v>
      </c>
      <c r="I323" s="23">
        <v>3.5116666666666667</v>
      </c>
      <c r="J323" s="23">
        <v>3.8249999999999997</v>
      </c>
      <c r="K323" s="23">
        <v>3.5483333333333333</v>
      </c>
      <c r="L323" s="23">
        <v>3.4433333333333329</v>
      </c>
      <c r="M323" s="23">
        <v>3.56</v>
      </c>
      <c r="N323" s="23">
        <v>3.4866666666666668</v>
      </c>
      <c r="O323" s="23">
        <v>3.3850000000000002</v>
      </c>
      <c r="P323" s="23">
        <v>3.5716666666666668</v>
      </c>
      <c r="Q323" s="23">
        <v>3.6567231988136726</v>
      </c>
      <c r="R323" s="23">
        <v>3.4923333333333333</v>
      </c>
      <c r="S323" s="23">
        <v>3.2366666666666664</v>
      </c>
      <c r="T323" s="23">
        <v>3.5180168333333337</v>
      </c>
      <c r="U323" s="23">
        <v>3.61</v>
      </c>
      <c r="V323" s="23">
        <v>3.5233333333333334</v>
      </c>
      <c r="W323" s="23">
        <v>3.2959000000000001</v>
      </c>
      <c r="X323" s="23">
        <v>4.1441333333333334</v>
      </c>
      <c r="Y323" s="15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273</v>
      </c>
      <c r="C324" s="29"/>
      <c r="D324" s="11">
        <v>3.4170000000000003</v>
      </c>
      <c r="E324" s="11">
        <v>3.6060670000000004</v>
      </c>
      <c r="F324" s="11">
        <v>3.4350000000000001</v>
      </c>
      <c r="G324" s="11">
        <v>3.6399999999999997</v>
      </c>
      <c r="H324" s="11">
        <v>3.5149999999999997</v>
      </c>
      <c r="I324" s="11">
        <v>3.5150000000000001</v>
      </c>
      <c r="J324" s="11">
        <v>3.84</v>
      </c>
      <c r="K324" s="11">
        <v>3.5449999999999999</v>
      </c>
      <c r="L324" s="11">
        <v>3.4450000000000003</v>
      </c>
      <c r="M324" s="11">
        <v>3.5649999999999995</v>
      </c>
      <c r="N324" s="11">
        <v>3.49</v>
      </c>
      <c r="O324" s="11">
        <v>3.3849999999999998</v>
      </c>
      <c r="P324" s="11">
        <v>3.5750000000000002</v>
      </c>
      <c r="Q324" s="11">
        <v>3.6610968295873634</v>
      </c>
      <c r="R324" s="11">
        <v>3.49</v>
      </c>
      <c r="S324" s="11">
        <v>3.26</v>
      </c>
      <c r="T324" s="11">
        <v>3.5107629999999999</v>
      </c>
      <c r="U324" s="11">
        <v>3.61</v>
      </c>
      <c r="V324" s="11">
        <v>3.5249999999999999</v>
      </c>
      <c r="W324" s="11">
        <v>3.2976000000000001</v>
      </c>
      <c r="X324" s="11">
        <v>4.1288999999999998</v>
      </c>
      <c r="Y324" s="15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24">
        <v>4.6008694830434078E-2</v>
      </c>
      <c r="E325" s="24">
        <v>4.1570321267301688E-2</v>
      </c>
      <c r="F325" s="24">
        <v>7.1763500472036584E-2</v>
      </c>
      <c r="G325" s="24">
        <v>1.8469193569593336E-2</v>
      </c>
      <c r="H325" s="24">
        <v>1.6733200530681367E-2</v>
      </c>
      <c r="I325" s="24">
        <v>5.5287129303904614E-2</v>
      </c>
      <c r="J325" s="24">
        <v>4.7644516998286424E-2</v>
      </c>
      <c r="K325" s="24">
        <v>2.4832774042919024E-2</v>
      </c>
      <c r="L325" s="24">
        <v>2.5033311140691641E-2</v>
      </c>
      <c r="M325" s="24">
        <v>4.1472882706655348E-2</v>
      </c>
      <c r="N325" s="24">
        <v>2.065591117977288E-2</v>
      </c>
      <c r="O325" s="24">
        <v>2.6645825188948539E-2</v>
      </c>
      <c r="P325" s="24">
        <v>6.3691967049751635E-2</v>
      </c>
      <c r="Q325" s="24">
        <v>1.1091649839836468E-2</v>
      </c>
      <c r="R325" s="24">
        <v>6.7384469031570471E-2</v>
      </c>
      <c r="S325" s="24">
        <v>7.0047602861673025E-2</v>
      </c>
      <c r="T325" s="24">
        <v>3.29206300329545E-2</v>
      </c>
      <c r="U325" s="24">
        <v>6.3245553203366243E-3</v>
      </c>
      <c r="V325" s="24">
        <v>5.573747990954258E-2</v>
      </c>
      <c r="W325" s="24">
        <v>5.082007477365607E-2</v>
      </c>
      <c r="X325" s="24">
        <v>7.215560038324588E-2</v>
      </c>
      <c r="Y325" s="204"/>
      <c r="Z325" s="205"/>
      <c r="AA325" s="205"/>
      <c r="AB325" s="205"/>
      <c r="AC325" s="205"/>
      <c r="AD325" s="205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30"/>
      <c r="B326" s="3" t="s">
        <v>87</v>
      </c>
      <c r="C326" s="29"/>
      <c r="D326" s="13">
        <v>1.3444972188905341E-2</v>
      </c>
      <c r="E326" s="13">
        <v>1.1492334476037092E-2</v>
      </c>
      <c r="F326" s="13">
        <v>2.0952846853149368E-2</v>
      </c>
      <c r="G326" s="13">
        <v>5.0623646147811797E-3</v>
      </c>
      <c r="H326" s="13">
        <v>4.7672935984847198E-3</v>
      </c>
      <c r="I326" s="13">
        <v>1.5743843180988499E-2</v>
      </c>
      <c r="J326" s="13">
        <v>1.2456082875369E-2</v>
      </c>
      <c r="K326" s="13">
        <v>6.9984332671448636E-3</v>
      </c>
      <c r="L326" s="13">
        <v>7.2700806797749212E-3</v>
      </c>
      <c r="M326" s="13">
        <v>1.1649686153554873E-2</v>
      </c>
      <c r="N326" s="13">
        <v>5.9242575085390664E-3</v>
      </c>
      <c r="O326" s="13">
        <v>7.8717356540468353E-3</v>
      </c>
      <c r="P326" s="13">
        <v>1.7832561936468025E-2</v>
      </c>
      <c r="Q326" s="13">
        <v>3.0332210661815641E-3</v>
      </c>
      <c r="R326" s="13">
        <v>1.9294970611311579E-2</v>
      </c>
      <c r="S326" s="13">
        <v>2.1641895837798054E-2</v>
      </c>
      <c r="T326" s="13">
        <v>9.357723851981142E-3</v>
      </c>
      <c r="U326" s="13">
        <v>1.7519543823647159E-3</v>
      </c>
      <c r="V326" s="13">
        <v>1.5819530721724477E-2</v>
      </c>
      <c r="W326" s="13">
        <v>1.5419179821492178E-2</v>
      </c>
      <c r="X326" s="13">
        <v>1.7411505513797627E-2</v>
      </c>
      <c r="Y326" s="15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275</v>
      </c>
      <c r="C327" s="29"/>
      <c r="D327" s="13">
        <v>-2.6284013279361584E-2</v>
      </c>
      <c r="E327" s="13">
        <v>2.9265506822210963E-2</v>
      </c>
      <c r="F327" s="13">
        <v>-2.5430375652195636E-2</v>
      </c>
      <c r="G327" s="13">
        <v>3.8118203259047911E-2</v>
      </c>
      <c r="H327" s="13">
        <v>-1.2439762158268364E-3</v>
      </c>
      <c r="I327" s="13">
        <v>-7.69733089623581E-4</v>
      </c>
      <c r="J327" s="13">
        <v>8.8387974636598976E-2</v>
      </c>
      <c r="K327" s="13">
        <v>9.6636156868492584E-3</v>
      </c>
      <c r="L327" s="13">
        <v>-2.0213701263959383E-2</v>
      </c>
      <c r="M327" s="13">
        <v>1.298331757027249E-2</v>
      </c>
      <c r="N327" s="13">
        <v>-7.8833799826731887E-3</v>
      </c>
      <c r="O327" s="13">
        <v>-3.6812210681075097E-2</v>
      </c>
      <c r="P327" s="13">
        <v>1.6303019453695722E-2</v>
      </c>
      <c r="Q327" s="13">
        <v>4.0505504879340792E-2</v>
      </c>
      <c r="R327" s="13">
        <v>-6.270953353581965E-3</v>
      </c>
      <c r="S327" s="13">
        <v>-7.9019848913169932E-2</v>
      </c>
      <c r="T327" s="13">
        <v>1.0371806455238275E-3</v>
      </c>
      <c r="U327" s="13">
        <v>2.7210611356371706E-2</v>
      </c>
      <c r="V327" s="13">
        <v>2.5499687937997617E-3</v>
      </c>
      <c r="W327" s="13">
        <v>-6.2165248207904145E-2</v>
      </c>
      <c r="X327" s="13">
        <v>0.17919604844200898</v>
      </c>
      <c r="Y327" s="15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276</v>
      </c>
      <c r="C328" s="47"/>
      <c r="D328" s="45">
        <v>0.7</v>
      </c>
      <c r="E328" s="45">
        <v>0.73</v>
      </c>
      <c r="F328" s="45">
        <v>0.68</v>
      </c>
      <c r="G328" s="45">
        <v>0.96</v>
      </c>
      <c r="H328" s="45">
        <v>0.06</v>
      </c>
      <c r="I328" s="45">
        <v>0.05</v>
      </c>
      <c r="J328" s="45">
        <v>2.25</v>
      </c>
      <c r="K328" s="45">
        <v>0.22</v>
      </c>
      <c r="L328" s="45">
        <v>0.55000000000000004</v>
      </c>
      <c r="M328" s="45">
        <v>0.31</v>
      </c>
      <c r="N328" s="45">
        <v>0.23</v>
      </c>
      <c r="O328" s="45">
        <v>0.98</v>
      </c>
      <c r="P328" s="45">
        <v>0.39</v>
      </c>
      <c r="Q328" s="45">
        <v>1.02</v>
      </c>
      <c r="R328" s="45">
        <v>0.19</v>
      </c>
      <c r="S328" s="45">
        <v>2.06</v>
      </c>
      <c r="T328" s="45">
        <v>0</v>
      </c>
      <c r="U328" s="45">
        <v>0.67</v>
      </c>
      <c r="V328" s="45">
        <v>0.04</v>
      </c>
      <c r="W328" s="45">
        <v>1.63</v>
      </c>
      <c r="X328" s="45">
        <v>4.59</v>
      </c>
      <c r="Y328" s="15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5"/>
    </row>
    <row r="330" spans="1:65" ht="15">
      <c r="B330" s="8" t="s">
        <v>579</v>
      </c>
      <c r="BM330" s="28" t="s">
        <v>67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232</v>
      </c>
      <c r="E331" s="17" t="s">
        <v>232</v>
      </c>
      <c r="F331" s="17" t="s">
        <v>232</v>
      </c>
      <c r="G331" s="17" t="s">
        <v>232</v>
      </c>
      <c r="H331" s="17" t="s">
        <v>232</v>
      </c>
      <c r="I331" s="17" t="s">
        <v>232</v>
      </c>
      <c r="J331" s="17" t="s">
        <v>232</v>
      </c>
      <c r="K331" s="17" t="s">
        <v>232</v>
      </c>
      <c r="L331" s="17" t="s">
        <v>232</v>
      </c>
      <c r="M331" s="17" t="s">
        <v>232</v>
      </c>
      <c r="N331" s="17" t="s">
        <v>232</v>
      </c>
      <c r="O331" s="17" t="s">
        <v>232</v>
      </c>
      <c r="P331" s="17" t="s">
        <v>232</v>
      </c>
      <c r="Q331" s="17" t="s">
        <v>232</v>
      </c>
      <c r="R331" s="17" t="s">
        <v>232</v>
      </c>
      <c r="S331" s="17" t="s">
        <v>232</v>
      </c>
      <c r="T331" s="17" t="s">
        <v>232</v>
      </c>
      <c r="U331" s="17" t="s">
        <v>232</v>
      </c>
      <c r="V331" s="17" t="s">
        <v>232</v>
      </c>
      <c r="W331" s="15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233</v>
      </c>
      <c r="C332" s="9" t="s">
        <v>233</v>
      </c>
      <c r="D332" s="151" t="s">
        <v>235</v>
      </c>
      <c r="E332" s="152" t="s">
        <v>237</v>
      </c>
      <c r="F332" s="152" t="s">
        <v>239</v>
      </c>
      <c r="G332" s="152" t="s">
        <v>240</v>
      </c>
      <c r="H332" s="152" t="s">
        <v>241</v>
      </c>
      <c r="I332" s="152" t="s">
        <v>242</v>
      </c>
      <c r="J332" s="152" t="s">
        <v>243</v>
      </c>
      <c r="K332" s="152" t="s">
        <v>244</v>
      </c>
      <c r="L332" s="152" t="s">
        <v>245</v>
      </c>
      <c r="M332" s="152" t="s">
        <v>246</v>
      </c>
      <c r="N332" s="152" t="s">
        <v>247</v>
      </c>
      <c r="O332" s="152" t="s">
        <v>248</v>
      </c>
      <c r="P332" s="152" t="s">
        <v>249</v>
      </c>
      <c r="Q332" s="152" t="s">
        <v>250</v>
      </c>
      <c r="R332" s="152" t="s">
        <v>254</v>
      </c>
      <c r="S332" s="152" t="s">
        <v>258</v>
      </c>
      <c r="T332" s="152" t="s">
        <v>260</v>
      </c>
      <c r="U332" s="152" t="s">
        <v>262</v>
      </c>
      <c r="V332" s="152" t="s">
        <v>264</v>
      </c>
      <c r="W332" s="15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281</v>
      </c>
      <c r="E333" s="11" t="s">
        <v>281</v>
      </c>
      <c r="F333" s="11" t="s">
        <v>283</v>
      </c>
      <c r="G333" s="11" t="s">
        <v>284</v>
      </c>
      <c r="H333" s="11" t="s">
        <v>283</v>
      </c>
      <c r="I333" s="11" t="s">
        <v>283</v>
      </c>
      <c r="J333" s="11" t="s">
        <v>283</v>
      </c>
      <c r="K333" s="11" t="s">
        <v>283</v>
      </c>
      <c r="L333" s="11" t="s">
        <v>281</v>
      </c>
      <c r="M333" s="11" t="s">
        <v>281</v>
      </c>
      <c r="N333" s="11" t="s">
        <v>281</v>
      </c>
      <c r="O333" s="11" t="s">
        <v>281</v>
      </c>
      <c r="P333" s="11" t="s">
        <v>281</v>
      </c>
      <c r="Q333" s="11" t="s">
        <v>281</v>
      </c>
      <c r="R333" s="11" t="s">
        <v>281</v>
      </c>
      <c r="S333" s="11" t="s">
        <v>284</v>
      </c>
      <c r="T333" s="11" t="s">
        <v>283</v>
      </c>
      <c r="U333" s="11" t="s">
        <v>281</v>
      </c>
      <c r="V333" s="11" t="s">
        <v>281</v>
      </c>
      <c r="W333" s="15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328</v>
      </c>
      <c r="E334" s="26" t="s">
        <v>328</v>
      </c>
      <c r="F334" s="26" t="s">
        <v>328</v>
      </c>
      <c r="G334" s="26" t="s">
        <v>328</v>
      </c>
      <c r="H334" s="26" t="s">
        <v>329</v>
      </c>
      <c r="I334" s="26" t="s">
        <v>330</v>
      </c>
      <c r="J334" s="26" t="s">
        <v>329</v>
      </c>
      <c r="K334" s="26" t="s">
        <v>331</v>
      </c>
      <c r="L334" s="26" t="s">
        <v>328</v>
      </c>
      <c r="M334" s="26" t="s">
        <v>328</v>
      </c>
      <c r="N334" s="26" t="s">
        <v>328</v>
      </c>
      <c r="O334" s="26" t="s">
        <v>328</v>
      </c>
      <c r="P334" s="26" t="s">
        <v>328</v>
      </c>
      <c r="Q334" s="26" t="s">
        <v>330</v>
      </c>
      <c r="R334" s="26" t="s">
        <v>331</v>
      </c>
      <c r="S334" s="26" t="s">
        <v>329</v>
      </c>
      <c r="T334" s="26" t="s">
        <v>328</v>
      </c>
      <c r="U334" s="26" t="s">
        <v>328</v>
      </c>
      <c r="V334" s="26" t="s">
        <v>328</v>
      </c>
      <c r="W334" s="15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8.3000000000000007</v>
      </c>
      <c r="E335" s="22">
        <v>7.15018763925681</v>
      </c>
      <c r="F335" s="22">
        <v>7.16</v>
      </c>
      <c r="G335" s="22">
        <v>8.68</v>
      </c>
      <c r="H335" s="22">
        <v>8.1</v>
      </c>
      <c r="I335" s="154">
        <v>9</v>
      </c>
      <c r="J335" s="22">
        <v>7.3</v>
      </c>
      <c r="K335" s="154">
        <v>9</v>
      </c>
      <c r="L335" s="22">
        <v>7.94</v>
      </c>
      <c r="M335" s="22">
        <v>7.9</v>
      </c>
      <c r="N335" s="22">
        <v>8.0299999999999994</v>
      </c>
      <c r="O335" s="22">
        <v>7.8199999999999994</v>
      </c>
      <c r="P335" s="147">
        <v>8.1</v>
      </c>
      <c r="Q335" s="22">
        <v>8.6912016941312178</v>
      </c>
      <c r="R335" s="22">
        <v>8</v>
      </c>
      <c r="S335" s="154">
        <v>11.6</v>
      </c>
      <c r="T335" s="22">
        <v>9.09</v>
      </c>
      <c r="U335" s="22">
        <v>6.6379999999999999</v>
      </c>
      <c r="V335" s="22">
        <v>7.7700599999999991</v>
      </c>
      <c r="W335" s="15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8.3000000000000007</v>
      </c>
      <c r="E336" s="11">
        <v>7.3759269577436104</v>
      </c>
      <c r="F336" s="11">
        <v>7.15</v>
      </c>
      <c r="G336" s="11">
        <v>9.0613333333333337</v>
      </c>
      <c r="H336" s="11">
        <v>8.1</v>
      </c>
      <c r="I336" s="148">
        <v>10</v>
      </c>
      <c r="J336" s="11">
        <v>7.4</v>
      </c>
      <c r="K336" s="148">
        <v>9</v>
      </c>
      <c r="L336" s="11">
        <v>8.06</v>
      </c>
      <c r="M336" s="11">
        <v>7.870000000000001</v>
      </c>
      <c r="N336" s="11">
        <v>7.95</v>
      </c>
      <c r="O336" s="11">
        <v>7.9300000000000006</v>
      </c>
      <c r="P336" s="11">
        <v>8.4</v>
      </c>
      <c r="Q336" s="11">
        <v>8.4436176903633449</v>
      </c>
      <c r="R336" s="11">
        <v>7.6</v>
      </c>
      <c r="S336" s="148">
        <v>11.7</v>
      </c>
      <c r="T336" s="11">
        <v>8.6300000000000008</v>
      </c>
      <c r="U336" s="11">
        <v>7.1116999999999999</v>
      </c>
      <c r="V336" s="11">
        <v>7.8240100000000004</v>
      </c>
      <c r="W336" s="15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39</v>
      </c>
    </row>
    <row r="337" spans="1:65">
      <c r="A337" s="30"/>
      <c r="B337" s="19">
        <v>1</v>
      </c>
      <c r="C337" s="9">
        <v>3</v>
      </c>
      <c r="D337" s="11">
        <v>8.3000000000000007</v>
      </c>
      <c r="E337" s="11">
        <v>7.1752329542074902</v>
      </c>
      <c r="F337" s="11">
        <v>7.08</v>
      </c>
      <c r="G337" s="11">
        <v>8.7813333333333343</v>
      </c>
      <c r="H337" s="11">
        <v>8.1</v>
      </c>
      <c r="I337" s="148">
        <v>9</v>
      </c>
      <c r="J337" s="11">
        <v>7.1</v>
      </c>
      <c r="K337" s="148">
        <v>9</v>
      </c>
      <c r="L337" s="11">
        <v>7.7700000000000005</v>
      </c>
      <c r="M337" s="11">
        <v>8.1999999999999993</v>
      </c>
      <c r="N337" s="11">
        <v>7.870000000000001</v>
      </c>
      <c r="O337" s="11">
        <v>7.6499999999999995</v>
      </c>
      <c r="P337" s="11">
        <v>8.4</v>
      </c>
      <c r="Q337" s="11">
        <v>8.6775148548449916</v>
      </c>
      <c r="R337" s="11">
        <v>7.7000000000000011</v>
      </c>
      <c r="S337" s="148">
        <v>11.4</v>
      </c>
      <c r="T337" s="11">
        <v>8.7799999999999994</v>
      </c>
      <c r="U337" s="11">
        <v>6.8308999999999997</v>
      </c>
      <c r="V337" s="11">
        <v>7.6057800000000002</v>
      </c>
      <c r="W337" s="15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8.1999999999999993</v>
      </c>
      <c r="E338" s="11">
        <v>6.9919330702473603</v>
      </c>
      <c r="F338" s="11">
        <v>6.89</v>
      </c>
      <c r="G338" s="11">
        <v>8.8426666666666662</v>
      </c>
      <c r="H338" s="11">
        <v>8.1999999999999993</v>
      </c>
      <c r="I338" s="148">
        <v>9</v>
      </c>
      <c r="J338" s="11">
        <v>7.5</v>
      </c>
      <c r="K338" s="148">
        <v>9</v>
      </c>
      <c r="L338" s="11">
        <v>7.75</v>
      </c>
      <c r="M338" s="11">
        <v>8.5299999999999994</v>
      </c>
      <c r="N338" s="11">
        <v>7.8</v>
      </c>
      <c r="O338" s="11">
        <v>7.94</v>
      </c>
      <c r="P338" s="11">
        <v>8.4</v>
      </c>
      <c r="Q338" s="11">
        <v>8.3752162476816299</v>
      </c>
      <c r="R338" s="11">
        <v>7.5</v>
      </c>
      <c r="S338" s="148">
        <v>10.5</v>
      </c>
      <c r="T338" s="11">
        <v>8.7200000000000006</v>
      </c>
      <c r="U338" s="11">
        <v>7.8074000000000012</v>
      </c>
      <c r="V338" s="11">
        <v>7.4361699999999997</v>
      </c>
      <c r="W338" s="15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7.9265203197086818</v>
      </c>
    </row>
    <row r="339" spans="1:65">
      <c r="A339" s="30"/>
      <c r="B339" s="19">
        <v>1</v>
      </c>
      <c r="C339" s="9">
        <v>5</v>
      </c>
      <c r="D339" s="11">
        <v>8.3000000000000007</v>
      </c>
      <c r="E339" s="11">
        <v>7.09635931816163</v>
      </c>
      <c r="F339" s="11">
        <v>7.03</v>
      </c>
      <c r="G339" s="149">
        <v>8.0373333333333346</v>
      </c>
      <c r="H339" s="11">
        <v>8.1999999999999993</v>
      </c>
      <c r="I339" s="148">
        <v>9</v>
      </c>
      <c r="J339" s="11">
        <v>7.3</v>
      </c>
      <c r="K339" s="148">
        <v>9</v>
      </c>
      <c r="L339" s="11">
        <v>8.1300000000000008</v>
      </c>
      <c r="M339" s="11">
        <v>7.84</v>
      </c>
      <c r="N339" s="11">
        <v>8.07</v>
      </c>
      <c r="O339" s="11">
        <v>7.81</v>
      </c>
      <c r="P339" s="11">
        <v>8.6</v>
      </c>
      <c r="Q339" s="11">
        <v>8.5819995408173337</v>
      </c>
      <c r="R339" s="11">
        <v>7.6</v>
      </c>
      <c r="S339" s="148">
        <v>10.9</v>
      </c>
      <c r="T339" s="11">
        <v>8.3699999999999992</v>
      </c>
      <c r="U339" s="11">
        <v>7.9127000000000001</v>
      </c>
      <c r="V339" s="11">
        <v>7.6737999999999991</v>
      </c>
      <c r="W339" s="15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87</v>
      </c>
    </row>
    <row r="340" spans="1:65">
      <c r="A340" s="30"/>
      <c r="B340" s="19">
        <v>1</v>
      </c>
      <c r="C340" s="9">
        <v>6</v>
      </c>
      <c r="D340" s="11">
        <v>8.1</v>
      </c>
      <c r="E340" s="11">
        <v>7.1358435737431298</v>
      </c>
      <c r="F340" s="11">
        <v>6.93</v>
      </c>
      <c r="G340" s="11">
        <v>9.088000000000001</v>
      </c>
      <c r="H340" s="11">
        <v>8.1999999999999993</v>
      </c>
      <c r="I340" s="148">
        <v>8</v>
      </c>
      <c r="J340" s="11">
        <v>7.7000000000000011</v>
      </c>
      <c r="K340" s="148">
        <v>9</v>
      </c>
      <c r="L340" s="11">
        <v>8.14</v>
      </c>
      <c r="M340" s="11">
        <v>8.11</v>
      </c>
      <c r="N340" s="11">
        <v>7.8199999999999994</v>
      </c>
      <c r="O340" s="11">
        <v>7.64</v>
      </c>
      <c r="P340" s="11">
        <v>8.4</v>
      </c>
      <c r="Q340" s="11">
        <v>8.243317150834903</v>
      </c>
      <c r="R340" s="149">
        <v>8.4</v>
      </c>
      <c r="S340" s="148">
        <v>11.4</v>
      </c>
      <c r="T340" s="11">
        <v>8.66</v>
      </c>
      <c r="U340" s="11">
        <v>6.9036</v>
      </c>
      <c r="V340" s="11">
        <v>7.6694800000000001</v>
      </c>
      <c r="W340" s="15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272</v>
      </c>
      <c r="C341" s="12"/>
      <c r="D341" s="23">
        <v>8.2500000000000018</v>
      </c>
      <c r="E341" s="23">
        <v>7.1542472522266713</v>
      </c>
      <c r="F341" s="23">
        <v>7.04</v>
      </c>
      <c r="G341" s="23">
        <v>8.7484444444444449</v>
      </c>
      <c r="H341" s="23">
        <v>8.15</v>
      </c>
      <c r="I341" s="23">
        <v>9</v>
      </c>
      <c r="J341" s="23">
        <v>7.3833333333333329</v>
      </c>
      <c r="K341" s="23">
        <v>9</v>
      </c>
      <c r="L341" s="23">
        <v>7.9649999999999999</v>
      </c>
      <c r="M341" s="23">
        <v>8.0750000000000011</v>
      </c>
      <c r="N341" s="23">
        <v>7.9233333333333329</v>
      </c>
      <c r="O341" s="23">
        <v>7.7983333333333329</v>
      </c>
      <c r="P341" s="23">
        <v>8.3833333333333329</v>
      </c>
      <c r="Q341" s="23">
        <v>8.5021445297789047</v>
      </c>
      <c r="R341" s="23">
        <v>7.8</v>
      </c>
      <c r="S341" s="23">
        <v>11.25</v>
      </c>
      <c r="T341" s="23">
        <v>8.7083333333333339</v>
      </c>
      <c r="U341" s="23">
        <v>7.2007166666666658</v>
      </c>
      <c r="V341" s="23">
        <v>7.6632166666666661</v>
      </c>
      <c r="W341" s="15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273</v>
      </c>
      <c r="C342" s="29"/>
      <c r="D342" s="11">
        <v>8.3000000000000007</v>
      </c>
      <c r="E342" s="11">
        <v>7.1430156064999704</v>
      </c>
      <c r="F342" s="11">
        <v>7.0549999999999997</v>
      </c>
      <c r="G342" s="11">
        <v>8.8120000000000012</v>
      </c>
      <c r="H342" s="11">
        <v>8.1499999999999986</v>
      </c>
      <c r="I342" s="11">
        <v>9</v>
      </c>
      <c r="J342" s="11">
        <v>7.35</v>
      </c>
      <c r="K342" s="11">
        <v>9</v>
      </c>
      <c r="L342" s="11">
        <v>8</v>
      </c>
      <c r="M342" s="11">
        <v>8.004999999999999</v>
      </c>
      <c r="N342" s="11">
        <v>7.91</v>
      </c>
      <c r="O342" s="11">
        <v>7.8149999999999995</v>
      </c>
      <c r="P342" s="11">
        <v>8.4</v>
      </c>
      <c r="Q342" s="11">
        <v>8.5128086155903393</v>
      </c>
      <c r="R342" s="11">
        <v>7.65</v>
      </c>
      <c r="S342" s="11">
        <v>11.4</v>
      </c>
      <c r="T342" s="11">
        <v>8.6900000000000013</v>
      </c>
      <c r="U342" s="11">
        <v>7.0076499999999999</v>
      </c>
      <c r="V342" s="11">
        <v>7.67164</v>
      </c>
      <c r="W342" s="15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274</v>
      </c>
      <c r="C343" s="29"/>
      <c r="D343" s="24">
        <v>8.3666002653408109E-2</v>
      </c>
      <c r="E343" s="24">
        <v>0.12620172260854973</v>
      </c>
      <c r="F343" s="24">
        <v>0.11207140580897544</v>
      </c>
      <c r="G343" s="24">
        <v>0.38301973646082305</v>
      </c>
      <c r="H343" s="24">
        <v>5.4772255750516412E-2</v>
      </c>
      <c r="I343" s="24">
        <v>0.63245553203367588</v>
      </c>
      <c r="J343" s="24">
        <v>0.20412414523193198</v>
      </c>
      <c r="K343" s="24">
        <v>0</v>
      </c>
      <c r="L343" s="24">
        <v>0.17421251390184367</v>
      </c>
      <c r="M343" s="24">
        <v>0.2652357441974964</v>
      </c>
      <c r="N343" s="24">
        <v>0.11165422816296153</v>
      </c>
      <c r="O343" s="24">
        <v>0.13044794619566369</v>
      </c>
      <c r="P343" s="24">
        <v>0.16020819787597229</v>
      </c>
      <c r="Q343" s="24">
        <v>0.17855082016828269</v>
      </c>
      <c r="R343" s="24">
        <v>0.34058772731852816</v>
      </c>
      <c r="S343" s="24">
        <v>0.45934736311423391</v>
      </c>
      <c r="T343" s="24">
        <v>0.23404415537813952</v>
      </c>
      <c r="U343" s="24">
        <v>0.53377928553538589</v>
      </c>
      <c r="V343" s="24">
        <v>0.13584578737180872</v>
      </c>
      <c r="W343" s="204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56"/>
    </row>
    <row r="344" spans="1:65">
      <c r="A344" s="30"/>
      <c r="B344" s="3" t="s">
        <v>87</v>
      </c>
      <c r="C344" s="29"/>
      <c r="D344" s="13">
        <v>1.0141333654958557E-2</v>
      </c>
      <c r="E344" s="13">
        <v>1.764011197254484E-2</v>
      </c>
      <c r="F344" s="13">
        <v>1.591923377968401E-2</v>
      </c>
      <c r="G344" s="13">
        <v>4.3781467538958126E-2</v>
      </c>
      <c r="H344" s="13">
        <v>6.7205221779774735E-3</v>
      </c>
      <c r="I344" s="13">
        <v>7.0272836892630655E-2</v>
      </c>
      <c r="J344" s="13">
        <v>2.7646611092360992E-2</v>
      </c>
      <c r="K344" s="13">
        <v>0</v>
      </c>
      <c r="L344" s="13">
        <v>2.1872255354908183E-2</v>
      </c>
      <c r="M344" s="13">
        <v>3.2846531789163635E-2</v>
      </c>
      <c r="N344" s="13">
        <v>1.409182517832918E-2</v>
      </c>
      <c r="O344" s="13">
        <v>1.6727669954562562E-2</v>
      </c>
      <c r="P344" s="13">
        <v>1.911032181423129E-2</v>
      </c>
      <c r="Q344" s="13">
        <v>2.1000680421616621E-2</v>
      </c>
      <c r="R344" s="13">
        <v>4.3665093245965146E-2</v>
      </c>
      <c r="S344" s="13">
        <v>4.0830876721265237E-2</v>
      </c>
      <c r="T344" s="13">
        <v>2.6875883871173914E-2</v>
      </c>
      <c r="U344" s="13">
        <v>7.4128633335392907E-2</v>
      </c>
      <c r="V344" s="13">
        <v>1.7726992890949891E-2</v>
      </c>
      <c r="W344" s="15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275</v>
      </c>
      <c r="C345" s="29"/>
      <c r="D345" s="13">
        <v>4.0809796385308239E-2</v>
      </c>
      <c r="E345" s="13">
        <v>-9.7429015044825262E-2</v>
      </c>
      <c r="F345" s="13">
        <v>-0.11184230708453713</v>
      </c>
      <c r="G345" s="13">
        <v>0.10369293101944277</v>
      </c>
      <c r="H345" s="13">
        <v>2.8193920065486155E-2</v>
      </c>
      <c r="I345" s="13">
        <v>0.13542886878397242</v>
      </c>
      <c r="J345" s="13">
        <v>-6.8527798386481931E-2</v>
      </c>
      <c r="K345" s="13">
        <v>0.13542886878397242</v>
      </c>
      <c r="L345" s="13">
        <v>4.854548873815645E-3</v>
      </c>
      <c r="M345" s="13">
        <v>1.873201282561987E-2</v>
      </c>
      <c r="N345" s="13">
        <v>-4.0206625944361196E-4</v>
      </c>
      <c r="O345" s="13">
        <v>-1.6171911659220939E-2</v>
      </c>
      <c r="P345" s="13">
        <v>5.763096481173724E-2</v>
      </c>
      <c r="Q345" s="13">
        <v>7.2620038409411114E-2</v>
      </c>
      <c r="R345" s="13">
        <v>-1.5961647053890582E-2</v>
      </c>
      <c r="S345" s="13">
        <v>0.41928608597996564</v>
      </c>
      <c r="T345" s="13">
        <v>9.8632562851158623E-2</v>
      </c>
      <c r="U345" s="13">
        <v>-9.1566491192530131E-2</v>
      </c>
      <c r="V345" s="13">
        <v>-3.3218063213353743E-2</v>
      </c>
      <c r="W345" s="15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276</v>
      </c>
      <c r="C346" s="47"/>
      <c r="D346" s="45">
        <v>0.46</v>
      </c>
      <c r="E346" s="45">
        <v>1.31</v>
      </c>
      <c r="F346" s="45">
        <v>1.49</v>
      </c>
      <c r="G346" s="45">
        <v>1.26</v>
      </c>
      <c r="H346" s="45">
        <v>0.3</v>
      </c>
      <c r="I346" s="45" t="s">
        <v>277</v>
      </c>
      <c r="J346" s="45">
        <v>0.94</v>
      </c>
      <c r="K346" s="45" t="s">
        <v>277</v>
      </c>
      <c r="L346" s="45">
        <v>0</v>
      </c>
      <c r="M346" s="45">
        <v>0.18</v>
      </c>
      <c r="N346" s="45">
        <v>7.0000000000000007E-2</v>
      </c>
      <c r="O346" s="45">
        <v>0.27</v>
      </c>
      <c r="P346" s="45">
        <v>0.67</v>
      </c>
      <c r="Q346" s="45">
        <v>0.87</v>
      </c>
      <c r="R346" s="45">
        <v>0.27</v>
      </c>
      <c r="S346" s="45">
        <v>5.3</v>
      </c>
      <c r="T346" s="45">
        <v>1.2</v>
      </c>
      <c r="U346" s="45">
        <v>1.23</v>
      </c>
      <c r="V346" s="45">
        <v>0.49</v>
      </c>
      <c r="W346" s="15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338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BM347" s="55"/>
    </row>
    <row r="348" spans="1:65">
      <c r="BM348" s="55"/>
    </row>
    <row r="349" spans="1:65" ht="15">
      <c r="B349" s="8" t="s">
        <v>580</v>
      </c>
      <c r="BM349" s="28" t="s">
        <v>278</v>
      </c>
    </row>
    <row r="350" spans="1:65" ht="15">
      <c r="A350" s="25" t="s">
        <v>5</v>
      </c>
      <c r="B350" s="18" t="s">
        <v>111</v>
      </c>
      <c r="C350" s="15" t="s">
        <v>112</v>
      </c>
      <c r="D350" s="16" t="s">
        <v>232</v>
      </c>
      <c r="E350" s="17" t="s">
        <v>232</v>
      </c>
      <c r="F350" s="17" t="s">
        <v>232</v>
      </c>
      <c r="G350" s="17" t="s">
        <v>232</v>
      </c>
      <c r="H350" s="15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233</v>
      </c>
      <c r="C351" s="9" t="s">
        <v>233</v>
      </c>
      <c r="D351" s="151" t="s">
        <v>237</v>
      </c>
      <c r="E351" s="152" t="s">
        <v>239</v>
      </c>
      <c r="F351" s="152" t="s">
        <v>253</v>
      </c>
      <c r="G351" s="152" t="s">
        <v>262</v>
      </c>
      <c r="H351" s="15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281</v>
      </c>
      <c r="E352" s="11" t="s">
        <v>283</v>
      </c>
      <c r="F352" s="11" t="s">
        <v>281</v>
      </c>
      <c r="G352" s="11" t="s">
        <v>281</v>
      </c>
      <c r="H352" s="15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328</v>
      </c>
      <c r="E353" s="26" t="s">
        <v>328</v>
      </c>
      <c r="F353" s="26" t="s">
        <v>328</v>
      </c>
      <c r="G353" s="26" t="s">
        <v>328</v>
      </c>
      <c r="H353" s="15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5.9571613790600404</v>
      </c>
      <c r="E354" s="22">
        <v>3.4</v>
      </c>
      <c r="F354" s="22">
        <v>3.9099999999999997</v>
      </c>
      <c r="G354" s="22">
        <v>3.2966000000000002</v>
      </c>
      <c r="H354" s="15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5.867904015805661</v>
      </c>
      <c r="E355" s="11">
        <v>3</v>
      </c>
      <c r="F355" s="11">
        <v>3.544</v>
      </c>
      <c r="G355" s="11">
        <v>3.1869999999999998</v>
      </c>
      <c r="H355" s="15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12</v>
      </c>
    </row>
    <row r="356" spans="1:65">
      <c r="A356" s="30"/>
      <c r="B356" s="19">
        <v>1</v>
      </c>
      <c r="C356" s="9">
        <v>3</v>
      </c>
      <c r="D356" s="11">
        <v>5.9065031029817714</v>
      </c>
      <c r="E356" s="11">
        <v>2.9</v>
      </c>
      <c r="F356" s="11">
        <v>3.8430000000000004</v>
      </c>
      <c r="G356" s="11">
        <v>3.0697999999999999</v>
      </c>
      <c r="H356" s="15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5.8001360416282299</v>
      </c>
      <c r="E357" s="11">
        <v>3</v>
      </c>
      <c r="F357" s="11">
        <v>3.7610000000000001</v>
      </c>
      <c r="G357" s="11">
        <v>3.5609000000000002</v>
      </c>
      <c r="H357" s="15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4.0345023502479203</v>
      </c>
    </row>
    <row r="358" spans="1:65">
      <c r="A358" s="30"/>
      <c r="B358" s="19">
        <v>1</v>
      </c>
      <c r="C358" s="9">
        <v>5</v>
      </c>
      <c r="D358" s="11">
        <v>5.97614040306257</v>
      </c>
      <c r="E358" s="11">
        <v>3.4</v>
      </c>
      <c r="F358" s="11">
        <v>3.6030000000000002</v>
      </c>
      <c r="G358" s="11">
        <v>3.6385000000000001</v>
      </c>
      <c r="H358" s="15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18</v>
      </c>
    </row>
    <row r="359" spans="1:65">
      <c r="A359" s="30"/>
      <c r="B359" s="19">
        <v>1</v>
      </c>
      <c r="C359" s="9">
        <v>6</v>
      </c>
      <c r="D359" s="11">
        <v>5.8660114634118319</v>
      </c>
      <c r="E359" s="11">
        <v>3.1</v>
      </c>
      <c r="F359" s="11">
        <v>4.0570000000000004</v>
      </c>
      <c r="G359" s="11">
        <v>3.1833999999999998</v>
      </c>
      <c r="H359" s="15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272</v>
      </c>
      <c r="C360" s="12"/>
      <c r="D360" s="23">
        <v>5.8956427343250182</v>
      </c>
      <c r="E360" s="23">
        <v>3.1333333333333333</v>
      </c>
      <c r="F360" s="23">
        <v>3.7863333333333338</v>
      </c>
      <c r="G360" s="23">
        <v>3.3226999999999998</v>
      </c>
      <c r="H360" s="15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273</v>
      </c>
      <c r="C361" s="29"/>
      <c r="D361" s="11">
        <v>5.8872035593937166</v>
      </c>
      <c r="E361" s="11">
        <v>3.05</v>
      </c>
      <c r="F361" s="11">
        <v>3.8020000000000005</v>
      </c>
      <c r="G361" s="11">
        <v>3.2418</v>
      </c>
      <c r="H361" s="15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24">
        <v>6.5040515066350155E-2</v>
      </c>
      <c r="E362" s="24">
        <v>0.21602468994692864</v>
      </c>
      <c r="F362" s="24">
        <v>0.19222035965700066</v>
      </c>
      <c r="G362" s="24">
        <v>0.22756426784537168</v>
      </c>
      <c r="H362" s="15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87</v>
      </c>
      <c r="C363" s="29"/>
      <c r="D363" s="13">
        <v>1.1031963434228775E-2</v>
      </c>
      <c r="E363" s="13">
        <v>6.8944049983062333E-2</v>
      </c>
      <c r="F363" s="13">
        <v>5.0766887839686761E-2</v>
      </c>
      <c r="G363" s="13">
        <v>6.848775629619637E-2</v>
      </c>
      <c r="H363" s="15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275</v>
      </c>
      <c r="C364" s="29"/>
      <c r="D364" s="13">
        <v>0.46130606020411191</v>
      </c>
      <c r="E364" s="13">
        <v>-0.22336559473294393</v>
      </c>
      <c r="F364" s="13">
        <v>-6.1511679848032963E-2</v>
      </c>
      <c r="G364" s="13">
        <v>-0.17642878562313402</v>
      </c>
      <c r="H364" s="15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276</v>
      </c>
      <c r="C365" s="47"/>
      <c r="D365" s="45">
        <v>4.84</v>
      </c>
      <c r="E365" s="45">
        <v>0.87</v>
      </c>
      <c r="F365" s="45">
        <v>0.48</v>
      </c>
      <c r="G365" s="45">
        <v>0.48</v>
      </c>
      <c r="H365" s="15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BM366" s="55"/>
    </row>
    <row r="367" spans="1:65" ht="15">
      <c r="B367" s="8" t="s">
        <v>581</v>
      </c>
      <c r="BM367" s="28" t="s">
        <v>67</v>
      </c>
    </row>
    <row r="368" spans="1:65" ht="15">
      <c r="A368" s="25" t="s">
        <v>82</v>
      </c>
      <c r="B368" s="18" t="s">
        <v>111</v>
      </c>
      <c r="C368" s="15" t="s">
        <v>112</v>
      </c>
      <c r="D368" s="16" t="s">
        <v>232</v>
      </c>
      <c r="E368" s="17" t="s">
        <v>232</v>
      </c>
      <c r="F368" s="17" t="s">
        <v>232</v>
      </c>
      <c r="G368" s="17" t="s">
        <v>232</v>
      </c>
      <c r="H368" s="17" t="s">
        <v>232</v>
      </c>
      <c r="I368" s="17" t="s">
        <v>232</v>
      </c>
      <c r="J368" s="17" t="s">
        <v>232</v>
      </c>
      <c r="K368" s="17" t="s">
        <v>232</v>
      </c>
      <c r="L368" s="17" t="s">
        <v>232</v>
      </c>
      <c r="M368" s="17" t="s">
        <v>232</v>
      </c>
      <c r="N368" s="17" t="s">
        <v>232</v>
      </c>
      <c r="O368" s="15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233</v>
      </c>
      <c r="C369" s="9" t="s">
        <v>233</v>
      </c>
      <c r="D369" s="151" t="s">
        <v>235</v>
      </c>
      <c r="E369" s="152" t="s">
        <v>239</v>
      </c>
      <c r="F369" s="152" t="s">
        <v>242</v>
      </c>
      <c r="G369" s="152" t="s">
        <v>244</v>
      </c>
      <c r="H369" s="152" t="s">
        <v>245</v>
      </c>
      <c r="I369" s="152" t="s">
        <v>246</v>
      </c>
      <c r="J369" s="152" t="s">
        <v>247</v>
      </c>
      <c r="K369" s="152" t="s">
        <v>248</v>
      </c>
      <c r="L369" s="152" t="s">
        <v>254</v>
      </c>
      <c r="M369" s="152" t="s">
        <v>260</v>
      </c>
      <c r="N369" s="152" t="s">
        <v>262</v>
      </c>
      <c r="O369" s="15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281</v>
      </c>
      <c r="E370" s="11" t="s">
        <v>283</v>
      </c>
      <c r="F370" s="11" t="s">
        <v>281</v>
      </c>
      <c r="G370" s="11" t="s">
        <v>283</v>
      </c>
      <c r="H370" s="11" t="s">
        <v>281</v>
      </c>
      <c r="I370" s="11" t="s">
        <v>281</v>
      </c>
      <c r="J370" s="11" t="s">
        <v>281</v>
      </c>
      <c r="K370" s="11" t="s">
        <v>281</v>
      </c>
      <c r="L370" s="11" t="s">
        <v>281</v>
      </c>
      <c r="M370" s="11" t="s">
        <v>283</v>
      </c>
      <c r="N370" s="11" t="s">
        <v>281</v>
      </c>
      <c r="O370" s="15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 t="s">
        <v>328</v>
      </c>
      <c r="E371" s="26" t="s">
        <v>328</v>
      </c>
      <c r="F371" s="26" t="s">
        <v>330</v>
      </c>
      <c r="G371" s="26" t="s">
        <v>331</v>
      </c>
      <c r="H371" s="26" t="s">
        <v>328</v>
      </c>
      <c r="I371" s="26" t="s">
        <v>328</v>
      </c>
      <c r="J371" s="26" t="s">
        <v>328</v>
      </c>
      <c r="K371" s="26" t="s">
        <v>328</v>
      </c>
      <c r="L371" s="26" t="s">
        <v>331</v>
      </c>
      <c r="M371" s="26" t="s">
        <v>328</v>
      </c>
      <c r="N371" s="26" t="s">
        <v>328</v>
      </c>
      <c r="O371" s="15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54" t="s">
        <v>214</v>
      </c>
      <c r="E372" s="154" t="s">
        <v>105</v>
      </c>
      <c r="F372" s="22">
        <v>0.11</v>
      </c>
      <c r="G372" s="154">
        <v>1.7</v>
      </c>
      <c r="H372" s="154">
        <v>0.19</v>
      </c>
      <c r="I372" s="22">
        <v>0.11</v>
      </c>
      <c r="J372" s="154">
        <v>7.0000000000000007E-2</v>
      </c>
      <c r="K372" s="22">
        <v>0.12</v>
      </c>
      <c r="L372" s="154">
        <v>0.2</v>
      </c>
      <c r="M372" s="22">
        <v>0.12</v>
      </c>
      <c r="N372" s="22">
        <v>6.6299999999999998E-2</v>
      </c>
      <c r="O372" s="15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8" t="s">
        <v>214</v>
      </c>
      <c r="E373" s="148" t="s">
        <v>105</v>
      </c>
      <c r="F373" s="11">
        <v>0.11</v>
      </c>
      <c r="G373" s="148">
        <v>1.7</v>
      </c>
      <c r="H373" s="148">
        <v>0.19</v>
      </c>
      <c r="I373" s="11">
        <v>0.11</v>
      </c>
      <c r="J373" s="148">
        <v>0.06</v>
      </c>
      <c r="K373" s="11">
        <v>0.11</v>
      </c>
      <c r="L373" s="148">
        <v>0.2</v>
      </c>
      <c r="M373" s="11">
        <v>0.12</v>
      </c>
      <c r="N373" s="11">
        <v>6.2799999999999995E-2</v>
      </c>
      <c r="O373" s="15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5</v>
      </c>
    </row>
    <row r="374" spans="1:65">
      <c r="A374" s="30"/>
      <c r="B374" s="19">
        <v>1</v>
      </c>
      <c r="C374" s="9">
        <v>3</v>
      </c>
      <c r="D374" s="148" t="s">
        <v>214</v>
      </c>
      <c r="E374" s="148" t="s">
        <v>105</v>
      </c>
      <c r="F374" s="11">
        <v>0.12</v>
      </c>
      <c r="G374" s="148">
        <v>1.7</v>
      </c>
      <c r="H374" s="148">
        <v>0.19</v>
      </c>
      <c r="I374" s="11">
        <v>0.11</v>
      </c>
      <c r="J374" s="148">
        <v>7.0000000000000007E-2</v>
      </c>
      <c r="K374" s="11">
        <v>0.12</v>
      </c>
      <c r="L374" s="148">
        <v>0.2</v>
      </c>
      <c r="M374" s="11">
        <v>0.12</v>
      </c>
      <c r="N374" s="11">
        <v>6.3200000000000006E-2</v>
      </c>
      <c r="O374" s="15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8" t="s">
        <v>214</v>
      </c>
      <c r="E375" s="148" t="s">
        <v>105</v>
      </c>
      <c r="F375" s="11">
        <v>0.12</v>
      </c>
      <c r="G375" s="148">
        <v>1.7</v>
      </c>
      <c r="H375" s="148">
        <v>0.21</v>
      </c>
      <c r="I375" s="11">
        <v>0.12</v>
      </c>
      <c r="J375" s="148">
        <v>0.06</v>
      </c>
      <c r="K375" s="11">
        <v>0.1</v>
      </c>
      <c r="L375" s="148">
        <v>0.2</v>
      </c>
      <c r="M375" s="11">
        <v>0.14000000000000001</v>
      </c>
      <c r="N375" s="11">
        <v>7.7600000000000002E-2</v>
      </c>
      <c r="O375" s="15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0.10729</v>
      </c>
    </row>
    <row r="376" spans="1:65">
      <c r="A376" s="30"/>
      <c r="B376" s="19">
        <v>1</v>
      </c>
      <c r="C376" s="9">
        <v>5</v>
      </c>
      <c r="D376" s="148" t="s">
        <v>214</v>
      </c>
      <c r="E376" s="148" t="s">
        <v>105</v>
      </c>
      <c r="F376" s="11">
        <v>0.12</v>
      </c>
      <c r="G376" s="148">
        <v>1.7</v>
      </c>
      <c r="H376" s="148">
        <v>0.2</v>
      </c>
      <c r="I376" s="11">
        <v>0.11</v>
      </c>
      <c r="J376" s="148">
        <v>0.06</v>
      </c>
      <c r="K376" s="11">
        <v>0.11</v>
      </c>
      <c r="L376" s="148">
        <v>0.2</v>
      </c>
      <c r="M376" s="11">
        <v>0.13</v>
      </c>
      <c r="N376" s="11">
        <v>7.5499999999999998E-2</v>
      </c>
      <c r="O376" s="15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88</v>
      </c>
    </row>
    <row r="377" spans="1:65">
      <c r="A377" s="30"/>
      <c r="B377" s="19">
        <v>1</v>
      </c>
      <c r="C377" s="9">
        <v>6</v>
      </c>
      <c r="D377" s="148" t="s">
        <v>214</v>
      </c>
      <c r="E377" s="148" t="s">
        <v>105</v>
      </c>
      <c r="F377" s="11">
        <v>0.12</v>
      </c>
      <c r="G377" s="148">
        <v>1.7</v>
      </c>
      <c r="H377" s="148">
        <v>0.2</v>
      </c>
      <c r="I377" s="11">
        <v>0.12</v>
      </c>
      <c r="J377" s="148">
        <v>0.06</v>
      </c>
      <c r="K377" s="11">
        <v>0.1</v>
      </c>
      <c r="L377" s="148">
        <v>0.2</v>
      </c>
      <c r="M377" s="11">
        <v>0.13</v>
      </c>
      <c r="N377" s="11">
        <v>7.3300000000000004E-2</v>
      </c>
      <c r="O377" s="15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272</v>
      </c>
      <c r="C378" s="12"/>
      <c r="D378" s="23" t="s">
        <v>693</v>
      </c>
      <c r="E378" s="23" t="s">
        <v>693</v>
      </c>
      <c r="F378" s="23">
        <v>0.11666666666666665</v>
      </c>
      <c r="G378" s="23">
        <v>1.7</v>
      </c>
      <c r="H378" s="23">
        <v>0.19666666666666666</v>
      </c>
      <c r="I378" s="23">
        <v>0.11333333333333334</v>
      </c>
      <c r="J378" s="23">
        <v>6.3333333333333339E-2</v>
      </c>
      <c r="K378" s="23">
        <v>0.10999999999999999</v>
      </c>
      <c r="L378" s="23">
        <v>0.19999999999999998</v>
      </c>
      <c r="M378" s="23">
        <v>0.12666666666666668</v>
      </c>
      <c r="N378" s="23">
        <v>6.978333333333335E-2</v>
      </c>
      <c r="O378" s="15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273</v>
      </c>
      <c r="C379" s="29"/>
      <c r="D379" s="11" t="s">
        <v>693</v>
      </c>
      <c r="E379" s="11" t="s">
        <v>693</v>
      </c>
      <c r="F379" s="11">
        <v>0.12</v>
      </c>
      <c r="G379" s="11">
        <v>1.7</v>
      </c>
      <c r="H379" s="11">
        <v>0.19500000000000001</v>
      </c>
      <c r="I379" s="11">
        <v>0.11</v>
      </c>
      <c r="J379" s="11">
        <v>0.06</v>
      </c>
      <c r="K379" s="11">
        <v>0.11</v>
      </c>
      <c r="L379" s="11">
        <v>0.2</v>
      </c>
      <c r="M379" s="11">
        <v>0.125</v>
      </c>
      <c r="N379" s="11">
        <v>6.9800000000000001E-2</v>
      </c>
      <c r="O379" s="15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274</v>
      </c>
      <c r="C380" s="29"/>
      <c r="D380" s="24" t="s">
        <v>693</v>
      </c>
      <c r="E380" s="24" t="s">
        <v>693</v>
      </c>
      <c r="F380" s="24">
        <v>5.1639777949432199E-3</v>
      </c>
      <c r="G380" s="24">
        <v>0</v>
      </c>
      <c r="H380" s="24">
        <v>8.1649658092772578E-3</v>
      </c>
      <c r="I380" s="24">
        <v>5.1639777949432199E-3</v>
      </c>
      <c r="J380" s="24">
        <v>5.1639777949432268E-3</v>
      </c>
      <c r="K380" s="24">
        <v>8.9442719099991543E-3</v>
      </c>
      <c r="L380" s="24">
        <v>3.0404709722440586E-17</v>
      </c>
      <c r="M380" s="24">
        <v>8.1649658092772665E-3</v>
      </c>
      <c r="N380" s="24">
        <v>6.4867300442261874E-3</v>
      </c>
      <c r="O380" s="15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87</v>
      </c>
      <c r="C381" s="29"/>
      <c r="D381" s="13" t="s">
        <v>693</v>
      </c>
      <c r="E381" s="13" t="s">
        <v>693</v>
      </c>
      <c r="F381" s="13">
        <v>4.4262666813799034E-2</v>
      </c>
      <c r="G381" s="13">
        <v>0</v>
      </c>
      <c r="H381" s="13">
        <v>4.1516775301409785E-2</v>
      </c>
      <c r="I381" s="13">
        <v>4.5564509955381347E-2</v>
      </c>
      <c r="J381" s="13">
        <v>8.1536491499103581E-2</v>
      </c>
      <c r="K381" s="13">
        <v>8.1311562818174143E-2</v>
      </c>
      <c r="L381" s="13">
        <v>1.5202354861220294E-16</v>
      </c>
      <c r="M381" s="13">
        <v>6.4460256389031051E-2</v>
      </c>
      <c r="N381" s="13">
        <v>9.2955290817666861E-2</v>
      </c>
      <c r="O381" s="15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275</v>
      </c>
      <c r="C382" s="29"/>
      <c r="D382" s="13" t="s">
        <v>693</v>
      </c>
      <c r="E382" s="13" t="s">
        <v>693</v>
      </c>
      <c r="F382" s="13">
        <v>8.7395532357784189E-2</v>
      </c>
      <c r="G382" s="13">
        <v>14.844906328641999</v>
      </c>
      <c r="H382" s="13">
        <v>0.83303818311740763</v>
      </c>
      <c r="I382" s="13">
        <v>5.6327088576133333E-2</v>
      </c>
      <c r="J382" s="13">
        <v>-0.4096995681486314</v>
      </c>
      <c r="K382" s="13">
        <v>2.5258644794482255E-2</v>
      </c>
      <c r="L382" s="13">
        <v>0.86410662689905848</v>
      </c>
      <c r="M382" s="13">
        <v>0.1806008637027372</v>
      </c>
      <c r="N382" s="13">
        <v>-0.34958212943113665</v>
      </c>
      <c r="O382" s="15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276</v>
      </c>
      <c r="C383" s="47"/>
      <c r="D383" s="45">
        <v>1.43</v>
      </c>
      <c r="E383" s="45">
        <v>1.01</v>
      </c>
      <c r="F383" s="45">
        <v>0.11</v>
      </c>
      <c r="G383" s="45" t="s">
        <v>277</v>
      </c>
      <c r="H383" s="45">
        <v>1.45</v>
      </c>
      <c r="I383" s="45">
        <v>0.06</v>
      </c>
      <c r="J383" s="45">
        <v>0.78</v>
      </c>
      <c r="K383" s="45">
        <v>0</v>
      </c>
      <c r="L383" s="45" t="s">
        <v>277</v>
      </c>
      <c r="M383" s="45">
        <v>0.28000000000000003</v>
      </c>
      <c r="N383" s="45">
        <v>0.67</v>
      </c>
      <c r="O383" s="15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339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BM384" s="55"/>
    </row>
    <row r="385" spans="1:65">
      <c r="BM385" s="55"/>
    </row>
    <row r="386" spans="1:65" ht="15">
      <c r="B386" s="8" t="s">
        <v>582</v>
      </c>
      <c r="BM386" s="28" t="s">
        <v>67</v>
      </c>
    </row>
    <row r="387" spans="1:65" ht="15">
      <c r="A387" s="25" t="s">
        <v>8</v>
      </c>
      <c r="B387" s="18" t="s">
        <v>111</v>
      </c>
      <c r="C387" s="15" t="s">
        <v>112</v>
      </c>
      <c r="D387" s="16" t="s">
        <v>232</v>
      </c>
      <c r="E387" s="17" t="s">
        <v>232</v>
      </c>
      <c r="F387" s="17" t="s">
        <v>232</v>
      </c>
      <c r="G387" s="17" t="s">
        <v>232</v>
      </c>
      <c r="H387" s="17" t="s">
        <v>232</v>
      </c>
      <c r="I387" s="17" t="s">
        <v>232</v>
      </c>
      <c r="J387" s="17" t="s">
        <v>232</v>
      </c>
      <c r="K387" s="17" t="s">
        <v>232</v>
      </c>
      <c r="L387" s="17" t="s">
        <v>232</v>
      </c>
      <c r="M387" s="17" t="s">
        <v>232</v>
      </c>
      <c r="N387" s="17" t="s">
        <v>232</v>
      </c>
      <c r="O387" s="17" t="s">
        <v>232</v>
      </c>
      <c r="P387" s="17" t="s">
        <v>232</v>
      </c>
      <c r="Q387" s="17" t="s">
        <v>232</v>
      </c>
      <c r="R387" s="17" t="s">
        <v>232</v>
      </c>
      <c r="S387" s="15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233</v>
      </c>
      <c r="C388" s="9" t="s">
        <v>233</v>
      </c>
      <c r="D388" s="151" t="s">
        <v>235</v>
      </c>
      <c r="E388" s="152" t="s">
        <v>237</v>
      </c>
      <c r="F388" s="152" t="s">
        <v>239</v>
      </c>
      <c r="G388" s="152" t="s">
        <v>241</v>
      </c>
      <c r="H388" s="152" t="s">
        <v>242</v>
      </c>
      <c r="I388" s="152" t="s">
        <v>243</v>
      </c>
      <c r="J388" s="152" t="s">
        <v>244</v>
      </c>
      <c r="K388" s="152" t="s">
        <v>245</v>
      </c>
      <c r="L388" s="152" t="s">
        <v>246</v>
      </c>
      <c r="M388" s="152" t="s">
        <v>247</v>
      </c>
      <c r="N388" s="152" t="s">
        <v>248</v>
      </c>
      <c r="O388" s="152" t="s">
        <v>254</v>
      </c>
      <c r="P388" s="152" t="s">
        <v>260</v>
      </c>
      <c r="Q388" s="152" t="s">
        <v>262</v>
      </c>
      <c r="R388" s="152" t="s">
        <v>280</v>
      </c>
      <c r="S388" s="15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281</v>
      </c>
      <c r="E389" s="11" t="s">
        <v>281</v>
      </c>
      <c r="F389" s="11" t="s">
        <v>283</v>
      </c>
      <c r="G389" s="11" t="s">
        <v>283</v>
      </c>
      <c r="H389" s="11" t="s">
        <v>281</v>
      </c>
      <c r="I389" s="11" t="s">
        <v>283</v>
      </c>
      <c r="J389" s="11" t="s">
        <v>283</v>
      </c>
      <c r="K389" s="11" t="s">
        <v>281</v>
      </c>
      <c r="L389" s="11" t="s">
        <v>281</v>
      </c>
      <c r="M389" s="11" t="s">
        <v>281</v>
      </c>
      <c r="N389" s="11" t="s">
        <v>281</v>
      </c>
      <c r="O389" s="11" t="s">
        <v>281</v>
      </c>
      <c r="P389" s="11" t="s">
        <v>283</v>
      </c>
      <c r="Q389" s="11" t="s">
        <v>281</v>
      </c>
      <c r="R389" s="11" t="s">
        <v>284</v>
      </c>
      <c r="S389" s="15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 t="s">
        <v>328</v>
      </c>
      <c r="E390" s="26" t="s">
        <v>328</v>
      </c>
      <c r="F390" s="26" t="s">
        <v>328</v>
      </c>
      <c r="G390" s="26" t="s">
        <v>329</v>
      </c>
      <c r="H390" s="26" t="s">
        <v>330</v>
      </c>
      <c r="I390" s="26" t="s">
        <v>329</v>
      </c>
      <c r="J390" s="26" t="s">
        <v>331</v>
      </c>
      <c r="K390" s="26" t="s">
        <v>328</v>
      </c>
      <c r="L390" s="26" t="s">
        <v>328</v>
      </c>
      <c r="M390" s="26" t="s">
        <v>328</v>
      </c>
      <c r="N390" s="26" t="s">
        <v>328</v>
      </c>
      <c r="O390" s="26" t="s">
        <v>331</v>
      </c>
      <c r="P390" s="26" t="s">
        <v>328</v>
      </c>
      <c r="Q390" s="26" t="s">
        <v>328</v>
      </c>
      <c r="R390" s="26" t="s">
        <v>328</v>
      </c>
      <c r="S390" s="15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8">
        <v>1</v>
      </c>
      <c r="C391" s="14">
        <v>1</v>
      </c>
      <c r="D391" s="22">
        <v>0.51</v>
      </c>
      <c r="E391" s="154">
        <v>0.77430195648575495</v>
      </c>
      <c r="F391" s="154" t="s">
        <v>105</v>
      </c>
      <c r="G391" s="22">
        <v>0.65</v>
      </c>
      <c r="H391" s="22">
        <v>0.5</v>
      </c>
      <c r="I391" s="22">
        <v>0.69</v>
      </c>
      <c r="J391" s="154">
        <v>0.5</v>
      </c>
      <c r="K391" s="22">
        <v>0.55000000000000004</v>
      </c>
      <c r="L391" s="22">
        <v>0.51</v>
      </c>
      <c r="M391" s="22">
        <v>0.52</v>
      </c>
      <c r="N391" s="22">
        <v>0.57999999999999996</v>
      </c>
      <c r="O391" s="22">
        <v>0.56000000000000005</v>
      </c>
      <c r="P391" s="154">
        <v>0.33</v>
      </c>
      <c r="Q391" s="154">
        <v>0.33610000000000001</v>
      </c>
      <c r="R391" s="22">
        <v>0.42130000000000001</v>
      </c>
      <c r="S391" s="15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0.56999999999999995</v>
      </c>
      <c r="E392" s="148">
        <v>0.76815255940089189</v>
      </c>
      <c r="F392" s="148" t="s">
        <v>105</v>
      </c>
      <c r="G392" s="11">
        <v>0.66</v>
      </c>
      <c r="H392" s="11">
        <v>0.43</v>
      </c>
      <c r="I392" s="11">
        <v>0.69</v>
      </c>
      <c r="J392" s="148">
        <v>0.5</v>
      </c>
      <c r="K392" s="11">
        <v>0.56000000000000005</v>
      </c>
      <c r="L392" s="11">
        <v>0.5</v>
      </c>
      <c r="M392" s="11">
        <v>0.51</v>
      </c>
      <c r="N392" s="11">
        <v>0.55000000000000004</v>
      </c>
      <c r="O392" s="11">
        <v>0.54</v>
      </c>
      <c r="P392" s="148">
        <v>0.32</v>
      </c>
      <c r="Q392" s="148">
        <v>0.33300000000000002</v>
      </c>
      <c r="R392" s="11">
        <v>0.4405</v>
      </c>
      <c r="S392" s="15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25</v>
      </c>
    </row>
    <row r="393" spans="1:65">
      <c r="A393" s="30"/>
      <c r="B393" s="19">
        <v>1</v>
      </c>
      <c r="C393" s="9">
        <v>3</v>
      </c>
      <c r="D393" s="11">
        <v>0.54</v>
      </c>
      <c r="E393" s="148">
        <v>0.80308581056169959</v>
      </c>
      <c r="F393" s="148" t="s">
        <v>105</v>
      </c>
      <c r="G393" s="11">
        <v>0.64</v>
      </c>
      <c r="H393" s="11">
        <v>0.51</v>
      </c>
      <c r="I393" s="11">
        <v>0.68</v>
      </c>
      <c r="J393" s="148">
        <v>0.5</v>
      </c>
      <c r="K393" s="11">
        <v>0.56000000000000005</v>
      </c>
      <c r="L393" s="11">
        <v>0.51</v>
      </c>
      <c r="M393" s="11">
        <v>0.51</v>
      </c>
      <c r="N393" s="11">
        <v>0.56999999999999995</v>
      </c>
      <c r="O393" s="11">
        <v>0.55000000000000004</v>
      </c>
      <c r="P393" s="148">
        <v>0.32</v>
      </c>
      <c r="Q393" s="148">
        <v>0.32490000000000002</v>
      </c>
      <c r="R393" s="11">
        <v>0.45569999999999999</v>
      </c>
      <c r="S393" s="15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0.54</v>
      </c>
      <c r="E394" s="148">
        <v>0.78224623071694999</v>
      </c>
      <c r="F394" s="148" t="s">
        <v>105</v>
      </c>
      <c r="G394" s="11">
        <v>0.64</v>
      </c>
      <c r="H394" s="11">
        <v>0.49</v>
      </c>
      <c r="I394" s="11">
        <v>0.64</v>
      </c>
      <c r="J394" s="148">
        <v>0.5</v>
      </c>
      <c r="K394" s="11">
        <v>0.55000000000000004</v>
      </c>
      <c r="L394" s="11">
        <v>0.52</v>
      </c>
      <c r="M394" s="11">
        <v>0.51</v>
      </c>
      <c r="N394" s="11">
        <v>0.55000000000000004</v>
      </c>
      <c r="O394" s="11">
        <v>0.5</v>
      </c>
      <c r="P394" s="148">
        <v>0.3</v>
      </c>
      <c r="Q394" s="148">
        <v>0.34410000000000002</v>
      </c>
      <c r="R394" s="11">
        <v>0.37330000000000002</v>
      </c>
      <c r="S394" s="15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0.54099666666666679</v>
      </c>
    </row>
    <row r="395" spans="1:65">
      <c r="A395" s="30"/>
      <c r="B395" s="19">
        <v>1</v>
      </c>
      <c r="C395" s="9">
        <v>5</v>
      </c>
      <c r="D395" s="11">
        <v>0.5</v>
      </c>
      <c r="E395" s="148">
        <v>0.816410177579455</v>
      </c>
      <c r="F395" s="148">
        <v>0.2</v>
      </c>
      <c r="G395" s="11">
        <v>0.66</v>
      </c>
      <c r="H395" s="11">
        <v>0.4</v>
      </c>
      <c r="I395" s="11">
        <v>0.66</v>
      </c>
      <c r="J395" s="148">
        <v>0.5</v>
      </c>
      <c r="K395" s="11">
        <v>0.55000000000000004</v>
      </c>
      <c r="L395" s="11">
        <v>0.5</v>
      </c>
      <c r="M395" s="11">
        <v>0.53</v>
      </c>
      <c r="N395" s="11">
        <v>0.56999999999999995</v>
      </c>
      <c r="O395" s="11">
        <v>0.5</v>
      </c>
      <c r="P395" s="148">
        <v>0.28000000000000003</v>
      </c>
      <c r="Q395" s="148">
        <v>0.35470000000000002</v>
      </c>
      <c r="R395" s="11">
        <v>0.3609</v>
      </c>
      <c r="S395" s="15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89</v>
      </c>
    </row>
    <row r="396" spans="1:65">
      <c r="A396" s="30"/>
      <c r="B396" s="19">
        <v>1</v>
      </c>
      <c r="C396" s="9">
        <v>6</v>
      </c>
      <c r="D396" s="11">
        <v>0.6</v>
      </c>
      <c r="E396" s="148">
        <v>0.76651667557908199</v>
      </c>
      <c r="F396" s="148">
        <v>0.2</v>
      </c>
      <c r="G396" s="11">
        <v>0.66</v>
      </c>
      <c r="H396" s="11">
        <v>0.47</v>
      </c>
      <c r="I396" s="11">
        <v>0.67</v>
      </c>
      <c r="J396" s="148">
        <v>0.5</v>
      </c>
      <c r="K396" s="11">
        <v>0.56000000000000005</v>
      </c>
      <c r="L396" s="11">
        <v>0.53</v>
      </c>
      <c r="M396" s="11">
        <v>0.51</v>
      </c>
      <c r="N396" s="11">
        <v>0.56999999999999995</v>
      </c>
      <c r="O396" s="11">
        <v>0.52</v>
      </c>
      <c r="P396" s="148">
        <v>0.28999999999999998</v>
      </c>
      <c r="Q396" s="148">
        <v>0.31609999999999999</v>
      </c>
      <c r="R396" s="11">
        <v>0.35809999999999997</v>
      </c>
      <c r="S396" s="15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272</v>
      </c>
      <c r="C397" s="12"/>
      <c r="D397" s="23">
        <v>0.54333333333333333</v>
      </c>
      <c r="E397" s="23">
        <v>0.78511890172063892</v>
      </c>
      <c r="F397" s="23">
        <v>0.2</v>
      </c>
      <c r="G397" s="23">
        <v>0.65166666666666673</v>
      </c>
      <c r="H397" s="23">
        <v>0.46666666666666662</v>
      </c>
      <c r="I397" s="23">
        <v>0.67166666666666675</v>
      </c>
      <c r="J397" s="23">
        <v>0.5</v>
      </c>
      <c r="K397" s="23">
        <v>0.55500000000000005</v>
      </c>
      <c r="L397" s="23">
        <v>0.51166666666666671</v>
      </c>
      <c r="M397" s="23">
        <v>0.51500000000000001</v>
      </c>
      <c r="N397" s="23">
        <v>0.56499999999999995</v>
      </c>
      <c r="O397" s="23">
        <v>0.52833333333333343</v>
      </c>
      <c r="P397" s="23">
        <v>0.3066666666666667</v>
      </c>
      <c r="Q397" s="23">
        <v>0.33481666666666671</v>
      </c>
      <c r="R397" s="23">
        <v>0.40163333333333329</v>
      </c>
      <c r="S397" s="15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273</v>
      </c>
      <c r="C398" s="29"/>
      <c r="D398" s="11">
        <v>0.54</v>
      </c>
      <c r="E398" s="11">
        <v>0.77827409360135247</v>
      </c>
      <c r="F398" s="11">
        <v>0.2</v>
      </c>
      <c r="G398" s="11">
        <v>0.65500000000000003</v>
      </c>
      <c r="H398" s="11">
        <v>0.48</v>
      </c>
      <c r="I398" s="11">
        <v>0.67500000000000004</v>
      </c>
      <c r="J398" s="11">
        <v>0.5</v>
      </c>
      <c r="K398" s="11">
        <v>0.55500000000000005</v>
      </c>
      <c r="L398" s="11">
        <v>0.51</v>
      </c>
      <c r="M398" s="11">
        <v>0.51</v>
      </c>
      <c r="N398" s="11">
        <v>0.56999999999999995</v>
      </c>
      <c r="O398" s="11">
        <v>0.53</v>
      </c>
      <c r="P398" s="11">
        <v>0.31</v>
      </c>
      <c r="Q398" s="11">
        <v>0.33455000000000001</v>
      </c>
      <c r="R398" s="11">
        <v>0.39729999999999999</v>
      </c>
      <c r="S398" s="15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24">
        <v>3.7237973450050497E-2</v>
      </c>
      <c r="E399" s="24">
        <v>2.0303260281136562E-2</v>
      </c>
      <c r="F399" s="24">
        <v>0</v>
      </c>
      <c r="G399" s="24">
        <v>9.8319208025017587E-3</v>
      </c>
      <c r="H399" s="24">
        <v>4.3204937989385732E-2</v>
      </c>
      <c r="I399" s="24">
        <v>1.9407902170679489E-2</v>
      </c>
      <c r="J399" s="24">
        <v>0</v>
      </c>
      <c r="K399" s="24">
        <v>5.4772255750516656E-3</v>
      </c>
      <c r="L399" s="24">
        <v>1.169045194450013E-2</v>
      </c>
      <c r="M399" s="24">
        <v>8.3666002653407633E-3</v>
      </c>
      <c r="N399" s="24">
        <v>1.2247448713915848E-2</v>
      </c>
      <c r="O399" s="24">
        <v>2.562550812504345E-2</v>
      </c>
      <c r="P399" s="24">
        <v>1.9663841605003504E-2</v>
      </c>
      <c r="Q399" s="24">
        <v>1.3675732765254914E-2</v>
      </c>
      <c r="R399" s="24">
        <v>4.2843280297692736E-2</v>
      </c>
      <c r="S399" s="15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87</v>
      </c>
      <c r="C400" s="29"/>
      <c r="D400" s="13">
        <v>6.8536147454080668E-2</v>
      </c>
      <c r="E400" s="13">
        <v>2.5860108878592341E-2</v>
      </c>
      <c r="F400" s="13">
        <v>0</v>
      </c>
      <c r="G400" s="13">
        <v>1.5087346500002697E-2</v>
      </c>
      <c r="H400" s="13">
        <v>9.2582009977255145E-2</v>
      </c>
      <c r="I400" s="13">
        <v>2.8895139708207673E-2</v>
      </c>
      <c r="J400" s="13">
        <v>0</v>
      </c>
      <c r="K400" s="13">
        <v>9.8688749100029997E-3</v>
      </c>
      <c r="L400" s="13">
        <v>2.2847788816612629E-2</v>
      </c>
      <c r="M400" s="13">
        <v>1.6245825757943231E-2</v>
      </c>
      <c r="N400" s="13">
        <v>2.1676900378612123E-2</v>
      </c>
      <c r="O400" s="13">
        <v>4.8502539037937116E-2</v>
      </c>
      <c r="P400" s="13">
        <v>6.4121222625011423E-2</v>
      </c>
      <c r="Q400" s="13">
        <v>4.0845436105097055E-2</v>
      </c>
      <c r="R400" s="13">
        <v>0.10667262087565625</v>
      </c>
      <c r="S400" s="15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275</v>
      </c>
      <c r="C401" s="29"/>
      <c r="D401" s="13">
        <v>4.3191886579705407E-3</v>
      </c>
      <c r="E401" s="13">
        <v>0.45124535897443363</v>
      </c>
      <c r="F401" s="13">
        <v>-0.63031195509522553</v>
      </c>
      <c r="G401" s="13">
        <v>0.20456687964805687</v>
      </c>
      <c r="H401" s="13">
        <v>-0.13739456188885979</v>
      </c>
      <c r="I401" s="13">
        <v>0.24153568413853432</v>
      </c>
      <c r="J401" s="13">
        <v>-7.5779887738063878E-2</v>
      </c>
      <c r="K401" s="13">
        <v>2.5884324610749188E-2</v>
      </c>
      <c r="L401" s="13">
        <v>-5.4214751785285342E-2</v>
      </c>
      <c r="M401" s="13">
        <v>-4.805328437020584E-2</v>
      </c>
      <c r="N401" s="13">
        <v>4.4368726855987584E-2</v>
      </c>
      <c r="O401" s="13">
        <v>-2.3407414709887386E-2</v>
      </c>
      <c r="P401" s="13">
        <v>-0.43314499781267912</v>
      </c>
      <c r="Q401" s="13">
        <v>-0.38111140549233213</v>
      </c>
      <c r="R401" s="13">
        <v>-0.25760479115706225</v>
      </c>
      <c r="S401" s="15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276</v>
      </c>
      <c r="C402" s="47"/>
      <c r="D402" s="45">
        <v>0.16</v>
      </c>
      <c r="E402" s="45">
        <v>2.81</v>
      </c>
      <c r="F402" s="45" t="s">
        <v>277</v>
      </c>
      <c r="G402" s="45">
        <v>1.35</v>
      </c>
      <c r="H402" s="45">
        <v>0.67</v>
      </c>
      <c r="I402" s="45">
        <v>1.57</v>
      </c>
      <c r="J402" s="45" t="s">
        <v>277</v>
      </c>
      <c r="K402" s="45">
        <v>0.28999999999999998</v>
      </c>
      <c r="L402" s="45">
        <v>0.18</v>
      </c>
      <c r="M402" s="45">
        <v>0.15</v>
      </c>
      <c r="N402" s="45">
        <v>0.4</v>
      </c>
      <c r="O402" s="45">
        <v>0</v>
      </c>
      <c r="P402" s="45">
        <v>2.42</v>
      </c>
      <c r="Q402" s="45">
        <v>2.12</v>
      </c>
      <c r="R402" s="45">
        <v>1.39</v>
      </c>
      <c r="S402" s="15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 t="s">
        <v>340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BM403" s="55"/>
    </row>
    <row r="404" spans="1:65">
      <c r="BM404" s="55"/>
    </row>
    <row r="405" spans="1:65" ht="15">
      <c r="B405" s="8" t="s">
        <v>583</v>
      </c>
      <c r="BM405" s="28" t="s">
        <v>278</v>
      </c>
    </row>
    <row r="406" spans="1:65" ht="15">
      <c r="A406" s="25" t="s">
        <v>53</v>
      </c>
      <c r="B406" s="18" t="s">
        <v>111</v>
      </c>
      <c r="C406" s="15" t="s">
        <v>112</v>
      </c>
      <c r="D406" s="16" t="s">
        <v>232</v>
      </c>
      <c r="E406" s="17" t="s">
        <v>232</v>
      </c>
      <c r="F406" s="17" t="s">
        <v>232</v>
      </c>
      <c r="G406" s="17" t="s">
        <v>232</v>
      </c>
      <c r="H406" s="17" t="s">
        <v>232</v>
      </c>
      <c r="I406" s="17" t="s">
        <v>232</v>
      </c>
      <c r="J406" s="17" t="s">
        <v>232</v>
      </c>
      <c r="K406" s="17" t="s">
        <v>232</v>
      </c>
      <c r="L406" s="17" t="s">
        <v>232</v>
      </c>
      <c r="M406" s="17" t="s">
        <v>232</v>
      </c>
      <c r="N406" s="17" t="s">
        <v>232</v>
      </c>
      <c r="O406" s="17" t="s">
        <v>232</v>
      </c>
      <c r="P406" s="17" t="s">
        <v>232</v>
      </c>
      <c r="Q406" s="17" t="s">
        <v>232</v>
      </c>
      <c r="R406" s="17" t="s">
        <v>232</v>
      </c>
      <c r="S406" s="15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233</v>
      </c>
      <c r="C407" s="9" t="s">
        <v>233</v>
      </c>
      <c r="D407" s="151" t="s">
        <v>235</v>
      </c>
      <c r="E407" s="152" t="s">
        <v>239</v>
      </c>
      <c r="F407" s="152" t="s">
        <v>241</v>
      </c>
      <c r="G407" s="152" t="s">
        <v>242</v>
      </c>
      <c r="H407" s="152" t="s">
        <v>244</v>
      </c>
      <c r="I407" s="152" t="s">
        <v>245</v>
      </c>
      <c r="J407" s="152" t="s">
        <v>246</v>
      </c>
      <c r="K407" s="152" t="s">
        <v>247</v>
      </c>
      <c r="L407" s="152" t="s">
        <v>248</v>
      </c>
      <c r="M407" s="152" t="s">
        <v>249</v>
      </c>
      <c r="N407" s="152" t="s">
        <v>252</v>
      </c>
      <c r="O407" s="152" t="s">
        <v>254</v>
      </c>
      <c r="P407" s="152" t="s">
        <v>258</v>
      </c>
      <c r="Q407" s="152" t="s">
        <v>260</v>
      </c>
      <c r="R407" s="152" t="s">
        <v>262</v>
      </c>
      <c r="S407" s="15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281</v>
      </c>
      <c r="E408" s="11" t="s">
        <v>283</v>
      </c>
      <c r="F408" s="11" t="s">
        <v>283</v>
      </c>
      <c r="G408" s="11" t="s">
        <v>283</v>
      </c>
      <c r="H408" s="11" t="s">
        <v>283</v>
      </c>
      <c r="I408" s="11" t="s">
        <v>281</v>
      </c>
      <c r="J408" s="11" t="s">
        <v>281</v>
      </c>
      <c r="K408" s="11" t="s">
        <v>281</v>
      </c>
      <c r="L408" s="11" t="s">
        <v>281</v>
      </c>
      <c r="M408" s="11" t="s">
        <v>281</v>
      </c>
      <c r="N408" s="11" t="s">
        <v>284</v>
      </c>
      <c r="O408" s="11" t="s">
        <v>281</v>
      </c>
      <c r="P408" s="11" t="s">
        <v>284</v>
      </c>
      <c r="Q408" s="11" t="s">
        <v>283</v>
      </c>
      <c r="R408" s="11" t="s">
        <v>281</v>
      </c>
      <c r="S408" s="15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/>
      <c r="C409" s="9"/>
      <c r="D409" s="26" t="s">
        <v>328</v>
      </c>
      <c r="E409" s="26" t="s">
        <v>328</v>
      </c>
      <c r="F409" s="26" t="s">
        <v>329</v>
      </c>
      <c r="G409" s="26" t="s">
        <v>330</v>
      </c>
      <c r="H409" s="26" t="s">
        <v>331</v>
      </c>
      <c r="I409" s="26" t="s">
        <v>328</v>
      </c>
      <c r="J409" s="26" t="s">
        <v>328</v>
      </c>
      <c r="K409" s="26" t="s">
        <v>328</v>
      </c>
      <c r="L409" s="26" t="s">
        <v>328</v>
      </c>
      <c r="M409" s="26" t="s">
        <v>328</v>
      </c>
      <c r="N409" s="26" t="s">
        <v>328</v>
      </c>
      <c r="O409" s="26" t="s">
        <v>331</v>
      </c>
      <c r="P409" s="26" t="s">
        <v>329</v>
      </c>
      <c r="Q409" s="26" t="s">
        <v>328</v>
      </c>
      <c r="R409" s="26" t="s">
        <v>328</v>
      </c>
      <c r="S409" s="15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06">
        <v>0.01</v>
      </c>
      <c r="E410" s="209">
        <v>0.06</v>
      </c>
      <c r="F410" s="209" t="s">
        <v>214</v>
      </c>
      <c r="G410" s="209" t="s">
        <v>103</v>
      </c>
      <c r="H410" s="209">
        <v>0.104</v>
      </c>
      <c r="I410" s="206">
        <v>0.01</v>
      </c>
      <c r="J410" s="206">
        <v>0.02</v>
      </c>
      <c r="K410" s="206">
        <v>0.01</v>
      </c>
      <c r="L410" s="206">
        <v>0.01</v>
      </c>
      <c r="M410" s="206">
        <v>2.7E-2</v>
      </c>
      <c r="N410" s="209" t="s">
        <v>102</v>
      </c>
      <c r="O410" s="206">
        <v>0.02</v>
      </c>
      <c r="P410" s="209" t="s">
        <v>104</v>
      </c>
      <c r="Q410" s="206">
        <v>7.0000000000000001E-3</v>
      </c>
      <c r="R410" s="206">
        <v>1.5600000000000001E-2</v>
      </c>
      <c r="S410" s="204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7">
        <v>1</v>
      </c>
    </row>
    <row r="411" spans="1:65">
      <c r="A411" s="30"/>
      <c r="B411" s="19">
        <v>1</v>
      </c>
      <c r="C411" s="9">
        <v>2</v>
      </c>
      <c r="D411" s="24">
        <v>0.01</v>
      </c>
      <c r="E411" s="211">
        <v>0.06</v>
      </c>
      <c r="F411" s="211" t="s">
        <v>214</v>
      </c>
      <c r="G411" s="211" t="s">
        <v>103</v>
      </c>
      <c r="H411" s="211">
        <v>9.2999999999999999E-2</v>
      </c>
      <c r="I411" s="24">
        <v>0.01</v>
      </c>
      <c r="J411" s="24">
        <v>0.02</v>
      </c>
      <c r="K411" s="24">
        <v>0.01</v>
      </c>
      <c r="L411" s="24">
        <v>0.01</v>
      </c>
      <c r="M411" s="24">
        <v>2.7E-2</v>
      </c>
      <c r="N411" s="211" t="s">
        <v>102</v>
      </c>
      <c r="O411" s="211" t="s">
        <v>106</v>
      </c>
      <c r="P411" s="211" t="s">
        <v>104</v>
      </c>
      <c r="Q411" s="24">
        <v>0.01</v>
      </c>
      <c r="R411" s="24">
        <v>2.4500000000000001E-2</v>
      </c>
      <c r="S411" s="204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7">
        <v>6</v>
      </c>
    </row>
    <row r="412" spans="1:65">
      <c r="A412" s="30"/>
      <c r="B412" s="19">
        <v>1</v>
      </c>
      <c r="C412" s="9">
        <v>3</v>
      </c>
      <c r="D412" s="24">
        <v>0.01</v>
      </c>
      <c r="E412" s="211">
        <v>7.0000000000000007E-2</v>
      </c>
      <c r="F412" s="211" t="s">
        <v>214</v>
      </c>
      <c r="G412" s="211" t="s">
        <v>103</v>
      </c>
      <c r="H412" s="211">
        <v>9.1999999999999998E-2</v>
      </c>
      <c r="I412" s="24">
        <v>0.01</v>
      </c>
      <c r="J412" s="24">
        <v>0.02</v>
      </c>
      <c r="K412" s="24">
        <v>0.01</v>
      </c>
      <c r="L412" s="24">
        <v>0.01</v>
      </c>
      <c r="M412" s="24">
        <v>2.4999999999999998E-2</v>
      </c>
      <c r="N412" s="211" t="s">
        <v>102</v>
      </c>
      <c r="O412" s="24">
        <v>0.01</v>
      </c>
      <c r="P412" s="211" t="s">
        <v>104</v>
      </c>
      <c r="Q412" s="24">
        <v>1.0999999999999999E-2</v>
      </c>
      <c r="R412" s="24">
        <v>2.3099999999999999E-2</v>
      </c>
      <c r="S412" s="204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7">
        <v>16</v>
      </c>
    </row>
    <row r="413" spans="1:65">
      <c r="A413" s="30"/>
      <c r="B413" s="19">
        <v>1</v>
      </c>
      <c r="C413" s="9">
        <v>4</v>
      </c>
      <c r="D413" s="24">
        <v>0.01</v>
      </c>
      <c r="E413" s="211">
        <v>4.9999999999999996E-2</v>
      </c>
      <c r="F413" s="211" t="s">
        <v>214</v>
      </c>
      <c r="G413" s="211" t="s">
        <v>103</v>
      </c>
      <c r="H413" s="211">
        <v>0.105</v>
      </c>
      <c r="I413" s="24">
        <v>0.01</v>
      </c>
      <c r="J413" s="24">
        <v>0.02</v>
      </c>
      <c r="K413" s="24">
        <v>0.01</v>
      </c>
      <c r="L413" s="24">
        <v>0.01</v>
      </c>
      <c r="M413" s="24">
        <v>2.6000000000000002E-2</v>
      </c>
      <c r="N413" s="211" t="s">
        <v>102</v>
      </c>
      <c r="O413" s="211" t="s">
        <v>106</v>
      </c>
      <c r="P413" s="211" t="s">
        <v>104</v>
      </c>
      <c r="Q413" s="24">
        <v>8.9999999999999993E-3</v>
      </c>
      <c r="R413" s="24">
        <v>2.7400000000000001E-2</v>
      </c>
      <c r="S413" s="204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07">
        <v>1.5272222222222199E-2</v>
      </c>
    </row>
    <row r="414" spans="1:65">
      <c r="A414" s="30"/>
      <c r="B414" s="19">
        <v>1</v>
      </c>
      <c r="C414" s="9">
        <v>5</v>
      </c>
      <c r="D414" s="24">
        <v>0.01</v>
      </c>
      <c r="E414" s="211">
        <v>0.06</v>
      </c>
      <c r="F414" s="211" t="s">
        <v>214</v>
      </c>
      <c r="G414" s="211" t="s">
        <v>103</v>
      </c>
      <c r="H414" s="211">
        <v>9.4E-2</v>
      </c>
      <c r="I414" s="24">
        <v>0.02</v>
      </c>
      <c r="J414" s="24">
        <v>0.02</v>
      </c>
      <c r="K414" s="24">
        <v>0.01</v>
      </c>
      <c r="L414" s="24">
        <v>0.01</v>
      </c>
      <c r="M414" s="24">
        <v>2.8000000000000001E-2</v>
      </c>
      <c r="N414" s="211" t="s">
        <v>102</v>
      </c>
      <c r="O414" s="24">
        <v>0.01</v>
      </c>
      <c r="P414" s="211" t="s">
        <v>104</v>
      </c>
      <c r="Q414" s="24">
        <v>8.9999999999999993E-3</v>
      </c>
      <c r="R414" s="24">
        <v>2.1600000000000001E-2</v>
      </c>
      <c r="S414" s="204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207">
        <v>19</v>
      </c>
    </row>
    <row r="415" spans="1:65">
      <c r="A415" s="30"/>
      <c r="B415" s="19">
        <v>1</v>
      </c>
      <c r="C415" s="9">
        <v>6</v>
      </c>
      <c r="D415" s="24">
        <v>0.01</v>
      </c>
      <c r="E415" s="211">
        <v>0.04</v>
      </c>
      <c r="F415" s="211" t="s">
        <v>214</v>
      </c>
      <c r="G415" s="211" t="s">
        <v>103</v>
      </c>
      <c r="H415" s="211">
        <v>0.10199999999999999</v>
      </c>
      <c r="I415" s="24">
        <v>0.02</v>
      </c>
      <c r="J415" s="24">
        <v>0.02</v>
      </c>
      <c r="K415" s="24">
        <v>0.02</v>
      </c>
      <c r="L415" s="24">
        <v>0.01</v>
      </c>
      <c r="M415" s="24">
        <v>2.1999999999999999E-2</v>
      </c>
      <c r="N415" s="211" t="s">
        <v>102</v>
      </c>
      <c r="O415" s="24">
        <v>0.02</v>
      </c>
      <c r="P415" s="211" t="s">
        <v>104</v>
      </c>
      <c r="Q415" s="24">
        <v>1.2E-2</v>
      </c>
      <c r="R415" s="24">
        <v>1.95E-2</v>
      </c>
      <c r="S415" s="204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20" t="s">
        <v>272</v>
      </c>
      <c r="C416" s="12"/>
      <c r="D416" s="208">
        <v>0.01</v>
      </c>
      <c r="E416" s="208">
        <v>5.6666666666666664E-2</v>
      </c>
      <c r="F416" s="208" t="s">
        <v>693</v>
      </c>
      <c r="G416" s="208" t="s">
        <v>693</v>
      </c>
      <c r="H416" s="208">
        <v>9.8333333333333328E-2</v>
      </c>
      <c r="I416" s="208">
        <v>1.3333333333333334E-2</v>
      </c>
      <c r="J416" s="208">
        <v>0.02</v>
      </c>
      <c r="K416" s="208">
        <v>1.1666666666666667E-2</v>
      </c>
      <c r="L416" s="208">
        <v>0.01</v>
      </c>
      <c r="M416" s="208">
        <v>2.5833333333333333E-2</v>
      </c>
      <c r="N416" s="208" t="s">
        <v>693</v>
      </c>
      <c r="O416" s="208">
        <v>1.4999999999999999E-2</v>
      </c>
      <c r="P416" s="208" t="s">
        <v>693</v>
      </c>
      <c r="Q416" s="208">
        <v>9.6666666666666654E-3</v>
      </c>
      <c r="R416" s="208">
        <v>2.1950000000000001E-2</v>
      </c>
      <c r="S416" s="204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3" t="s">
        <v>273</v>
      </c>
      <c r="C417" s="29"/>
      <c r="D417" s="24">
        <v>0.01</v>
      </c>
      <c r="E417" s="24">
        <v>0.06</v>
      </c>
      <c r="F417" s="24" t="s">
        <v>693</v>
      </c>
      <c r="G417" s="24" t="s">
        <v>693</v>
      </c>
      <c r="H417" s="24">
        <v>9.8000000000000004E-2</v>
      </c>
      <c r="I417" s="24">
        <v>0.01</v>
      </c>
      <c r="J417" s="24">
        <v>0.02</v>
      </c>
      <c r="K417" s="24">
        <v>0.01</v>
      </c>
      <c r="L417" s="24">
        <v>0.01</v>
      </c>
      <c r="M417" s="24">
        <v>2.6500000000000003E-2</v>
      </c>
      <c r="N417" s="24" t="s">
        <v>693</v>
      </c>
      <c r="O417" s="24">
        <v>1.4999999999999999E-2</v>
      </c>
      <c r="P417" s="24" t="s">
        <v>693</v>
      </c>
      <c r="Q417" s="24">
        <v>9.4999999999999998E-3</v>
      </c>
      <c r="R417" s="24">
        <v>2.2350000000000002E-2</v>
      </c>
      <c r="S417" s="204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30"/>
      <c r="B418" s="3" t="s">
        <v>274</v>
      </c>
      <c r="C418" s="29"/>
      <c r="D418" s="24">
        <v>0</v>
      </c>
      <c r="E418" s="24">
        <v>1.0327955589886448E-2</v>
      </c>
      <c r="F418" s="24" t="s">
        <v>693</v>
      </c>
      <c r="G418" s="24" t="s">
        <v>693</v>
      </c>
      <c r="H418" s="24">
        <v>5.9553897157672763E-3</v>
      </c>
      <c r="I418" s="24">
        <v>5.1639777949432242E-3</v>
      </c>
      <c r="J418" s="24">
        <v>0</v>
      </c>
      <c r="K418" s="24">
        <v>4.0824829046386254E-3</v>
      </c>
      <c r="L418" s="24">
        <v>0</v>
      </c>
      <c r="M418" s="24">
        <v>2.1369760566432817E-3</v>
      </c>
      <c r="N418" s="24" t="s">
        <v>693</v>
      </c>
      <c r="O418" s="24">
        <v>5.7735026918962588E-3</v>
      </c>
      <c r="P418" s="24" t="s">
        <v>693</v>
      </c>
      <c r="Q418" s="24">
        <v>1.7511900715418264E-3</v>
      </c>
      <c r="R418" s="24">
        <v>4.0981703234492343E-3</v>
      </c>
      <c r="S418" s="204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  <c r="AS418" s="205"/>
      <c r="AT418" s="205"/>
      <c r="AU418" s="205"/>
      <c r="AV418" s="205"/>
      <c r="AW418" s="205"/>
      <c r="AX418" s="205"/>
      <c r="AY418" s="205"/>
      <c r="AZ418" s="205"/>
      <c r="BA418" s="205"/>
      <c r="BB418" s="205"/>
      <c r="BC418" s="205"/>
      <c r="BD418" s="205"/>
      <c r="BE418" s="205"/>
      <c r="BF418" s="205"/>
      <c r="BG418" s="205"/>
      <c r="BH418" s="205"/>
      <c r="BI418" s="205"/>
      <c r="BJ418" s="205"/>
      <c r="BK418" s="205"/>
      <c r="BL418" s="205"/>
      <c r="BM418" s="56"/>
    </row>
    <row r="419" spans="1:65">
      <c r="A419" s="30"/>
      <c r="B419" s="3" t="s">
        <v>87</v>
      </c>
      <c r="C419" s="29"/>
      <c r="D419" s="13">
        <v>0</v>
      </c>
      <c r="E419" s="13">
        <v>0.18225803982152558</v>
      </c>
      <c r="F419" s="13" t="s">
        <v>693</v>
      </c>
      <c r="G419" s="13" t="s">
        <v>693</v>
      </c>
      <c r="H419" s="13">
        <v>6.0563285245090949E-2</v>
      </c>
      <c r="I419" s="13">
        <v>0.38729833462074181</v>
      </c>
      <c r="J419" s="13">
        <v>0</v>
      </c>
      <c r="K419" s="13">
        <v>0.34992710611188216</v>
      </c>
      <c r="L419" s="13">
        <v>0</v>
      </c>
      <c r="M419" s="13">
        <v>8.2721653805546386E-2</v>
      </c>
      <c r="N419" s="13" t="s">
        <v>693</v>
      </c>
      <c r="O419" s="13">
        <v>0.38490017945975058</v>
      </c>
      <c r="P419" s="13" t="s">
        <v>693</v>
      </c>
      <c r="Q419" s="13">
        <v>0.18115759360777517</v>
      </c>
      <c r="R419" s="13">
        <v>0.18670479833481704</v>
      </c>
      <c r="S419" s="15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275</v>
      </c>
      <c r="C420" s="29"/>
      <c r="D420" s="13">
        <v>-0.34521644234266902</v>
      </c>
      <c r="E420" s="13">
        <v>2.7104401600582082</v>
      </c>
      <c r="F420" s="13" t="s">
        <v>693</v>
      </c>
      <c r="G420" s="13" t="s">
        <v>693</v>
      </c>
      <c r="H420" s="13">
        <v>5.4387049836304202</v>
      </c>
      <c r="I420" s="13">
        <v>-0.1269552564568921</v>
      </c>
      <c r="J420" s="13">
        <v>0.30956711531466197</v>
      </c>
      <c r="K420" s="13">
        <v>-0.2360858493997805</v>
      </c>
      <c r="L420" s="13">
        <v>-0.34521644234266902</v>
      </c>
      <c r="M420" s="13">
        <v>0.69152419061477155</v>
      </c>
      <c r="N420" s="13" t="s">
        <v>693</v>
      </c>
      <c r="O420" s="13">
        <v>-1.7824663514003691E-2</v>
      </c>
      <c r="P420" s="13" t="s">
        <v>693</v>
      </c>
      <c r="Q420" s="13">
        <v>-0.36704256093124688</v>
      </c>
      <c r="R420" s="13">
        <v>0.43724990905784145</v>
      </c>
      <c r="S420" s="15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276</v>
      </c>
      <c r="C421" s="47"/>
      <c r="D421" s="45">
        <v>0.67</v>
      </c>
      <c r="E421" s="45">
        <v>1.96</v>
      </c>
      <c r="F421" s="45">
        <v>0.17</v>
      </c>
      <c r="G421" s="45">
        <v>55.19</v>
      </c>
      <c r="H421" s="45">
        <v>4.3099999999999996</v>
      </c>
      <c r="I421" s="45">
        <v>0.49</v>
      </c>
      <c r="J421" s="45">
        <v>0.11</v>
      </c>
      <c r="K421" s="45">
        <v>0.57999999999999996</v>
      </c>
      <c r="L421" s="45">
        <v>0.67</v>
      </c>
      <c r="M421" s="45">
        <v>0.22</v>
      </c>
      <c r="N421" s="45">
        <v>26.98</v>
      </c>
      <c r="O421" s="45">
        <v>0.57999999999999996</v>
      </c>
      <c r="P421" s="45">
        <v>139.83000000000001</v>
      </c>
      <c r="Q421" s="45">
        <v>0.69</v>
      </c>
      <c r="R421" s="45">
        <v>0</v>
      </c>
      <c r="S421" s="15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BM422" s="55"/>
    </row>
    <row r="423" spans="1:65" ht="15">
      <c r="B423" s="8" t="s">
        <v>584</v>
      </c>
      <c r="BM423" s="28" t="s">
        <v>278</v>
      </c>
    </row>
    <row r="424" spans="1:65" ht="15">
      <c r="A424" s="25" t="s">
        <v>11</v>
      </c>
      <c r="B424" s="18" t="s">
        <v>111</v>
      </c>
      <c r="C424" s="15" t="s">
        <v>112</v>
      </c>
      <c r="D424" s="16" t="s">
        <v>232</v>
      </c>
      <c r="E424" s="17" t="s">
        <v>232</v>
      </c>
      <c r="F424" s="17" t="s">
        <v>232</v>
      </c>
      <c r="G424" s="17" t="s">
        <v>232</v>
      </c>
      <c r="H424" s="15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233</v>
      </c>
      <c r="C425" s="9" t="s">
        <v>233</v>
      </c>
      <c r="D425" s="151" t="s">
        <v>237</v>
      </c>
      <c r="E425" s="152" t="s">
        <v>239</v>
      </c>
      <c r="F425" s="152" t="s">
        <v>253</v>
      </c>
      <c r="G425" s="152" t="s">
        <v>262</v>
      </c>
      <c r="H425" s="15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281</v>
      </c>
      <c r="E426" s="11" t="s">
        <v>283</v>
      </c>
      <c r="F426" s="11" t="s">
        <v>281</v>
      </c>
      <c r="G426" s="11" t="s">
        <v>281</v>
      </c>
      <c r="H426" s="15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 t="s">
        <v>328</v>
      </c>
      <c r="E427" s="26" t="s">
        <v>328</v>
      </c>
      <c r="F427" s="26" t="s">
        <v>328</v>
      </c>
      <c r="G427" s="26" t="s">
        <v>328</v>
      </c>
      <c r="H427" s="15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8">
        <v>1</v>
      </c>
      <c r="C428" s="14">
        <v>1</v>
      </c>
      <c r="D428" s="22">
        <v>0.378074374849038</v>
      </c>
      <c r="E428" s="22">
        <v>0.3</v>
      </c>
      <c r="F428" s="22">
        <v>0.36399999999999999</v>
      </c>
      <c r="G428" s="22">
        <v>0.30370000000000003</v>
      </c>
      <c r="H428" s="15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0.38968953617723717</v>
      </c>
      <c r="E429" s="11">
        <v>0.3</v>
      </c>
      <c r="F429" s="11">
        <v>0.33100000000000002</v>
      </c>
      <c r="G429" s="11">
        <v>0.2913</v>
      </c>
      <c r="H429" s="15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14</v>
      </c>
    </row>
    <row r="430" spans="1:65">
      <c r="A430" s="30"/>
      <c r="B430" s="19">
        <v>1</v>
      </c>
      <c r="C430" s="9">
        <v>3</v>
      </c>
      <c r="D430" s="11">
        <v>0.40050391369698274</v>
      </c>
      <c r="E430" s="11">
        <v>0.3</v>
      </c>
      <c r="F430" s="11">
        <v>0.35099999999999998</v>
      </c>
      <c r="G430" s="11">
        <v>0.28079999999999999</v>
      </c>
      <c r="H430" s="15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0.39755498528904398</v>
      </c>
      <c r="E431" s="11">
        <v>0.3</v>
      </c>
      <c r="F431" s="11">
        <v>0.34499999999999997</v>
      </c>
      <c r="G431" s="11">
        <v>0.32750000000000001</v>
      </c>
      <c r="H431" s="15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0.33768152367670301</v>
      </c>
    </row>
    <row r="432" spans="1:65">
      <c r="A432" s="30"/>
      <c r="B432" s="19">
        <v>1</v>
      </c>
      <c r="C432" s="9">
        <v>5</v>
      </c>
      <c r="D432" s="11">
        <v>0.41619362029371659</v>
      </c>
      <c r="E432" s="11">
        <v>0.3</v>
      </c>
      <c r="F432" s="11">
        <v>0.33600000000000002</v>
      </c>
      <c r="G432" s="11">
        <v>0.33329999999999999</v>
      </c>
      <c r="H432" s="15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20</v>
      </c>
    </row>
    <row r="433" spans="1:65">
      <c r="A433" s="30"/>
      <c r="B433" s="19">
        <v>1</v>
      </c>
      <c r="C433" s="9">
        <v>6</v>
      </c>
      <c r="D433" s="11">
        <v>0.39804013793484122</v>
      </c>
      <c r="E433" s="11">
        <v>0.3</v>
      </c>
      <c r="F433" s="11">
        <v>0.373</v>
      </c>
      <c r="G433" s="11">
        <v>0.28770000000000001</v>
      </c>
      <c r="H433" s="15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272</v>
      </c>
      <c r="C434" s="12"/>
      <c r="D434" s="23">
        <v>0.39667609470680998</v>
      </c>
      <c r="E434" s="23">
        <v>0.3</v>
      </c>
      <c r="F434" s="23">
        <v>0.35000000000000003</v>
      </c>
      <c r="G434" s="23">
        <v>0.30404999999999999</v>
      </c>
      <c r="H434" s="15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273</v>
      </c>
      <c r="C435" s="29"/>
      <c r="D435" s="11">
        <v>0.39779756161194257</v>
      </c>
      <c r="E435" s="11">
        <v>0.3</v>
      </c>
      <c r="F435" s="11">
        <v>0.34799999999999998</v>
      </c>
      <c r="G435" s="11">
        <v>0.29749999999999999</v>
      </c>
      <c r="H435" s="15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24">
        <v>1.2594086291547587E-2</v>
      </c>
      <c r="E436" s="24">
        <v>0</v>
      </c>
      <c r="F436" s="24">
        <v>1.6174053295324575E-2</v>
      </c>
      <c r="G436" s="24">
        <v>2.1799243106126413E-2</v>
      </c>
      <c r="H436" s="15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87</v>
      </c>
      <c r="C437" s="29"/>
      <c r="D437" s="13">
        <v>3.1749042757053689E-2</v>
      </c>
      <c r="E437" s="13">
        <v>0</v>
      </c>
      <c r="F437" s="13">
        <v>4.6211580843784496E-2</v>
      </c>
      <c r="G437" s="13">
        <v>7.1696244387852048E-2</v>
      </c>
      <c r="H437" s="15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275</v>
      </c>
      <c r="C438" s="29"/>
      <c r="D438" s="13">
        <v>0.17470476438204097</v>
      </c>
      <c r="E438" s="13">
        <v>-0.1115889411609603</v>
      </c>
      <c r="F438" s="13">
        <v>3.6479568645546578E-2</v>
      </c>
      <c r="G438" s="13">
        <v>-9.9595391866633243E-2</v>
      </c>
      <c r="H438" s="15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276</v>
      </c>
      <c r="C439" s="47"/>
      <c r="D439" s="45">
        <v>1.88</v>
      </c>
      <c r="E439" s="45">
        <v>0.73</v>
      </c>
      <c r="F439" s="45">
        <v>0.62</v>
      </c>
      <c r="G439" s="45">
        <v>0.62</v>
      </c>
      <c r="H439" s="15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BM440" s="55"/>
    </row>
    <row r="441" spans="1:65" ht="15">
      <c r="B441" s="8" t="s">
        <v>585</v>
      </c>
      <c r="BM441" s="28" t="s">
        <v>67</v>
      </c>
    </row>
    <row r="442" spans="1:65" ht="15">
      <c r="A442" s="25" t="s">
        <v>14</v>
      </c>
      <c r="B442" s="18" t="s">
        <v>111</v>
      </c>
      <c r="C442" s="15" t="s">
        <v>112</v>
      </c>
      <c r="D442" s="16" t="s">
        <v>232</v>
      </c>
      <c r="E442" s="17" t="s">
        <v>232</v>
      </c>
      <c r="F442" s="17" t="s">
        <v>232</v>
      </c>
      <c r="G442" s="17" t="s">
        <v>232</v>
      </c>
      <c r="H442" s="17" t="s">
        <v>232</v>
      </c>
      <c r="I442" s="17" t="s">
        <v>232</v>
      </c>
      <c r="J442" s="17" t="s">
        <v>232</v>
      </c>
      <c r="K442" s="17" t="s">
        <v>232</v>
      </c>
      <c r="L442" s="17" t="s">
        <v>232</v>
      </c>
      <c r="M442" s="17" t="s">
        <v>232</v>
      </c>
      <c r="N442" s="17" t="s">
        <v>232</v>
      </c>
      <c r="O442" s="17" t="s">
        <v>232</v>
      </c>
      <c r="P442" s="17" t="s">
        <v>232</v>
      </c>
      <c r="Q442" s="17" t="s">
        <v>232</v>
      </c>
      <c r="R442" s="15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233</v>
      </c>
      <c r="C443" s="9" t="s">
        <v>233</v>
      </c>
      <c r="D443" s="151" t="s">
        <v>235</v>
      </c>
      <c r="E443" s="152" t="s">
        <v>239</v>
      </c>
      <c r="F443" s="152" t="s">
        <v>240</v>
      </c>
      <c r="G443" s="152" t="s">
        <v>241</v>
      </c>
      <c r="H443" s="152" t="s">
        <v>242</v>
      </c>
      <c r="I443" s="152" t="s">
        <v>243</v>
      </c>
      <c r="J443" s="152" t="s">
        <v>244</v>
      </c>
      <c r="K443" s="152" t="s">
        <v>245</v>
      </c>
      <c r="L443" s="152" t="s">
        <v>246</v>
      </c>
      <c r="M443" s="152" t="s">
        <v>247</v>
      </c>
      <c r="N443" s="152" t="s">
        <v>248</v>
      </c>
      <c r="O443" s="152" t="s">
        <v>254</v>
      </c>
      <c r="P443" s="152" t="s">
        <v>260</v>
      </c>
      <c r="Q443" s="152" t="s">
        <v>262</v>
      </c>
      <c r="R443" s="15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281</v>
      </c>
      <c r="E444" s="11" t="s">
        <v>283</v>
      </c>
      <c r="F444" s="11" t="s">
        <v>284</v>
      </c>
      <c r="G444" s="11" t="s">
        <v>283</v>
      </c>
      <c r="H444" s="11" t="s">
        <v>281</v>
      </c>
      <c r="I444" s="11" t="s">
        <v>283</v>
      </c>
      <c r="J444" s="11" t="s">
        <v>283</v>
      </c>
      <c r="K444" s="11" t="s">
        <v>281</v>
      </c>
      <c r="L444" s="11" t="s">
        <v>281</v>
      </c>
      <c r="M444" s="11" t="s">
        <v>281</v>
      </c>
      <c r="N444" s="11" t="s">
        <v>281</v>
      </c>
      <c r="O444" s="11" t="s">
        <v>281</v>
      </c>
      <c r="P444" s="11" t="s">
        <v>283</v>
      </c>
      <c r="Q444" s="11" t="s">
        <v>281</v>
      </c>
      <c r="R444" s="15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 t="s">
        <v>328</v>
      </c>
      <c r="E445" s="26" t="s">
        <v>328</v>
      </c>
      <c r="F445" s="26" t="s">
        <v>328</v>
      </c>
      <c r="G445" s="26" t="s">
        <v>329</v>
      </c>
      <c r="H445" s="26" t="s">
        <v>330</v>
      </c>
      <c r="I445" s="26" t="s">
        <v>329</v>
      </c>
      <c r="J445" s="26" t="s">
        <v>331</v>
      </c>
      <c r="K445" s="26" t="s">
        <v>328</v>
      </c>
      <c r="L445" s="26" t="s">
        <v>328</v>
      </c>
      <c r="M445" s="26" t="s">
        <v>328</v>
      </c>
      <c r="N445" s="26" t="s">
        <v>328</v>
      </c>
      <c r="O445" s="26" t="s">
        <v>331</v>
      </c>
      <c r="P445" s="26" t="s">
        <v>328</v>
      </c>
      <c r="Q445" s="26" t="s">
        <v>328</v>
      </c>
      <c r="R445" s="15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06">
        <v>0.03</v>
      </c>
      <c r="E446" s="206">
        <v>0.03</v>
      </c>
      <c r="F446" s="209" t="s">
        <v>104</v>
      </c>
      <c r="G446" s="209" t="s">
        <v>214</v>
      </c>
      <c r="H446" s="209">
        <v>1.7000000000000001E-2</v>
      </c>
      <c r="I446" s="209" t="s">
        <v>214</v>
      </c>
      <c r="J446" s="206">
        <v>0.03</v>
      </c>
      <c r="K446" s="206">
        <v>3.1E-2</v>
      </c>
      <c r="L446" s="206">
        <v>2.8000000000000001E-2</v>
      </c>
      <c r="M446" s="206">
        <v>2.8000000000000001E-2</v>
      </c>
      <c r="N446" s="206">
        <v>0.03</v>
      </c>
      <c r="O446" s="206">
        <v>0.03</v>
      </c>
      <c r="P446" s="206">
        <v>2.7E-2</v>
      </c>
      <c r="Q446" s="206">
        <v>3.49E-2</v>
      </c>
      <c r="R446" s="204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7">
        <v>1</v>
      </c>
    </row>
    <row r="447" spans="1:65">
      <c r="A447" s="30"/>
      <c r="B447" s="19">
        <v>1</v>
      </c>
      <c r="C447" s="9">
        <v>2</v>
      </c>
      <c r="D447" s="24">
        <v>0.03</v>
      </c>
      <c r="E447" s="24">
        <v>0.03</v>
      </c>
      <c r="F447" s="211" t="s">
        <v>104</v>
      </c>
      <c r="G447" s="211" t="s">
        <v>214</v>
      </c>
      <c r="H447" s="211">
        <v>0.02</v>
      </c>
      <c r="I447" s="211" t="s">
        <v>214</v>
      </c>
      <c r="J447" s="24">
        <v>0.03</v>
      </c>
      <c r="K447" s="24">
        <v>0.03</v>
      </c>
      <c r="L447" s="24">
        <v>2.8000000000000001E-2</v>
      </c>
      <c r="M447" s="24">
        <v>2.8000000000000001E-2</v>
      </c>
      <c r="N447" s="24">
        <v>0.03</v>
      </c>
      <c r="O447" s="212">
        <v>0.02</v>
      </c>
      <c r="P447" s="24">
        <v>2.8000000000000001E-2</v>
      </c>
      <c r="Q447" s="24">
        <v>3.1600000000000003E-2</v>
      </c>
      <c r="R447" s="204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7">
        <v>27</v>
      </c>
    </row>
    <row r="448" spans="1:65">
      <c r="A448" s="30"/>
      <c r="B448" s="19">
        <v>1</v>
      </c>
      <c r="C448" s="9">
        <v>3</v>
      </c>
      <c r="D448" s="24">
        <v>0.03</v>
      </c>
      <c r="E448" s="24">
        <v>0.03</v>
      </c>
      <c r="F448" s="211" t="s">
        <v>104</v>
      </c>
      <c r="G448" s="211" t="s">
        <v>214</v>
      </c>
      <c r="H448" s="211">
        <v>1.9E-2</v>
      </c>
      <c r="I448" s="211" t="s">
        <v>214</v>
      </c>
      <c r="J448" s="24">
        <v>0.03</v>
      </c>
      <c r="K448" s="24">
        <v>2.8000000000000001E-2</v>
      </c>
      <c r="L448" s="24">
        <v>2.8000000000000001E-2</v>
      </c>
      <c r="M448" s="24">
        <v>2.5999999999999999E-2</v>
      </c>
      <c r="N448" s="24">
        <v>2.9000000000000001E-2</v>
      </c>
      <c r="O448" s="24">
        <v>0.03</v>
      </c>
      <c r="P448" s="24">
        <v>2.7E-2</v>
      </c>
      <c r="Q448" s="24">
        <v>2.3400000000000001E-2</v>
      </c>
      <c r="R448" s="204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7">
        <v>16</v>
      </c>
    </row>
    <row r="449" spans="1:65">
      <c r="A449" s="30"/>
      <c r="B449" s="19">
        <v>1</v>
      </c>
      <c r="C449" s="9">
        <v>4</v>
      </c>
      <c r="D449" s="24">
        <v>0.03</v>
      </c>
      <c r="E449" s="24">
        <v>0.03</v>
      </c>
      <c r="F449" s="211" t="s">
        <v>104</v>
      </c>
      <c r="G449" s="211" t="s">
        <v>214</v>
      </c>
      <c r="H449" s="211">
        <v>1.7999999999999999E-2</v>
      </c>
      <c r="I449" s="211" t="s">
        <v>214</v>
      </c>
      <c r="J449" s="24">
        <v>0.03</v>
      </c>
      <c r="K449" s="24">
        <v>2.9000000000000001E-2</v>
      </c>
      <c r="L449" s="24">
        <v>2.9000000000000001E-2</v>
      </c>
      <c r="M449" s="24">
        <v>2.5000000000000001E-2</v>
      </c>
      <c r="N449" s="24">
        <v>3.1E-2</v>
      </c>
      <c r="O449" s="24">
        <v>0.03</v>
      </c>
      <c r="P449" s="24">
        <v>2.7E-2</v>
      </c>
      <c r="Q449" s="24">
        <v>3.5099999999999999E-2</v>
      </c>
      <c r="R449" s="204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07">
        <v>2.9381666666666667E-2</v>
      </c>
    </row>
    <row r="450" spans="1:65">
      <c r="A450" s="30"/>
      <c r="B450" s="19">
        <v>1</v>
      </c>
      <c r="C450" s="9">
        <v>5</v>
      </c>
      <c r="D450" s="24">
        <v>0.03</v>
      </c>
      <c r="E450" s="24">
        <v>0.03</v>
      </c>
      <c r="F450" s="211" t="s">
        <v>104</v>
      </c>
      <c r="G450" s="211" t="s">
        <v>214</v>
      </c>
      <c r="H450" s="211">
        <v>1.6E-2</v>
      </c>
      <c r="I450" s="211" t="s">
        <v>214</v>
      </c>
      <c r="J450" s="24">
        <v>0.03</v>
      </c>
      <c r="K450" s="24">
        <v>3.2000000000000001E-2</v>
      </c>
      <c r="L450" s="24">
        <v>2.7E-2</v>
      </c>
      <c r="M450" s="24">
        <v>2.7E-2</v>
      </c>
      <c r="N450" s="24">
        <v>3.3000000000000002E-2</v>
      </c>
      <c r="O450" s="24">
        <v>0.03</v>
      </c>
      <c r="P450" s="24">
        <v>2.7E-2</v>
      </c>
      <c r="Q450" s="24">
        <v>3.32E-2</v>
      </c>
      <c r="R450" s="204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07">
        <v>90</v>
      </c>
    </row>
    <row r="451" spans="1:65">
      <c r="A451" s="30"/>
      <c r="B451" s="19">
        <v>1</v>
      </c>
      <c r="C451" s="9">
        <v>6</v>
      </c>
      <c r="D451" s="24">
        <v>0.03</v>
      </c>
      <c r="E451" s="212">
        <v>0.04</v>
      </c>
      <c r="F451" s="211" t="s">
        <v>104</v>
      </c>
      <c r="G451" s="211" t="s">
        <v>214</v>
      </c>
      <c r="H451" s="211">
        <v>1.9E-2</v>
      </c>
      <c r="I451" s="211" t="s">
        <v>214</v>
      </c>
      <c r="J451" s="24">
        <v>0.03</v>
      </c>
      <c r="K451" s="24">
        <v>3.2000000000000001E-2</v>
      </c>
      <c r="L451" s="24">
        <v>2.8000000000000001E-2</v>
      </c>
      <c r="M451" s="24">
        <v>2.8000000000000001E-2</v>
      </c>
      <c r="N451" s="24">
        <v>2.8000000000000001E-2</v>
      </c>
      <c r="O451" s="24">
        <v>0.03</v>
      </c>
      <c r="P451" s="24">
        <v>2.7E-2</v>
      </c>
      <c r="Q451" s="24">
        <v>2.87E-2</v>
      </c>
      <c r="R451" s="204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20" t="s">
        <v>272</v>
      </c>
      <c r="C452" s="12"/>
      <c r="D452" s="208">
        <v>0.03</v>
      </c>
      <c r="E452" s="208">
        <v>3.1666666666666669E-2</v>
      </c>
      <c r="F452" s="208" t="s">
        <v>693</v>
      </c>
      <c r="G452" s="208" t="s">
        <v>693</v>
      </c>
      <c r="H452" s="208">
        <v>1.8166666666666668E-2</v>
      </c>
      <c r="I452" s="208" t="s">
        <v>693</v>
      </c>
      <c r="J452" s="208">
        <v>0.03</v>
      </c>
      <c r="K452" s="208">
        <v>3.0333333333333334E-2</v>
      </c>
      <c r="L452" s="208">
        <v>2.8000000000000001E-2</v>
      </c>
      <c r="M452" s="208">
        <v>2.7E-2</v>
      </c>
      <c r="N452" s="208">
        <v>3.0166666666666665E-2</v>
      </c>
      <c r="O452" s="208">
        <v>2.8333333333333335E-2</v>
      </c>
      <c r="P452" s="208">
        <v>2.7166666666666669E-2</v>
      </c>
      <c r="Q452" s="208">
        <v>3.1150000000000001E-2</v>
      </c>
      <c r="R452" s="204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3" t="s">
        <v>273</v>
      </c>
      <c r="C453" s="29"/>
      <c r="D453" s="24">
        <v>0.03</v>
      </c>
      <c r="E453" s="24">
        <v>0.03</v>
      </c>
      <c r="F453" s="24" t="s">
        <v>693</v>
      </c>
      <c r="G453" s="24" t="s">
        <v>693</v>
      </c>
      <c r="H453" s="24">
        <v>1.8499999999999999E-2</v>
      </c>
      <c r="I453" s="24" t="s">
        <v>693</v>
      </c>
      <c r="J453" s="24">
        <v>0.03</v>
      </c>
      <c r="K453" s="24">
        <v>3.0499999999999999E-2</v>
      </c>
      <c r="L453" s="24">
        <v>2.8000000000000001E-2</v>
      </c>
      <c r="M453" s="24">
        <v>2.75E-2</v>
      </c>
      <c r="N453" s="24">
        <v>0.03</v>
      </c>
      <c r="O453" s="24">
        <v>0.03</v>
      </c>
      <c r="P453" s="24">
        <v>2.7E-2</v>
      </c>
      <c r="Q453" s="24">
        <v>3.2399999999999998E-2</v>
      </c>
      <c r="R453" s="204"/>
      <c r="S453" s="205"/>
      <c r="T453" s="205"/>
      <c r="U453" s="205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3" t="s">
        <v>274</v>
      </c>
      <c r="C454" s="29"/>
      <c r="D454" s="24">
        <v>0</v>
      </c>
      <c r="E454" s="24">
        <v>4.0824829046386315E-3</v>
      </c>
      <c r="F454" s="24" t="s">
        <v>693</v>
      </c>
      <c r="G454" s="24" t="s">
        <v>693</v>
      </c>
      <c r="H454" s="24">
        <v>1.4719601443879743E-3</v>
      </c>
      <c r="I454" s="24" t="s">
        <v>693</v>
      </c>
      <c r="J454" s="24">
        <v>0</v>
      </c>
      <c r="K454" s="24">
        <v>1.6329931618554519E-3</v>
      </c>
      <c r="L454" s="24">
        <v>6.3245553203367642E-4</v>
      </c>
      <c r="M454" s="24">
        <v>1.264911064067352E-3</v>
      </c>
      <c r="N454" s="24">
        <v>1.7224014243685086E-3</v>
      </c>
      <c r="O454" s="24">
        <v>4.0824829046386289E-3</v>
      </c>
      <c r="P454" s="24">
        <v>4.0824829046386341E-4</v>
      </c>
      <c r="Q454" s="24">
        <v>4.4751536286478473E-3</v>
      </c>
      <c r="R454" s="204"/>
      <c r="S454" s="205"/>
      <c r="T454" s="205"/>
      <c r="U454" s="205"/>
      <c r="V454" s="205"/>
      <c r="W454" s="205"/>
      <c r="X454" s="205"/>
      <c r="Y454" s="205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3" t="s">
        <v>87</v>
      </c>
      <c r="C455" s="29"/>
      <c r="D455" s="13">
        <v>0</v>
      </c>
      <c r="E455" s="13">
        <v>0.12892051277806205</v>
      </c>
      <c r="F455" s="13" t="s">
        <v>693</v>
      </c>
      <c r="G455" s="13" t="s">
        <v>693</v>
      </c>
      <c r="H455" s="13">
        <v>8.102532904887931E-2</v>
      </c>
      <c r="I455" s="13" t="s">
        <v>693</v>
      </c>
      <c r="J455" s="13">
        <v>0</v>
      </c>
      <c r="K455" s="13">
        <v>5.3834939401828083E-2</v>
      </c>
      <c r="L455" s="13">
        <v>2.25876975726313E-2</v>
      </c>
      <c r="M455" s="13">
        <v>4.6848557928420444E-2</v>
      </c>
      <c r="N455" s="13">
        <v>5.7096179813320727E-2</v>
      </c>
      <c r="O455" s="13">
        <v>0.14408763192842219</v>
      </c>
      <c r="P455" s="13">
        <v>1.5027544434252639E-2</v>
      </c>
      <c r="Q455" s="13">
        <v>0.14366464297424872</v>
      </c>
      <c r="R455" s="15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275</v>
      </c>
      <c r="C456" s="29"/>
      <c r="D456" s="13">
        <v>2.1044869249531972E-2</v>
      </c>
      <c r="E456" s="13">
        <v>7.7769584207839415E-2</v>
      </c>
      <c r="F456" s="13" t="s">
        <v>693</v>
      </c>
      <c r="G456" s="13" t="s">
        <v>693</v>
      </c>
      <c r="H456" s="13">
        <v>-0.38170060695445007</v>
      </c>
      <c r="I456" s="13" t="s">
        <v>693</v>
      </c>
      <c r="J456" s="13">
        <v>2.1044869249531972E-2</v>
      </c>
      <c r="K456" s="13">
        <v>3.2389812241193416E-2</v>
      </c>
      <c r="L456" s="13">
        <v>-4.7024788700436804E-2</v>
      </c>
      <c r="M456" s="13">
        <v>-8.1059617675421247E-2</v>
      </c>
      <c r="N456" s="13">
        <v>2.6717340745362694E-2</v>
      </c>
      <c r="O456" s="13">
        <v>-3.5679845708775249E-2</v>
      </c>
      <c r="P456" s="13">
        <v>-7.5387146179590414E-2</v>
      </c>
      <c r="Q456" s="13">
        <v>6.0184922570764021E-2</v>
      </c>
      <c r="R456" s="15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276</v>
      </c>
      <c r="C457" s="47"/>
      <c r="D457" s="45">
        <v>0.28000000000000003</v>
      </c>
      <c r="E457" s="45">
        <v>0.85</v>
      </c>
      <c r="F457" s="45">
        <v>836.54</v>
      </c>
      <c r="G457" s="45">
        <v>1.41</v>
      </c>
      <c r="H457" s="45">
        <v>3.72</v>
      </c>
      <c r="I457" s="45">
        <v>1.41</v>
      </c>
      <c r="J457" s="45">
        <v>0.28000000000000003</v>
      </c>
      <c r="K457" s="45">
        <v>0.39</v>
      </c>
      <c r="L457" s="45">
        <v>0.39</v>
      </c>
      <c r="M457" s="45">
        <v>0.73</v>
      </c>
      <c r="N457" s="45">
        <v>0.34</v>
      </c>
      <c r="O457" s="45">
        <v>0.28000000000000003</v>
      </c>
      <c r="P457" s="45">
        <v>0.68</v>
      </c>
      <c r="Q457" s="45">
        <v>0.67</v>
      </c>
      <c r="R457" s="15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BM458" s="55"/>
    </row>
    <row r="459" spans="1:65" ht="15">
      <c r="B459" s="8" t="s">
        <v>586</v>
      </c>
      <c r="BM459" s="28" t="s">
        <v>278</v>
      </c>
    </row>
    <row r="460" spans="1:65" ht="15">
      <c r="A460" s="25" t="s">
        <v>208</v>
      </c>
      <c r="B460" s="18" t="s">
        <v>111</v>
      </c>
      <c r="C460" s="15" t="s">
        <v>112</v>
      </c>
      <c r="D460" s="16" t="s">
        <v>232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233</v>
      </c>
      <c r="C461" s="9" t="s">
        <v>233</v>
      </c>
      <c r="D461" s="151" t="s">
        <v>262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3</v>
      </c>
    </row>
    <row r="462" spans="1:65">
      <c r="A462" s="30"/>
      <c r="B462" s="19"/>
      <c r="C462" s="9"/>
      <c r="D462" s="10" t="s">
        <v>281</v>
      </c>
      <c r="E462" s="15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328</v>
      </c>
      <c r="E463" s="15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09" t="s">
        <v>341</v>
      </c>
      <c r="E464" s="204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1</v>
      </c>
    </row>
    <row r="465" spans="1:65">
      <c r="A465" s="30"/>
      <c r="B465" s="19">
        <v>1</v>
      </c>
      <c r="C465" s="9">
        <v>2</v>
      </c>
      <c r="D465" s="211" t="s">
        <v>211</v>
      </c>
      <c r="E465" s="204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>
        <v>3</v>
      </c>
    </row>
    <row r="466" spans="1:65">
      <c r="A466" s="30"/>
      <c r="B466" s="19">
        <v>1</v>
      </c>
      <c r="C466" s="9">
        <v>3</v>
      </c>
      <c r="D466" s="211" t="s">
        <v>342</v>
      </c>
      <c r="E466" s="204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16</v>
      </c>
    </row>
    <row r="467" spans="1:65">
      <c r="A467" s="30"/>
      <c r="B467" s="19">
        <v>1</v>
      </c>
      <c r="C467" s="9">
        <v>4</v>
      </c>
      <c r="D467" s="211" t="s">
        <v>343</v>
      </c>
      <c r="E467" s="204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7" t="s">
        <v>211</v>
      </c>
    </row>
    <row r="468" spans="1:65">
      <c r="A468" s="30"/>
      <c r="B468" s="19">
        <v>1</v>
      </c>
      <c r="C468" s="9">
        <v>5</v>
      </c>
      <c r="D468" s="211" t="s">
        <v>344</v>
      </c>
      <c r="E468" s="204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07">
        <v>14</v>
      </c>
    </row>
    <row r="469" spans="1:65">
      <c r="A469" s="30"/>
      <c r="B469" s="19">
        <v>1</v>
      </c>
      <c r="C469" s="9">
        <v>6</v>
      </c>
      <c r="D469" s="211" t="s">
        <v>211</v>
      </c>
      <c r="E469" s="204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20" t="s">
        <v>272</v>
      </c>
      <c r="C470" s="12"/>
      <c r="D470" s="208" t="s">
        <v>693</v>
      </c>
      <c r="E470" s="204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273</v>
      </c>
      <c r="C471" s="29"/>
      <c r="D471" s="24" t="s">
        <v>693</v>
      </c>
      <c r="E471" s="204"/>
      <c r="F471" s="205"/>
      <c r="G471" s="205"/>
      <c r="H471" s="205"/>
      <c r="I471" s="205"/>
      <c r="J471" s="205"/>
      <c r="K471" s="205"/>
      <c r="L471" s="205"/>
      <c r="M471" s="205"/>
      <c r="N471" s="205"/>
      <c r="O471" s="205"/>
      <c r="P471" s="205"/>
      <c r="Q471" s="205"/>
      <c r="R471" s="205"/>
      <c r="S471" s="205"/>
      <c r="T471" s="205"/>
      <c r="U471" s="205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3" t="s">
        <v>274</v>
      </c>
      <c r="C472" s="29"/>
      <c r="D472" s="24" t="s">
        <v>693</v>
      </c>
      <c r="E472" s="204"/>
      <c r="F472" s="205"/>
      <c r="G472" s="205"/>
      <c r="H472" s="205"/>
      <c r="I472" s="205"/>
      <c r="J472" s="205"/>
      <c r="K472" s="205"/>
      <c r="L472" s="205"/>
      <c r="M472" s="205"/>
      <c r="N472" s="205"/>
      <c r="O472" s="205"/>
      <c r="P472" s="205"/>
      <c r="Q472" s="205"/>
      <c r="R472" s="205"/>
      <c r="S472" s="205"/>
      <c r="T472" s="205"/>
      <c r="U472" s="205"/>
      <c r="V472" s="205"/>
      <c r="W472" s="205"/>
      <c r="X472" s="205"/>
      <c r="Y472" s="205"/>
      <c r="Z472" s="205"/>
      <c r="AA472" s="205"/>
      <c r="AB472" s="205"/>
      <c r="AC472" s="205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30"/>
      <c r="B473" s="3" t="s">
        <v>87</v>
      </c>
      <c r="C473" s="29"/>
      <c r="D473" s="13" t="s">
        <v>693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693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587</v>
      </c>
      <c r="BM477" s="28" t="s">
        <v>67</v>
      </c>
    </row>
    <row r="478" spans="1:65" ht="15">
      <c r="A478" s="25" t="s">
        <v>54</v>
      </c>
      <c r="B478" s="18" t="s">
        <v>111</v>
      </c>
      <c r="C478" s="15" t="s">
        <v>112</v>
      </c>
      <c r="D478" s="16" t="s">
        <v>232</v>
      </c>
      <c r="E478" s="17" t="s">
        <v>232</v>
      </c>
      <c r="F478" s="17" t="s">
        <v>232</v>
      </c>
      <c r="G478" s="17" t="s">
        <v>232</v>
      </c>
      <c r="H478" s="17" t="s">
        <v>232</v>
      </c>
      <c r="I478" s="17" t="s">
        <v>232</v>
      </c>
      <c r="J478" s="17" t="s">
        <v>232</v>
      </c>
      <c r="K478" s="17" t="s">
        <v>232</v>
      </c>
      <c r="L478" s="17" t="s">
        <v>232</v>
      </c>
      <c r="M478" s="17" t="s">
        <v>232</v>
      </c>
      <c r="N478" s="17" t="s">
        <v>232</v>
      </c>
      <c r="O478" s="17" t="s">
        <v>232</v>
      </c>
      <c r="P478" s="17" t="s">
        <v>232</v>
      </c>
      <c r="Q478" s="17" t="s">
        <v>232</v>
      </c>
      <c r="R478" s="17" t="s">
        <v>232</v>
      </c>
      <c r="S478" s="17" t="s">
        <v>232</v>
      </c>
      <c r="T478" s="17" t="s">
        <v>232</v>
      </c>
      <c r="U478" s="17" t="s">
        <v>232</v>
      </c>
      <c r="V478" s="17" t="s">
        <v>232</v>
      </c>
      <c r="W478" s="17" t="s">
        <v>232</v>
      </c>
      <c r="X478" s="17" t="s">
        <v>232</v>
      </c>
      <c r="Y478" s="15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233</v>
      </c>
      <c r="C479" s="9" t="s">
        <v>233</v>
      </c>
      <c r="D479" s="151" t="s">
        <v>235</v>
      </c>
      <c r="E479" s="152" t="s">
        <v>237</v>
      </c>
      <c r="F479" s="152" t="s">
        <v>239</v>
      </c>
      <c r="G479" s="152" t="s">
        <v>240</v>
      </c>
      <c r="H479" s="152" t="s">
        <v>241</v>
      </c>
      <c r="I479" s="152" t="s">
        <v>242</v>
      </c>
      <c r="J479" s="152" t="s">
        <v>243</v>
      </c>
      <c r="K479" s="152" t="s">
        <v>244</v>
      </c>
      <c r="L479" s="152" t="s">
        <v>245</v>
      </c>
      <c r="M479" s="152" t="s">
        <v>246</v>
      </c>
      <c r="N479" s="152" t="s">
        <v>247</v>
      </c>
      <c r="O479" s="152" t="s">
        <v>248</v>
      </c>
      <c r="P479" s="152" t="s">
        <v>249</v>
      </c>
      <c r="Q479" s="152" t="s">
        <v>250</v>
      </c>
      <c r="R479" s="152" t="s">
        <v>252</v>
      </c>
      <c r="S479" s="152" t="s">
        <v>254</v>
      </c>
      <c r="T479" s="152" t="s">
        <v>255</v>
      </c>
      <c r="U479" s="152" t="s">
        <v>258</v>
      </c>
      <c r="V479" s="152" t="s">
        <v>260</v>
      </c>
      <c r="W479" s="152" t="s">
        <v>262</v>
      </c>
      <c r="X479" s="152" t="s">
        <v>280</v>
      </c>
      <c r="Y479" s="15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1</v>
      </c>
    </row>
    <row r="480" spans="1:65">
      <c r="A480" s="30"/>
      <c r="B480" s="19"/>
      <c r="C480" s="9"/>
      <c r="D480" s="10" t="s">
        <v>281</v>
      </c>
      <c r="E480" s="11" t="s">
        <v>284</v>
      </c>
      <c r="F480" s="11" t="s">
        <v>283</v>
      </c>
      <c r="G480" s="11" t="s">
        <v>284</v>
      </c>
      <c r="H480" s="11" t="s">
        <v>283</v>
      </c>
      <c r="I480" s="11" t="s">
        <v>283</v>
      </c>
      <c r="J480" s="11" t="s">
        <v>283</v>
      </c>
      <c r="K480" s="11" t="s">
        <v>283</v>
      </c>
      <c r="L480" s="11" t="s">
        <v>281</v>
      </c>
      <c r="M480" s="11" t="s">
        <v>281</v>
      </c>
      <c r="N480" s="11" t="s">
        <v>281</v>
      </c>
      <c r="O480" s="11" t="s">
        <v>281</v>
      </c>
      <c r="P480" s="11" t="s">
        <v>281</v>
      </c>
      <c r="Q480" s="11" t="s">
        <v>284</v>
      </c>
      <c r="R480" s="11" t="s">
        <v>284</v>
      </c>
      <c r="S480" s="11" t="s">
        <v>284</v>
      </c>
      <c r="T480" s="11" t="s">
        <v>284</v>
      </c>
      <c r="U480" s="11" t="s">
        <v>284</v>
      </c>
      <c r="V480" s="11" t="s">
        <v>283</v>
      </c>
      <c r="W480" s="11" t="s">
        <v>284</v>
      </c>
      <c r="X480" s="11" t="s">
        <v>284</v>
      </c>
      <c r="Y480" s="15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9"/>
      <c r="C481" s="9"/>
      <c r="D481" s="26" t="s">
        <v>328</v>
      </c>
      <c r="E481" s="26" t="s">
        <v>328</v>
      </c>
      <c r="F481" s="26" t="s">
        <v>328</v>
      </c>
      <c r="G481" s="26" t="s">
        <v>328</v>
      </c>
      <c r="H481" s="26" t="s">
        <v>329</v>
      </c>
      <c r="I481" s="26" t="s">
        <v>330</v>
      </c>
      <c r="J481" s="26" t="s">
        <v>329</v>
      </c>
      <c r="K481" s="26" t="s">
        <v>331</v>
      </c>
      <c r="L481" s="26" t="s">
        <v>328</v>
      </c>
      <c r="M481" s="26" t="s">
        <v>328</v>
      </c>
      <c r="N481" s="26" t="s">
        <v>328</v>
      </c>
      <c r="O481" s="26" t="s">
        <v>328</v>
      </c>
      <c r="P481" s="26" t="s">
        <v>328</v>
      </c>
      <c r="Q481" s="26" t="s">
        <v>330</v>
      </c>
      <c r="R481" s="26" t="s">
        <v>328</v>
      </c>
      <c r="S481" s="26" t="s">
        <v>331</v>
      </c>
      <c r="T481" s="26" t="s">
        <v>330</v>
      </c>
      <c r="U481" s="26" t="s">
        <v>329</v>
      </c>
      <c r="V481" s="26" t="s">
        <v>328</v>
      </c>
      <c r="W481" s="26" t="s">
        <v>328</v>
      </c>
      <c r="X481" s="26" t="s">
        <v>328</v>
      </c>
      <c r="Y481" s="15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8">
        <v>1</v>
      </c>
      <c r="C482" s="14">
        <v>1</v>
      </c>
      <c r="D482" s="206">
        <v>0.83800000000000008</v>
      </c>
      <c r="E482" s="209">
        <v>1.0177849999999999</v>
      </c>
      <c r="F482" s="209">
        <v>0.77</v>
      </c>
      <c r="G482" s="206">
        <v>0.88800000000000012</v>
      </c>
      <c r="H482" s="206">
        <v>0.90900000000000003</v>
      </c>
      <c r="I482" s="206">
        <v>0.89</v>
      </c>
      <c r="J482" s="206">
        <v>0.97699999999999987</v>
      </c>
      <c r="K482" s="206">
        <v>0.84</v>
      </c>
      <c r="L482" s="206">
        <v>0.84</v>
      </c>
      <c r="M482" s="206">
        <v>0.90000000000000013</v>
      </c>
      <c r="N482" s="206">
        <v>0.90000000000000013</v>
      </c>
      <c r="O482" s="206">
        <v>0.84</v>
      </c>
      <c r="P482" s="206">
        <v>0.86999999999999988</v>
      </c>
      <c r="Q482" s="206">
        <v>0.85475173109586822</v>
      </c>
      <c r="R482" s="206">
        <v>0.872</v>
      </c>
      <c r="S482" s="206">
        <v>0.81000000000000016</v>
      </c>
      <c r="T482" s="206">
        <v>0.84556700000000007</v>
      </c>
      <c r="U482" s="206">
        <v>0.86999999999999988</v>
      </c>
      <c r="V482" s="206">
        <v>0.90000000000000013</v>
      </c>
      <c r="W482" s="206">
        <v>0.90119999999999989</v>
      </c>
      <c r="X482" s="209">
        <v>1.008</v>
      </c>
      <c r="Y482" s="204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>
        <v>1</v>
      </c>
    </row>
    <row r="483" spans="1:65">
      <c r="A483" s="30"/>
      <c r="B483" s="19">
        <v>1</v>
      </c>
      <c r="C483" s="9">
        <v>2</v>
      </c>
      <c r="D483" s="24">
        <v>0.84299999999999997</v>
      </c>
      <c r="E483" s="211">
        <v>1.0261899999999999</v>
      </c>
      <c r="F483" s="211">
        <v>0.79</v>
      </c>
      <c r="G483" s="24">
        <v>0.9019999999999998</v>
      </c>
      <c r="H483" s="24">
        <v>0.88100000000000001</v>
      </c>
      <c r="I483" s="24">
        <v>0.86</v>
      </c>
      <c r="J483" s="24">
        <v>0.96299999999999997</v>
      </c>
      <c r="K483" s="24">
        <v>0.84</v>
      </c>
      <c r="L483" s="24">
        <v>0.84</v>
      </c>
      <c r="M483" s="24">
        <v>0.91</v>
      </c>
      <c r="N483" s="24">
        <v>0.89</v>
      </c>
      <c r="O483" s="24">
        <v>0.85000000000000009</v>
      </c>
      <c r="P483" s="24">
        <v>0.88</v>
      </c>
      <c r="Q483" s="24">
        <v>0.87163062570327809</v>
      </c>
      <c r="R483" s="24">
        <v>0.85499999999999998</v>
      </c>
      <c r="S483" s="24">
        <v>0.78</v>
      </c>
      <c r="T483" s="24">
        <v>0.85179799999999994</v>
      </c>
      <c r="U483" s="24">
        <v>0.88</v>
      </c>
      <c r="V483" s="24">
        <v>0.88</v>
      </c>
      <c r="W483" s="24">
        <v>0.86859999999999993</v>
      </c>
      <c r="X483" s="211">
        <v>1.0077</v>
      </c>
      <c r="Y483" s="204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 t="e">
        <v>#N/A</v>
      </c>
    </row>
    <row r="484" spans="1:65">
      <c r="A484" s="30"/>
      <c r="B484" s="19">
        <v>1</v>
      </c>
      <c r="C484" s="9">
        <v>3</v>
      </c>
      <c r="D484" s="24">
        <v>0.85000000000000009</v>
      </c>
      <c r="E484" s="211">
        <v>1.0531699999999999</v>
      </c>
      <c r="F484" s="211">
        <v>0.8</v>
      </c>
      <c r="G484" s="24">
        <v>0.89300000000000002</v>
      </c>
      <c r="H484" s="24">
        <v>0.89600000000000013</v>
      </c>
      <c r="I484" s="24">
        <v>0.86</v>
      </c>
      <c r="J484" s="24">
        <v>0.95399999999999996</v>
      </c>
      <c r="K484" s="24">
        <v>0.83</v>
      </c>
      <c r="L484" s="24">
        <v>0.84</v>
      </c>
      <c r="M484" s="24">
        <v>0.91999999999999993</v>
      </c>
      <c r="N484" s="24">
        <v>0.90000000000000013</v>
      </c>
      <c r="O484" s="24">
        <v>0.85000000000000009</v>
      </c>
      <c r="P484" s="24">
        <v>0.89</v>
      </c>
      <c r="Q484" s="24">
        <v>0.86256834815333328</v>
      </c>
      <c r="R484" s="24">
        <v>0.872</v>
      </c>
      <c r="S484" s="24">
        <v>0.81000000000000016</v>
      </c>
      <c r="T484" s="24">
        <v>0.84391900000000009</v>
      </c>
      <c r="U484" s="24">
        <v>0.86999999999999988</v>
      </c>
      <c r="V484" s="24">
        <v>0.89</v>
      </c>
      <c r="W484" s="24">
        <v>0.85099999999999998</v>
      </c>
      <c r="X484" s="211">
        <v>1.0077</v>
      </c>
      <c r="Y484" s="204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16</v>
      </c>
    </row>
    <row r="485" spans="1:65">
      <c r="A485" s="30"/>
      <c r="B485" s="19">
        <v>1</v>
      </c>
      <c r="C485" s="9">
        <v>4</v>
      </c>
      <c r="D485" s="24">
        <v>0.84899999999999998</v>
      </c>
      <c r="E485" s="211">
        <v>1.024195</v>
      </c>
      <c r="F485" s="211">
        <v>0.76</v>
      </c>
      <c r="G485" s="24">
        <v>0.90649999999999997</v>
      </c>
      <c r="H485" s="24">
        <v>0.88400000000000012</v>
      </c>
      <c r="I485" s="24">
        <v>0.86</v>
      </c>
      <c r="J485" s="24">
        <v>0.96100000000000008</v>
      </c>
      <c r="K485" s="24">
        <v>0.84</v>
      </c>
      <c r="L485" s="24">
        <v>0.83</v>
      </c>
      <c r="M485" s="24">
        <v>0.91999999999999993</v>
      </c>
      <c r="N485" s="24">
        <v>0.90000000000000013</v>
      </c>
      <c r="O485" s="24">
        <v>0.86</v>
      </c>
      <c r="P485" s="24">
        <v>0.90000000000000013</v>
      </c>
      <c r="Q485" s="24">
        <v>0.84703779664178136</v>
      </c>
      <c r="R485" s="24">
        <v>0.83799999999999997</v>
      </c>
      <c r="S485" s="24">
        <v>0.8</v>
      </c>
      <c r="T485" s="24">
        <v>0.838727</v>
      </c>
      <c r="U485" s="24">
        <v>0.86999999999999988</v>
      </c>
      <c r="V485" s="24">
        <v>0.86</v>
      </c>
      <c r="W485" s="24">
        <v>0.87290000000000001</v>
      </c>
      <c r="X485" s="211">
        <v>1.0093000000000001</v>
      </c>
      <c r="Y485" s="204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207">
        <v>0.87015203822216336</v>
      </c>
    </row>
    <row r="486" spans="1:65">
      <c r="A486" s="30"/>
      <c r="B486" s="19">
        <v>1</v>
      </c>
      <c r="C486" s="9">
        <v>5</v>
      </c>
      <c r="D486" s="24">
        <v>0.83499999999999996</v>
      </c>
      <c r="E486" s="211">
        <v>0.99935499999999988</v>
      </c>
      <c r="F486" s="211">
        <v>0.77</v>
      </c>
      <c r="G486" s="24">
        <v>0.90100000000000002</v>
      </c>
      <c r="H486" s="24">
        <v>0.90700000000000003</v>
      </c>
      <c r="I486" s="24">
        <v>0.86999999999999988</v>
      </c>
      <c r="J486" s="24">
        <v>0.95099999999999996</v>
      </c>
      <c r="K486" s="24">
        <v>0.83</v>
      </c>
      <c r="L486" s="24">
        <v>0.85000000000000009</v>
      </c>
      <c r="M486" s="24">
        <v>0.93999999999999984</v>
      </c>
      <c r="N486" s="24">
        <v>0.90000000000000013</v>
      </c>
      <c r="O486" s="24">
        <v>0.85000000000000009</v>
      </c>
      <c r="P486" s="24">
        <v>0.86</v>
      </c>
      <c r="Q486" s="24">
        <v>0.84903756685320675</v>
      </c>
      <c r="R486" s="24">
        <v>0.85499999999999998</v>
      </c>
      <c r="S486" s="24">
        <v>0.77</v>
      </c>
      <c r="T486" s="24">
        <v>0.84725100000000009</v>
      </c>
      <c r="U486" s="24">
        <v>0.86999999999999988</v>
      </c>
      <c r="V486" s="24">
        <v>0.85000000000000009</v>
      </c>
      <c r="W486" s="24">
        <v>0.88200000000000001</v>
      </c>
      <c r="X486" s="211">
        <v>1.0081</v>
      </c>
      <c r="Y486" s="204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207">
        <v>91</v>
      </c>
    </row>
    <row r="487" spans="1:65">
      <c r="A487" s="30"/>
      <c r="B487" s="19">
        <v>1</v>
      </c>
      <c r="C487" s="9">
        <v>6</v>
      </c>
      <c r="D487" s="24">
        <v>0.81499999999999995</v>
      </c>
      <c r="E487" s="211">
        <v>1.009755</v>
      </c>
      <c r="F487" s="211">
        <v>0.77</v>
      </c>
      <c r="G487" s="24">
        <v>0.91</v>
      </c>
      <c r="H487" s="24">
        <v>0.8829999999999999</v>
      </c>
      <c r="I487" s="24">
        <v>0.88</v>
      </c>
      <c r="J487" s="24">
        <v>0.96699999999999997</v>
      </c>
      <c r="K487" s="24">
        <v>0.85000000000000009</v>
      </c>
      <c r="L487" s="24">
        <v>0.85000000000000009</v>
      </c>
      <c r="M487" s="24">
        <v>0.91</v>
      </c>
      <c r="N487" s="24">
        <v>0.89</v>
      </c>
      <c r="O487" s="24">
        <v>0.84</v>
      </c>
      <c r="P487" s="24">
        <v>0.85000000000000009</v>
      </c>
      <c r="Q487" s="24">
        <v>0.85374280618405884</v>
      </c>
      <c r="R487" s="24">
        <v>0.86299999999999999</v>
      </c>
      <c r="S487" s="24">
        <v>0.81000000000000016</v>
      </c>
      <c r="T487" s="24">
        <v>0.85795100000000002</v>
      </c>
      <c r="U487" s="24">
        <v>0.86999999999999988</v>
      </c>
      <c r="V487" s="24">
        <v>0.86999999999999988</v>
      </c>
      <c r="W487" s="24">
        <v>0.878</v>
      </c>
      <c r="X487" s="211">
        <v>1.0077</v>
      </c>
      <c r="Y487" s="204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20" t="s">
        <v>272</v>
      </c>
      <c r="C488" s="12"/>
      <c r="D488" s="208">
        <v>0.83833333333333326</v>
      </c>
      <c r="E488" s="208">
        <v>1.0217416666666665</v>
      </c>
      <c r="F488" s="208">
        <v>0.77666666666666673</v>
      </c>
      <c r="G488" s="208">
        <v>0.90008333333333335</v>
      </c>
      <c r="H488" s="208">
        <v>0.89333333333333342</v>
      </c>
      <c r="I488" s="208">
        <v>0.87</v>
      </c>
      <c r="J488" s="208">
        <v>0.96216666666666661</v>
      </c>
      <c r="K488" s="208">
        <v>0.83833333333333326</v>
      </c>
      <c r="L488" s="208">
        <v>0.84166666666666679</v>
      </c>
      <c r="M488" s="208">
        <v>0.91666666666666663</v>
      </c>
      <c r="N488" s="208">
        <v>0.89666666666666683</v>
      </c>
      <c r="O488" s="208">
        <v>0.84833333333333327</v>
      </c>
      <c r="P488" s="208">
        <v>0.875</v>
      </c>
      <c r="Q488" s="208">
        <v>0.85646147910525439</v>
      </c>
      <c r="R488" s="208">
        <v>0.85916666666666652</v>
      </c>
      <c r="S488" s="208">
        <v>0.79666666666666675</v>
      </c>
      <c r="T488" s="208">
        <v>0.84753550000000011</v>
      </c>
      <c r="U488" s="208">
        <v>0.8716666666666667</v>
      </c>
      <c r="V488" s="208">
        <v>0.87500000000000011</v>
      </c>
      <c r="W488" s="208">
        <v>0.87561666666666671</v>
      </c>
      <c r="X488" s="208">
        <v>1.0080833333333332</v>
      </c>
      <c r="Y488" s="204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3" t="s">
        <v>273</v>
      </c>
      <c r="C489" s="29"/>
      <c r="D489" s="24">
        <v>0.84050000000000002</v>
      </c>
      <c r="E489" s="24">
        <v>1.0209899999999998</v>
      </c>
      <c r="F489" s="24">
        <v>0.77</v>
      </c>
      <c r="G489" s="24">
        <v>0.90149999999999997</v>
      </c>
      <c r="H489" s="24">
        <v>0.89000000000000012</v>
      </c>
      <c r="I489" s="24">
        <v>0.86499999999999999</v>
      </c>
      <c r="J489" s="24">
        <v>0.96199999999999997</v>
      </c>
      <c r="K489" s="24">
        <v>0.84</v>
      </c>
      <c r="L489" s="24">
        <v>0.84</v>
      </c>
      <c r="M489" s="24">
        <v>0.91500000000000004</v>
      </c>
      <c r="N489" s="24">
        <v>0.90000000000000013</v>
      </c>
      <c r="O489" s="24">
        <v>0.85000000000000009</v>
      </c>
      <c r="P489" s="24">
        <v>0.875</v>
      </c>
      <c r="Q489" s="24">
        <v>0.85424726863996359</v>
      </c>
      <c r="R489" s="24">
        <v>0.85899999999999999</v>
      </c>
      <c r="S489" s="24">
        <v>0.80500000000000016</v>
      </c>
      <c r="T489" s="24">
        <v>0.84640900000000008</v>
      </c>
      <c r="U489" s="24">
        <v>0.86999999999999988</v>
      </c>
      <c r="V489" s="24">
        <v>0.875</v>
      </c>
      <c r="W489" s="24">
        <v>0.87545000000000006</v>
      </c>
      <c r="X489" s="24">
        <v>1.0078499999999999</v>
      </c>
      <c r="Y489" s="204"/>
      <c r="Z489" s="205"/>
      <c r="AA489" s="205"/>
      <c r="AB489" s="205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5"/>
      <c r="AT489" s="205"/>
      <c r="AU489" s="205"/>
      <c r="AV489" s="205"/>
      <c r="AW489" s="205"/>
      <c r="AX489" s="205"/>
      <c r="AY489" s="205"/>
      <c r="AZ489" s="205"/>
      <c r="BA489" s="205"/>
      <c r="BB489" s="205"/>
      <c r="BC489" s="205"/>
      <c r="BD489" s="205"/>
      <c r="BE489" s="205"/>
      <c r="BF489" s="205"/>
      <c r="BG489" s="205"/>
      <c r="BH489" s="205"/>
      <c r="BI489" s="205"/>
      <c r="BJ489" s="205"/>
      <c r="BK489" s="205"/>
      <c r="BL489" s="205"/>
      <c r="BM489" s="56"/>
    </row>
    <row r="490" spans="1:65">
      <c r="A490" s="30"/>
      <c r="B490" s="3" t="s">
        <v>274</v>
      </c>
      <c r="C490" s="29"/>
      <c r="D490" s="24">
        <v>1.2863384728238033E-2</v>
      </c>
      <c r="E490" s="24">
        <v>1.8297786113808064E-2</v>
      </c>
      <c r="F490" s="24">
        <v>1.5055453054181633E-2</v>
      </c>
      <c r="G490" s="24">
        <v>8.248737277102838E-3</v>
      </c>
      <c r="H490" s="24">
        <v>1.2532624093407857E-2</v>
      </c>
      <c r="I490" s="24">
        <v>1.2649110640673528E-2</v>
      </c>
      <c r="J490" s="24">
        <v>9.3470137833784172E-3</v>
      </c>
      <c r="K490" s="24">
        <v>7.5277265270908512E-3</v>
      </c>
      <c r="L490" s="24">
        <v>7.5277265270908668E-3</v>
      </c>
      <c r="M490" s="24">
        <v>1.3662601021279364E-2</v>
      </c>
      <c r="N490" s="24">
        <v>5.1639777949432841E-3</v>
      </c>
      <c r="O490" s="24">
        <v>7.5277265270908313E-3</v>
      </c>
      <c r="P490" s="24">
        <v>1.8708286933869729E-2</v>
      </c>
      <c r="Q490" s="24">
        <v>9.1829357298113794E-3</v>
      </c>
      <c r="R490" s="24">
        <v>1.2859497138950144E-2</v>
      </c>
      <c r="S490" s="24">
        <v>1.7511900715418333E-2</v>
      </c>
      <c r="T490" s="24">
        <v>6.6524615519369815E-3</v>
      </c>
      <c r="U490" s="24">
        <v>4.0824829046386792E-3</v>
      </c>
      <c r="V490" s="24">
        <v>1.8708286933869729E-2</v>
      </c>
      <c r="W490" s="24">
        <v>1.6513802307968506E-2</v>
      </c>
      <c r="X490" s="24">
        <v>6.2102066524930531E-4</v>
      </c>
      <c r="Y490" s="204"/>
      <c r="Z490" s="205"/>
      <c r="AA490" s="205"/>
      <c r="AB490" s="205"/>
      <c r="AC490" s="205"/>
      <c r="AD490" s="205"/>
      <c r="AE490" s="205"/>
      <c r="AF490" s="205"/>
      <c r="AG490" s="205"/>
      <c r="AH490" s="205"/>
      <c r="AI490" s="205"/>
      <c r="AJ490" s="205"/>
      <c r="AK490" s="205"/>
      <c r="AL490" s="205"/>
      <c r="AM490" s="205"/>
      <c r="AN490" s="205"/>
      <c r="AO490" s="205"/>
      <c r="AP490" s="205"/>
      <c r="AQ490" s="205"/>
      <c r="AR490" s="205"/>
      <c r="AS490" s="205"/>
      <c r="AT490" s="205"/>
      <c r="AU490" s="205"/>
      <c r="AV490" s="205"/>
      <c r="AW490" s="205"/>
      <c r="AX490" s="205"/>
      <c r="AY490" s="205"/>
      <c r="AZ490" s="205"/>
      <c r="BA490" s="205"/>
      <c r="BB490" s="205"/>
      <c r="BC490" s="205"/>
      <c r="BD490" s="205"/>
      <c r="BE490" s="205"/>
      <c r="BF490" s="205"/>
      <c r="BG490" s="205"/>
      <c r="BH490" s="205"/>
      <c r="BI490" s="205"/>
      <c r="BJ490" s="205"/>
      <c r="BK490" s="205"/>
      <c r="BL490" s="205"/>
      <c r="BM490" s="56"/>
    </row>
    <row r="491" spans="1:65">
      <c r="A491" s="30"/>
      <c r="B491" s="3" t="s">
        <v>87</v>
      </c>
      <c r="C491" s="29"/>
      <c r="D491" s="13">
        <v>1.5343997687759086E-2</v>
      </c>
      <c r="E491" s="13">
        <v>1.7908427062099583E-2</v>
      </c>
      <c r="F491" s="13">
        <v>1.9384703503238152E-2</v>
      </c>
      <c r="G491" s="13">
        <v>9.1644150842731271E-3</v>
      </c>
      <c r="H491" s="13">
        <v>1.4029056820978943E-2</v>
      </c>
      <c r="I491" s="13">
        <v>1.4539207632958078E-2</v>
      </c>
      <c r="J491" s="13">
        <v>9.7145474970155039E-3</v>
      </c>
      <c r="K491" s="13">
        <v>8.9793954597505183E-3</v>
      </c>
      <c r="L491" s="13">
        <v>8.9438334975337017E-3</v>
      </c>
      <c r="M491" s="13">
        <v>1.4904655659577487E-2</v>
      </c>
      <c r="N491" s="13">
        <v>5.7590830426876762E-3</v>
      </c>
      <c r="O491" s="13">
        <v>8.8735479690658127E-3</v>
      </c>
      <c r="P491" s="13">
        <v>2.1380899352993976E-2</v>
      </c>
      <c r="Q491" s="13">
        <v>1.0721948334914952E-2</v>
      </c>
      <c r="R491" s="13">
        <v>1.4967406951251382E-2</v>
      </c>
      <c r="S491" s="13">
        <v>2.1981465333161084E-2</v>
      </c>
      <c r="T491" s="13">
        <v>7.8491833698257837E-3</v>
      </c>
      <c r="U491" s="13">
        <v>4.6835367930845263E-3</v>
      </c>
      <c r="V491" s="13">
        <v>2.1380899352993973E-2</v>
      </c>
      <c r="W491" s="13">
        <v>1.885962537788816E-2</v>
      </c>
      <c r="X491" s="13">
        <v>6.1604100049530172E-4</v>
      </c>
      <c r="Y491" s="15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275</v>
      </c>
      <c r="C492" s="29"/>
      <c r="D492" s="13">
        <v>-3.6566833715450442E-2</v>
      </c>
      <c r="E492" s="13">
        <v>0.1742105078030054</v>
      </c>
      <c r="F492" s="13">
        <v>-0.10743567497296191</v>
      </c>
      <c r="G492" s="13">
        <v>3.4397776246463341E-2</v>
      </c>
      <c r="H492" s="13">
        <v>2.6640511189897964E-2</v>
      </c>
      <c r="I492" s="13">
        <v>-1.7472604267410041E-4</v>
      </c>
      <c r="J492" s="13">
        <v>0.10574546102598514</v>
      </c>
      <c r="K492" s="13">
        <v>-3.6566833715450442E-2</v>
      </c>
      <c r="L492" s="13">
        <v>-3.2736085539368465E-2</v>
      </c>
      <c r="M492" s="13">
        <v>5.3455748422469807E-2</v>
      </c>
      <c r="N492" s="13">
        <v>3.0471259365979719E-2</v>
      </c>
      <c r="O492" s="13">
        <v>-2.5074589187205287E-2</v>
      </c>
      <c r="P492" s="13">
        <v>5.5713962214485324E-3</v>
      </c>
      <c r="Q492" s="13">
        <v>-1.5733525309991392E-2</v>
      </c>
      <c r="R492" s="13">
        <v>-1.2624657614939805E-2</v>
      </c>
      <c r="S492" s="13">
        <v>-8.4451185916471605E-2</v>
      </c>
      <c r="T492" s="13">
        <v>-2.5991478763150222E-2</v>
      </c>
      <c r="U492" s="13">
        <v>1.7406480453667772E-3</v>
      </c>
      <c r="V492" s="13">
        <v>5.5713962214485324E-3</v>
      </c>
      <c r="W492" s="13">
        <v>6.2800846340236305E-3</v>
      </c>
      <c r="X492" s="13">
        <v>0.15851401715151048</v>
      </c>
      <c r="Y492" s="15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276</v>
      </c>
      <c r="C493" s="47"/>
      <c r="D493" s="45">
        <v>0.9</v>
      </c>
      <c r="E493" s="45">
        <v>4.05</v>
      </c>
      <c r="F493" s="45">
        <v>2.56</v>
      </c>
      <c r="G493" s="45">
        <v>0.77</v>
      </c>
      <c r="H493" s="45">
        <v>0.57999999999999996</v>
      </c>
      <c r="I493" s="45">
        <v>0.04</v>
      </c>
      <c r="J493" s="45">
        <v>2.44</v>
      </c>
      <c r="K493" s="45">
        <v>0.9</v>
      </c>
      <c r="L493" s="45">
        <v>0.81</v>
      </c>
      <c r="M493" s="45">
        <v>1.21</v>
      </c>
      <c r="N493" s="45">
        <v>0.67</v>
      </c>
      <c r="O493" s="45">
        <v>0.63</v>
      </c>
      <c r="P493" s="45">
        <v>0.09</v>
      </c>
      <c r="Q493" s="45">
        <v>0.41</v>
      </c>
      <c r="R493" s="45">
        <v>0.34</v>
      </c>
      <c r="S493" s="45">
        <v>2.02</v>
      </c>
      <c r="T493" s="45">
        <v>0.65</v>
      </c>
      <c r="U493" s="45">
        <v>0</v>
      </c>
      <c r="V493" s="45">
        <v>0.09</v>
      </c>
      <c r="W493" s="45">
        <v>0.11</v>
      </c>
      <c r="X493" s="45">
        <v>3.68</v>
      </c>
      <c r="Y493" s="15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BM494" s="55"/>
    </row>
    <row r="495" spans="1:65" ht="15">
      <c r="B495" s="8" t="s">
        <v>588</v>
      </c>
      <c r="BM495" s="28" t="s">
        <v>67</v>
      </c>
    </row>
    <row r="496" spans="1:65" ht="15">
      <c r="A496" s="25" t="s">
        <v>17</v>
      </c>
      <c r="B496" s="18" t="s">
        <v>111</v>
      </c>
      <c r="C496" s="15" t="s">
        <v>112</v>
      </c>
      <c r="D496" s="16" t="s">
        <v>232</v>
      </c>
      <c r="E496" s="17" t="s">
        <v>232</v>
      </c>
      <c r="F496" s="17" t="s">
        <v>232</v>
      </c>
      <c r="G496" s="17" t="s">
        <v>232</v>
      </c>
      <c r="H496" s="17" t="s">
        <v>232</v>
      </c>
      <c r="I496" s="17" t="s">
        <v>232</v>
      </c>
      <c r="J496" s="17" t="s">
        <v>232</v>
      </c>
      <c r="K496" s="17" t="s">
        <v>232</v>
      </c>
      <c r="L496" s="17" t="s">
        <v>232</v>
      </c>
      <c r="M496" s="17" t="s">
        <v>232</v>
      </c>
      <c r="N496" s="17" t="s">
        <v>232</v>
      </c>
      <c r="O496" s="17" t="s">
        <v>232</v>
      </c>
      <c r="P496" s="17" t="s">
        <v>232</v>
      </c>
      <c r="Q496" s="17" t="s">
        <v>232</v>
      </c>
      <c r="R496" s="17" t="s">
        <v>232</v>
      </c>
      <c r="S496" s="17" t="s">
        <v>232</v>
      </c>
      <c r="T496" s="17" t="s">
        <v>232</v>
      </c>
      <c r="U496" s="17" t="s">
        <v>232</v>
      </c>
      <c r="V496" s="17" t="s">
        <v>232</v>
      </c>
      <c r="W496" s="17" t="s">
        <v>232</v>
      </c>
      <c r="X496" s="15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233</v>
      </c>
      <c r="C497" s="9" t="s">
        <v>233</v>
      </c>
      <c r="D497" s="151" t="s">
        <v>235</v>
      </c>
      <c r="E497" s="152" t="s">
        <v>237</v>
      </c>
      <c r="F497" s="152" t="s">
        <v>239</v>
      </c>
      <c r="G497" s="152" t="s">
        <v>240</v>
      </c>
      <c r="H497" s="152" t="s">
        <v>241</v>
      </c>
      <c r="I497" s="152" t="s">
        <v>242</v>
      </c>
      <c r="J497" s="152" t="s">
        <v>243</v>
      </c>
      <c r="K497" s="152" t="s">
        <v>244</v>
      </c>
      <c r="L497" s="152" t="s">
        <v>245</v>
      </c>
      <c r="M497" s="152" t="s">
        <v>246</v>
      </c>
      <c r="N497" s="152" t="s">
        <v>247</v>
      </c>
      <c r="O497" s="152" t="s">
        <v>248</v>
      </c>
      <c r="P497" s="152" t="s">
        <v>249</v>
      </c>
      <c r="Q497" s="152" t="s">
        <v>250</v>
      </c>
      <c r="R497" s="152" t="s">
        <v>252</v>
      </c>
      <c r="S497" s="152" t="s">
        <v>253</v>
      </c>
      <c r="T497" s="152" t="s">
        <v>254</v>
      </c>
      <c r="U497" s="152" t="s">
        <v>258</v>
      </c>
      <c r="V497" s="152" t="s">
        <v>260</v>
      </c>
      <c r="W497" s="152" t="s">
        <v>262</v>
      </c>
      <c r="X497" s="15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281</v>
      </c>
      <c r="E498" s="11" t="s">
        <v>284</v>
      </c>
      <c r="F498" s="11" t="s">
        <v>283</v>
      </c>
      <c r="G498" s="11" t="s">
        <v>284</v>
      </c>
      <c r="H498" s="11" t="s">
        <v>283</v>
      </c>
      <c r="I498" s="11" t="s">
        <v>283</v>
      </c>
      <c r="J498" s="11" t="s">
        <v>283</v>
      </c>
      <c r="K498" s="11" t="s">
        <v>283</v>
      </c>
      <c r="L498" s="11" t="s">
        <v>281</v>
      </c>
      <c r="M498" s="11" t="s">
        <v>281</v>
      </c>
      <c r="N498" s="11" t="s">
        <v>281</v>
      </c>
      <c r="O498" s="11" t="s">
        <v>281</v>
      </c>
      <c r="P498" s="11" t="s">
        <v>281</v>
      </c>
      <c r="Q498" s="11" t="s">
        <v>284</v>
      </c>
      <c r="R498" s="11" t="s">
        <v>284</v>
      </c>
      <c r="S498" s="11" t="s">
        <v>281</v>
      </c>
      <c r="T498" s="11" t="s">
        <v>281</v>
      </c>
      <c r="U498" s="11" t="s">
        <v>284</v>
      </c>
      <c r="V498" s="11" t="s">
        <v>283</v>
      </c>
      <c r="W498" s="11" t="s">
        <v>281</v>
      </c>
      <c r="X498" s="15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 t="s">
        <v>328</v>
      </c>
      <c r="E499" s="26" t="s">
        <v>328</v>
      </c>
      <c r="F499" s="26" t="s">
        <v>328</v>
      </c>
      <c r="G499" s="26" t="s">
        <v>328</v>
      </c>
      <c r="H499" s="26" t="s">
        <v>329</v>
      </c>
      <c r="I499" s="26" t="s">
        <v>330</v>
      </c>
      <c r="J499" s="26" t="s">
        <v>329</v>
      </c>
      <c r="K499" s="26" t="s">
        <v>331</v>
      </c>
      <c r="L499" s="26" t="s">
        <v>328</v>
      </c>
      <c r="M499" s="26" t="s">
        <v>328</v>
      </c>
      <c r="N499" s="26" t="s">
        <v>328</v>
      </c>
      <c r="O499" s="26" t="s">
        <v>328</v>
      </c>
      <c r="P499" s="26" t="s">
        <v>328</v>
      </c>
      <c r="Q499" s="26" t="s">
        <v>330</v>
      </c>
      <c r="R499" s="26" t="s">
        <v>328</v>
      </c>
      <c r="S499" s="26" t="s">
        <v>328</v>
      </c>
      <c r="T499" s="26" t="s">
        <v>331</v>
      </c>
      <c r="U499" s="26" t="s">
        <v>329</v>
      </c>
      <c r="V499" s="26" t="s">
        <v>328</v>
      </c>
      <c r="W499" s="26" t="s">
        <v>328</v>
      </c>
      <c r="X499" s="15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24">
        <v>28.154</v>
      </c>
      <c r="E500" s="232">
        <v>35.191200000000002</v>
      </c>
      <c r="F500" s="224">
        <v>24.5</v>
      </c>
      <c r="G500" s="224">
        <v>26.963333333333335</v>
      </c>
      <c r="H500" s="232">
        <v>33.880000000000003</v>
      </c>
      <c r="I500" s="224">
        <v>25</v>
      </c>
      <c r="J500" s="232">
        <v>33.9</v>
      </c>
      <c r="K500" s="224">
        <v>30</v>
      </c>
      <c r="L500" s="224">
        <v>26.7</v>
      </c>
      <c r="M500" s="224">
        <v>25.6</v>
      </c>
      <c r="N500" s="224">
        <v>28.1</v>
      </c>
      <c r="O500" s="224">
        <v>29</v>
      </c>
      <c r="P500" s="224">
        <v>26.4</v>
      </c>
      <c r="Q500" s="224">
        <v>26.870176097233266</v>
      </c>
      <c r="R500" s="232">
        <v>18</v>
      </c>
      <c r="S500" s="224">
        <v>29.1</v>
      </c>
      <c r="T500" s="224">
        <v>28.1</v>
      </c>
      <c r="U500" s="224">
        <v>32.200000000000003</v>
      </c>
      <c r="V500" s="224">
        <v>24.3</v>
      </c>
      <c r="W500" s="232">
        <v>21.705400000000001</v>
      </c>
      <c r="X500" s="225"/>
      <c r="Y500" s="226"/>
      <c r="Z500" s="226"/>
      <c r="AA500" s="226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1</v>
      </c>
    </row>
    <row r="501" spans="1:65">
      <c r="A501" s="30"/>
      <c r="B501" s="19">
        <v>1</v>
      </c>
      <c r="C501" s="9">
        <v>2</v>
      </c>
      <c r="D501" s="228">
        <v>28.905999999999999</v>
      </c>
      <c r="E501" s="233">
        <v>35.140050000000002</v>
      </c>
      <c r="F501" s="228">
        <v>25.1</v>
      </c>
      <c r="G501" s="228">
        <v>26.796666666666667</v>
      </c>
      <c r="H501" s="233">
        <v>34.14</v>
      </c>
      <c r="I501" s="228">
        <v>21</v>
      </c>
      <c r="J501" s="233">
        <v>35.1</v>
      </c>
      <c r="K501" s="228">
        <v>29</v>
      </c>
      <c r="L501" s="228">
        <v>27.6</v>
      </c>
      <c r="M501" s="228">
        <v>25.5</v>
      </c>
      <c r="N501" s="228">
        <v>27.4</v>
      </c>
      <c r="O501" s="228">
        <v>29.4</v>
      </c>
      <c r="P501" s="228">
        <v>27.1</v>
      </c>
      <c r="Q501" s="228">
        <v>27.126142635739427</v>
      </c>
      <c r="R501" s="233">
        <v>18</v>
      </c>
      <c r="S501" s="228">
        <v>25.9</v>
      </c>
      <c r="T501" s="228">
        <v>26.8</v>
      </c>
      <c r="U501" s="228">
        <v>31.5</v>
      </c>
      <c r="V501" s="228">
        <v>22</v>
      </c>
      <c r="W501" s="233">
        <v>20.072800000000001</v>
      </c>
      <c r="X501" s="225"/>
      <c r="Y501" s="226"/>
      <c r="Z501" s="226"/>
      <c r="AA501" s="226"/>
      <c r="AB501" s="226"/>
      <c r="AC501" s="226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7">
        <v>28</v>
      </c>
    </row>
    <row r="502" spans="1:65">
      <c r="A502" s="30"/>
      <c r="B502" s="19">
        <v>1</v>
      </c>
      <c r="C502" s="9">
        <v>3</v>
      </c>
      <c r="D502" s="228">
        <v>28.661000000000001</v>
      </c>
      <c r="E502" s="233">
        <v>35.723160000000007</v>
      </c>
      <c r="F502" s="228">
        <v>24.9</v>
      </c>
      <c r="G502" s="228">
        <v>26.45</v>
      </c>
      <c r="H502" s="233">
        <v>34.770000000000003</v>
      </c>
      <c r="I502" s="228">
        <v>22</v>
      </c>
      <c r="J502" s="233">
        <v>33.700000000000003</v>
      </c>
      <c r="K502" s="228">
        <v>27</v>
      </c>
      <c r="L502" s="228">
        <v>26.4</v>
      </c>
      <c r="M502" s="228">
        <v>27.8</v>
      </c>
      <c r="N502" s="228">
        <v>28.2</v>
      </c>
      <c r="O502" s="228">
        <v>28.5</v>
      </c>
      <c r="P502" s="228">
        <v>28</v>
      </c>
      <c r="Q502" s="228">
        <v>27.060670444677566</v>
      </c>
      <c r="R502" s="233">
        <v>18</v>
      </c>
      <c r="S502" s="228">
        <v>29.04</v>
      </c>
      <c r="T502" s="228">
        <v>28.6</v>
      </c>
      <c r="U502" s="228">
        <v>31.5</v>
      </c>
      <c r="V502" s="228">
        <v>22.9</v>
      </c>
      <c r="W502" s="233">
        <v>20.067599999999999</v>
      </c>
      <c r="X502" s="225"/>
      <c r="Y502" s="226"/>
      <c r="Z502" s="226"/>
      <c r="AA502" s="226"/>
      <c r="AB502" s="226"/>
      <c r="AC502" s="226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7">
        <v>16</v>
      </c>
    </row>
    <row r="503" spans="1:65">
      <c r="A503" s="30"/>
      <c r="B503" s="19">
        <v>1</v>
      </c>
      <c r="C503" s="9">
        <v>4</v>
      </c>
      <c r="D503" s="228">
        <v>27.981999999999999</v>
      </c>
      <c r="E503" s="233">
        <v>35.733390000000007</v>
      </c>
      <c r="F503" s="228">
        <v>23.5</v>
      </c>
      <c r="G503" s="228">
        <v>26.213333333333335</v>
      </c>
      <c r="H503" s="233">
        <v>34.130000000000003</v>
      </c>
      <c r="I503" s="228">
        <v>24</v>
      </c>
      <c r="J503" s="233">
        <v>35.1</v>
      </c>
      <c r="K503" s="228">
        <v>28</v>
      </c>
      <c r="L503" s="228">
        <v>27</v>
      </c>
      <c r="M503" s="228">
        <v>27</v>
      </c>
      <c r="N503" s="228">
        <v>27.4</v>
      </c>
      <c r="O503" s="228">
        <v>29.8</v>
      </c>
      <c r="P503" s="228">
        <v>28.1</v>
      </c>
      <c r="Q503" s="228">
        <v>27.058963410000004</v>
      </c>
      <c r="R503" s="233">
        <v>18</v>
      </c>
      <c r="S503" s="228">
        <v>28.23</v>
      </c>
      <c r="T503" s="228">
        <v>26.2</v>
      </c>
      <c r="U503" s="228">
        <v>32.299999999999997</v>
      </c>
      <c r="V503" s="228">
        <v>21.9</v>
      </c>
      <c r="W503" s="233">
        <v>23.092700000000001</v>
      </c>
      <c r="X503" s="225"/>
      <c r="Y503" s="226"/>
      <c r="Z503" s="226"/>
      <c r="AA503" s="226"/>
      <c r="AB503" s="226"/>
      <c r="AC503" s="226"/>
      <c r="AD503" s="226"/>
      <c r="AE503" s="226"/>
      <c r="AF503" s="226"/>
      <c r="AG503" s="226"/>
      <c r="AH503" s="226"/>
      <c r="AI503" s="226"/>
      <c r="AJ503" s="226"/>
      <c r="AK503" s="226"/>
      <c r="AL503" s="226"/>
      <c r="AM503" s="226"/>
      <c r="AN503" s="226"/>
      <c r="AO503" s="226"/>
      <c r="AP503" s="226"/>
      <c r="AQ503" s="226"/>
      <c r="AR503" s="226"/>
      <c r="AS503" s="226"/>
      <c r="AT503" s="226"/>
      <c r="AU503" s="226"/>
      <c r="AV503" s="226"/>
      <c r="AW503" s="226"/>
      <c r="AX503" s="226"/>
      <c r="AY503" s="226"/>
      <c r="AZ503" s="226"/>
      <c r="BA503" s="226"/>
      <c r="BB503" s="226"/>
      <c r="BC503" s="226"/>
      <c r="BD503" s="226"/>
      <c r="BE503" s="226"/>
      <c r="BF503" s="226"/>
      <c r="BG503" s="226"/>
      <c r="BH503" s="226"/>
      <c r="BI503" s="226"/>
      <c r="BJ503" s="226"/>
      <c r="BK503" s="226"/>
      <c r="BL503" s="226"/>
      <c r="BM503" s="227">
        <v>27.06331418589966</v>
      </c>
    </row>
    <row r="504" spans="1:65">
      <c r="A504" s="30"/>
      <c r="B504" s="19">
        <v>1</v>
      </c>
      <c r="C504" s="9">
        <v>5</v>
      </c>
      <c r="D504" s="228">
        <v>28.57</v>
      </c>
      <c r="E504" s="233">
        <v>35.150280000000002</v>
      </c>
      <c r="F504" s="228">
        <v>25.9</v>
      </c>
      <c r="G504" s="228">
        <v>26.426666666666666</v>
      </c>
      <c r="H504" s="233">
        <v>34.5</v>
      </c>
      <c r="I504" s="228">
        <v>24</v>
      </c>
      <c r="J504" s="233">
        <v>33.299999999999997</v>
      </c>
      <c r="K504" s="228">
        <v>28</v>
      </c>
      <c r="L504" s="228">
        <v>27.8</v>
      </c>
      <c r="M504" s="228">
        <v>25.8</v>
      </c>
      <c r="N504" s="228">
        <v>28.3</v>
      </c>
      <c r="O504" s="228">
        <v>29.1</v>
      </c>
      <c r="P504" s="228">
        <v>27</v>
      </c>
      <c r="Q504" s="228">
        <v>26.750502833333332</v>
      </c>
      <c r="R504" s="233">
        <v>18</v>
      </c>
      <c r="S504" s="228">
        <v>26.9</v>
      </c>
      <c r="T504" s="228">
        <v>26.3</v>
      </c>
      <c r="U504" s="228">
        <v>32.9</v>
      </c>
      <c r="V504" s="228">
        <v>20.7</v>
      </c>
      <c r="W504" s="233">
        <v>23.4559</v>
      </c>
      <c r="X504" s="225"/>
      <c r="Y504" s="226"/>
      <c r="Z504" s="226"/>
      <c r="AA504" s="226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27">
        <v>92</v>
      </c>
    </row>
    <row r="505" spans="1:65">
      <c r="A505" s="30"/>
      <c r="B505" s="19">
        <v>1</v>
      </c>
      <c r="C505" s="9">
        <v>6</v>
      </c>
      <c r="D505" s="228">
        <v>27.896000000000001</v>
      </c>
      <c r="E505" s="233">
        <v>35.978910000000006</v>
      </c>
      <c r="F505" s="228">
        <v>25.8</v>
      </c>
      <c r="G505" s="228">
        <v>27.426666666666666</v>
      </c>
      <c r="H505" s="233">
        <v>34.5</v>
      </c>
      <c r="I505" s="228">
        <v>25</v>
      </c>
      <c r="J505" s="233">
        <v>35.4</v>
      </c>
      <c r="K505" s="228">
        <v>29</v>
      </c>
      <c r="L505" s="228">
        <v>28.1</v>
      </c>
      <c r="M505" s="228">
        <v>25.3</v>
      </c>
      <c r="N505" s="228">
        <v>27.2</v>
      </c>
      <c r="O505" s="228">
        <v>28.3</v>
      </c>
      <c r="P505" s="228">
        <v>25.9</v>
      </c>
      <c r="Q505" s="228">
        <v>26.976154643319003</v>
      </c>
      <c r="R505" s="233">
        <v>18</v>
      </c>
      <c r="S505" s="228">
        <v>30.740000000000002</v>
      </c>
      <c r="T505" s="228">
        <v>27.2</v>
      </c>
      <c r="U505" s="228">
        <v>31.3</v>
      </c>
      <c r="V505" s="228">
        <v>21.3</v>
      </c>
      <c r="W505" s="233">
        <v>20.3337</v>
      </c>
      <c r="X505" s="225"/>
      <c r="Y505" s="226"/>
      <c r="Z505" s="226"/>
      <c r="AA505" s="226"/>
      <c r="AB505" s="226"/>
      <c r="AC505" s="226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29"/>
    </row>
    <row r="506" spans="1:65">
      <c r="A506" s="30"/>
      <c r="B506" s="20" t="s">
        <v>272</v>
      </c>
      <c r="C506" s="12"/>
      <c r="D506" s="230">
        <v>28.361499999999996</v>
      </c>
      <c r="E506" s="230">
        <v>35.486165000000007</v>
      </c>
      <c r="F506" s="230">
        <v>24.950000000000003</v>
      </c>
      <c r="G506" s="230">
        <v>26.712777777777784</v>
      </c>
      <c r="H506" s="230">
        <v>34.32</v>
      </c>
      <c r="I506" s="230">
        <v>23.5</v>
      </c>
      <c r="J506" s="230">
        <v>34.416666666666671</v>
      </c>
      <c r="K506" s="230">
        <v>28.5</v>
      </c>
      <c r="L506" s="230">
        <v>27.266666666666666</v>
      </c>
      <c r="M506" s="230">
        <v>26.166666666666671</v>
      </c>
      <c r="N506" s="230">
        <v>27.766666666666666</v>
      </c>
      <c r="O506" s="230">
        <v>29.016666666666669</v>
      </c>
      <c r="P506" s="230">
        <v>27.083333333333332</v>
      </c>
      <c r="Q506" s="230">
        <v>26.973768344050438</v>
      </c>
      <c r="R506" s="230">
        <v>18</v>
      </c>
      <c r="S506" s="230">
        <v>28.318333333333332</v>
      </c>
      <c r="T506" s="230">
        <v>27.2</v>
      </c>
      <c r="U506" s="230">
        <v>31.950000000000003</v>
      </c>
      <c r="V506" s="230">
        <v>22.183333333333334</v>
      </c>
      <c r="W506" s="230">
        <v>21.454683333333335</v>
      </c>
      <c r="X506" s="225"/>
      <c r="Y506" s="226"/>
      <c r="Z506" s="226"/>
      <c r="AA506" s="226"/>
      <c r="AB506" s="226"/>
      <c r="AC506" s="226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29"/>
    </row>
    <row r="507" spans="1:65">
      <c r="A507" s="30"/>
      <c r="B507" s="3" t="s">
        <v>273</v>
      </c>
      <c r="C507" s="29"/>
      <c r="D507" s="228">
        <v>28.362000000000002</v>
      </c>
      <c r="E507" s="228">
        <v>35.457180000000008</v>
      </c>
      <c r="F507" s="228">
        <v>25</v>
      </c>
      <c r="G507" s="228">
        <v>26.623333333333335</v>
      </c>
      <c r="H507" s="228">
        <v>34.32</v>
      </c>
      <c r="I507" s="228">
        <v>24</v>
      </c>
      <c r="J507" s="228">
        <v>34.5</v>
      </c>
      <c r="K507" s="228">
        <v>28.5</v>
      </c>
      <c r="L507" s="228">
        <v>27.3</v>
      </c>
      <c r="M507" s="228">
        <v>25.700000000000003</v>
      </c>
      <c r="N507" s="228">
        <v>27.75</v>
      </c>
      <c r="O507" s="228">
        <v>29.05</v>
      </c>
      <c r="P507" s="228">
        <v>27.05</v>
      </c>
      <c r="Q507" s="228">
        <v>27.017559026659505</v>
      </c>
      <c r="R507" s="228">
        <v>18</v>
      </c>
      <c r="S507" s="228">
        <v>28.634999999999998</v>
      </c>
      <c r="T507" s="228">
        <v>27</v>
      </c>
      <c r="U507" s="228">
        <v>31.85</v>
      </c>
      <c r="V507" s="228">
        <v>21.95</v>
      </c>
      <c r="W507" s="228">
        <v>21.019550000000002</v>
      </c>
      <c r="X507" s="225"/>
      <c r="Y507" s="226"/>
      <c r="Z507" s="226"/>
      <c r="AA507" s="226"/>
      <c r="AB507" s="226"/>
      <c r="AC507" s="226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29"/>
    </row>
    <row r="508" spans="1:65">
      <c r="A508" s="30"/>
      <c r="B508" s="3" t="s">
        <v>274</v>
      </c>
      <c r="C508" s="29"/>
      <c r="D508" s="24">
        <v>0.40826939635490667</v>
      </c>
      <c r="E508" s="24">
        <v>0.36870127294328903</v>
      </c>
      <c r="F508" s="24">
        <v>0.88938180777436626</v>
      </c>
      <c r="G508" s="24">
        <v>0.44267578638530891</v>
      </c>
      <c r="H508" s="24">
        <v>0.32539207120026736</v>
      </c>
      <c r="I508" s="24">
        <v>1.6431676725154984</v>
      </c>
      <c r="J508" s="24">
        <v>0.88637839925545769</v>
      </c>
      <c r="K508" s="24">
        <v>1.0488088481701516</v>
      </c>
      <c r="L508" s="24">
        <v>0.66833125519211511</v>
      </c>
      <c r="M508" s="24">
        <v>1.001332445627658</v>
      </c>
      <c r="N508" s="24">
        <v>0.48442405665559951</v>
      </c>
      <c r="O508" s="24">
        <v>0.5564770136013405</v>
      </c>
      <c r="P508" s="24">
        <v>0.86583293230661329</v>
      </c>
      <c r="Q508" s="24">
        <v>0.14043691496460517</v>
      </c>
      <c r="R508" s="24">
        <v>0</v>
      </c>
      <c r="S508" s="24">
        <v>1.7241857981861093</v>
      </c>
      <c r="T508" s="24">
        <v>0.97365291557104738</v>
      </c>
      <c r="U508" s="24">
        <v>0.61886993787063138</v>
      </c>
      <c r="V508" s="24">
        <v>1.2718752559377304</v>
      </c>
      <c r="W508" s="24">
        <v>1.5388977190400492</v>
      </c>
      <c r="X508" s="15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87</v>
      </c>
      <c r="C509" s="29"/>
      <c r="D509" s="13">
        <v>1.439519758668994E-2</v>
      </c>
      <c r="E509" s="13">
        <v>1.0390000523958816E-2</v>
      </c>
      <c r="F509" s="13">
        <v>3.5646565441858361E-2</v>
      </c>
      <c r="G509" s="13">
        <v>1.6571686781056836E-2</v>
      </c>
      <c r="H509" s="13">
        <v>9.4811209557187463E-3</v>
      </c>
      <c r="I509" s="13">
        <v>6.9922028617680779E-2</v>
      </c>
      <c r="J509" s="13">
        <v>2.5754336055848648E-2</v>
      </c>
      <c r="K509" s="13">
        <v>3.6800310462110582E-2</v>
      </c>
      <c r="L509" s="13">
        <v>2.4510926229539674E-2</v>
      </c>
      <c r="M509" s="13">
        <v>3.8267481998509219E-2</v>
      </c>
      <c r="N509" s="13">
        <v>1.7446244537416548E-2</v>
      </c>
      <c r="O509" s="13">
        <v>1.9177840790396569E-2</v>
      </c>
      <c r="P509" s="13">
        <v>3.196921596209034E-2</v>
      </c>
      <c r="Q509" s="13">
        <v>5.206425486173537E-3</v>
      </c>
      <c r="R509" s="13">
        <v>0</v>
      </c>
      <c r="S509" s="13">
        <v>6.0885850091911345E-2</v>
      </c>
      <c r="T509" s="13">
        <v>3.5796063072464981E-2</v>
      </c>
      <c r="U509" s="13">
        <v>1.9369951107062012E-2</v>
      </c>
      <c r="V509" s="13">
        <v>5.7334722281189951E-2</v>
      </c>
      <c r="W509" s="13">
        <v>7.1727822551877138E-2</v>
      </c>
      <c r="X509" s="15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275</v>
      </c>
      <c r="C510" s="29"/>
      <c r="D510" s="13">
        <v>4.7968471458558648E-2</v>
      </c>
      <c r="E510" s="13">
        <v>0.3112276181787359</v>
      </c>
      <c r="F510" s="13">
        <v>-7.8087782279109064E-2</v>
      </c>
      <c r="G510" s="13">
        <v>-1.2952456809761648E-2</v>
      </c>
      <c r="H510" s="13">
        <v>0.26813736722168224</v>
      </c>
      <c r="I510" s="13">
        <v>-0.13166584703643547</v>
      </c>
      <c r="J510" s="13">
        <v>0.27170923820550419</v>
      </c>
      <c r="K510" s="13">
        <v>5.3086100402620851E-2</v>
      </c>
      <c r="L510" s="13">
        <v>7.5139533676535919E-3</v>
      </c>
      <c r="M510" s="13">
        <v>-3.3131475068938654E-2</v>
      </c>
      <c r="N510" s="13">
        <v>2.5989148111559057E-2</v>
      </c>
      <c r="O510" s="13">
        <v>7.2177134971323387E-2</v>
      </c>
      <c r="P510" s="13">
        <v>7.3971529488803256E-4</v>
      </c>
      <c r="Q510" s="13">
        <v>-3.3087537333427175E-3</v>
      </c>
      <c r="R510" s="13">
        <v>-0.33489298921939747</v>
      </c>
      <c r="S510" s="13">
        <v>4.6373446312334865E-2</v>
      </c>
      <c r="T510" s="13">
        <v>5.0505940684661965E-3</v>
      </c>
      <c r="U510" s="13">
        <v>0.18056494413556967</v>
      </c>
      <c r="V510" s="13">
        <v>-0.18031719319538697</v>
      </c>
      <c r="W510" s="13">
        <v>-0.20724109449568062</v>
      </c>
      <c r="X510" s="15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276</v>
      </c>
      <c r="C511" s="47"/>
      <c r="D511" s="45">
        <v>0.5</v>
      </c>
      <c r="E511" s="45">
        <v>3.65</v>
      </c>
      <c r="F511" s="45">
        <v>1.01</v>
      </c>
      <c r="G511" s="45">
        <v>0.23</v>
      </c>
      <c r="H511" s="45">
        <v>3.13</v>
      </c>
      <c r="I511" s="45">
        <v>1.65</v>
      </c>
      <c r="J511" s="45">
        <v>3.18</v>
      </c>
      <c r="K511" s="45">
        <v>0.56000000000000005</v>
      </c>
      <c r="L511" s="45">
        <v>0.01</v>
      </c>
      <c r="M511" s="45">
        <v>0.47</v>
      </c>
      <c r="N511" s="45">
        <v>0.24</v>
      </c>
      <c r="O511" s="45">
        <v>0.79</v>
      </c>
      <c r="P511" s="45">
        <v>7.0000000000000007E-2</v>
      </c>
      <c r="Q511" s="45">
        <v>0.11</v>
      </c>
      <c r="R511" s="45">
        <v>4.08</v>
      </c>
      <c r="S511" s="45">
        <v>0.48</v>
      </c>
      <c r="T511" s="45">
        <v>0.01</v>
      </c>
      <c r="U511" s="45">
        <v>2.09</v>
      </c>
      <c r="V511" s="45">
        <v>2.23</v>
      </c>
      <c r="W511" s="45">
        <v>2.56</v>
      </c>
      <c r="X511" s="15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BM512" s="55"/>
    </row>
    <row r="513" spans="1:65" ht="15">
      <c r="B513" s="8" t="s">
        <v>589</v>
      </c>
      <c r="BM513" s="28" t="s">
        <v>67</v>
      </c>
    </row>
    <row r="514" spans="1:65" ht="15">
      <c r="A514" s="25" t="s">
        <v>20</v>
      </c>
      <c r="B514" s="18" t="s">
        <v>111</v>
      </c>
      <c r="C514" s="15" t="s">
        <v>112</v>
      </c>
      <c r="D514" s="16" t="s">
        <v>232</v>
      </c>
      <c r="E514" s="17" t="s">
        <v>232</v>
      </c>
      <c r="F514" s="17" t="s">
        <v>232</v>
      </c>
      <c r="G514" s="17" t="s">
        <v>232</v>
      </c>
      <c r="H514" s="17" t="s">
        <v>232</v>
      </c>
      <c r="I514" s="17" t="s">
        <v>232</v>
      </c>
      <c r="J514" s="17" t="s">
        <v>232</v>
      </c>
      <c r="K514" s="17" t="s">
        <v>232</v>
      </c>
      <c r="L514" s="17" t="s">
        <v>232</v>
      </c>
      <c r="M514" s="17" t="s">
        <v>232</v>
      </c>
      <c r="N514" s="17" t="s">
        <v>232</v>
      </c>
      <c r="O514" s="17" t="s">
        <v>232</v>
      </c>
      <c r="P514" s="17" t="s">
        <v>232</v>
      </c>
      <c r="Q514" s="17" t="s">
        <v>232</v>
      </c>
      <c r="R514" s="17" t="s">
        <v>232</v>
      </c>
      <c r="S514" s="17" t="s">
        <v>232</v>
      </c>
      <c r="T514" s="17" t="s">
        <v>232</v>
      </c>
      <c r="U514" s="17" t="s">
        <v>232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233</v>
      </c>
      <c r="C515" s="9" t="s">
        <v>233</v>
      </c>
      <c r="D515" s="151" t="s">
        <v>235</v>
      </c>
      <c r="E515" s="152" t="s">
        <v>237</v>
      </c>
      <c r="F515" s="152" t="s">
        <v>239</v>
      </c>
      <c r="G515" s="152" t="s">
        <v>240</v>
      </c>
      <c r="H515" s="152" t="s">
        <v>241</v>
      </c>
      <c r="I515" s="152" t="s">
        <v>242</v>
      </c>
      <c r="J515" s="152" t="s">
        <v>243</v>
      </c>
      <c r="K515" s="152" t="s">
        <v>244</v>
      </c>
      <c r="L515" s="152" t="s">
        <v>245</v>
      </c>
      <c r="M515" s="152" t="s">
        <v>246</v>
      </c>
      <c r="N515" s="152" t="s">
        <v>247</v>
      </c>
      <c r="O515" s="152" t="s">
        <v>248</v>
      </c>
      <c r="P515" s="152" t="s">
        <v>250</v>
      </c>
      <c r="Q515" s="152" t="s">
        <v>253</v>
      </c>
      <c r="R515" s="152" t="s">
        <v>254</v>
      </c>
      <c r="S515" s="152" t="s">
        <v>260</v>
      </c>
      <c r="T515" s="152" t="s">
        <v>262</v>
      </c>
      <c r="U515" s="152" t="s">
        <v>264</v>
      </c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281</v>
      </c>
      <c r="E516" s="11" t="s">
        <v>281</v>
      </c>
      <c r="F516" s="11" t="s">
        <v>283</v>
      </c>
      <c r="G516" s="11" t="s">
        <v>284</v>
      </c>
      <c r="H516" s="11" t="s">
        <v>283</v>
      </c>
      <c r="I516" s="11" t="s">
        <v>283</v>
      </c>
      <c r="J516" s="11" t="s">
        <v>283</v>
      </c>
      <c r="K516" s="11" t="s">
        <v>283</v>
      </c>
      <c r="L516" s="11" t="s">
        <v>281</v>
      </c>
      <c r="M516" s="11" t="s">
        <v>281</v>
      </c>
      <c r="N516" s="11" t="s">
        <v>281</v>
      </c>
      <c r="O516" s="11" t="s">
        <v>281</v>
      </c>
      <c r="P516" s="11" t="s">
        <v>281</v>
      </c>
      <c r="Q516" s="11" t="s">
        <v>281</v>
      </c>
      <c r="R516" s="11" t="s">
        <v>284</v>
      </c>
      <c r="S516" s="11" t="s">
        <v>283</v>
      </c>
      <c r="T516" s="11" t="s">
        <v>284</v>
      </c>
      <c r="U516" s="11" t="s">
        <v>281</v>
      </c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/>
      <c r="C517" s="9"/>
      <c r="D517" s="26" t="s">
        <v>328</v>
      </c>
      <c r="E517" s="26" t="s">
        <v>328</v>
      </c>
      <c r="F517" s="26" t="s">
        <v>328</v>
      </c>
      <c r="G517" s="26" t="s">
        <v>328</v>
      </c>
      <c r="H517" s="26" t="s">
        <v>329</v>
      </c>
      <c r="I517" s="26" t="s">
        <v>330</v>
      </c>
      <c r="J517" s="26" t="s">
        <v>329</v>
      </c>
      <c r="K517" s="26" t="s">
        <v>331</v>
      </c>
      <c r="L517" s="26" t="s">
        <v>328</v>
      </c>
      <c r="M517" s="26" t="s">
        <v>328</v>
      </c>
      <c r="N517" s="26" t="s">
        <v>328</v>
      </c>
      <c r="O517" s="26" t="s">
        <v>328</v>
      </c>
      <c r="P517" s="26" t="s">
        <v>330</v>
      </c>
      <c r="Q517" s="26" t="s">
        <v>328</v>
      </c>
      <c r="R517" s="26" t="s">
        <v>331</v>
      </c>
      <c r="S517" s="26" t="s">
        <v>328</v>
      </c>
      <c r="T517" s="26" t="s">
        <v>328</v>
      </c>
      <c r="U517" s="26" t="s">
        <v>328</v>
      </c>
      <c r="V517" s="15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8">
        <v>1</v>
      </c>
      <c r="C518" s="14">
        <v>1</v>
      </c>
      <c r="D518" s="224">
        <v>38.229999999999997</v>
      </c>
      <c r="E518" s="224">
        <v>43.691410333546699</v>
      </c>
      <c r="F518" s="224">
        <v>41.2</v>
      </c>
      <c r="G518" s="224">
        <v>41.344999999999999</v>
      </c>
      <c r="H518" s="224">
        <v>35.9</v>
      </c>
      <c r="I518" s="224">
        <v>41</v>
      </c>
      <c r="J518" s="224">
        <v>41.5</v>
      </c>
      <c r="K518" s="224">
        <v>41.8</v>
      </c>
      <c r="L518" s="224">
        <v>40.700000000000003</v>
      </c>
      <c r="M518" s="224">
        <v>36.9</v>
      </c>
      <c r="N518" s="224">
        <v>38.799999999999997</v>
      </c>
      <c r="O518" s="224">
        <v>41.8</v>
      </c>
      <c r="P518" s="224">
        <v>40.092537666666665</v>
      </c>
      <c r="Q518" s="224">
        <v>38.29</v>
      </c>
      <c r="R518" s="224">
        <v>36</v>
      </c>
      <c r="S518" s="231">
        <v>37.6</v>
      </c>
      <c r="T518" s="224">
        <v>36</v>
      </c>
      <c r="U518" s="224">
        <v>38.675690000000003</v>
      </c>
      <c r="V518" s="225"/>
      <c r="W518" s="226"/>
      <c r="X518" s="226"/>
      <c r="Y518" s="226"/>
      <c r="Z518" s="226"/>
      <c r="AA518" s="226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  <c r="AP518" s="226"/>
      <c r="AQ518" s="226"/>
      <c r="AR518" s="226"/>
      <c r="AS518" s="226"/>
      <c r="AT518" s="226"/>
      <c r="AU518" s="226"/>
      <c r="AV518" s="226"/>
      <c r="AW518" s="226"/>
      <c r="AX518" s="226"/>
      <c r="AY518" s="226"/>
      <c r="AZ518" s="226"/>
      <c r="BA518" s="226"/>
      <c r="BB518" s="226"/>
      <c r="BC518" s="226"/>
      <c r="BD518" s="226"/>
      <c r="BE518" s="226"/>
      <c r="BF518" s="226"/>
      <c r="BG518" s="226"/>
      <c r="BH518" s="226"/>
      <c r="BI518" s="226"/>
      <c r="BJ518" s="226"/>
      <c r="BK518" s="226"/>
      <c r="BL518" s="226"/>
      <c r="BM518" s="227">
        <v>1</v>
      </c>
    </row>
    <row r="519" spans="1:65">
      <c r="A519" s="30"/>
      <c r="B519" s="19">
        <v>1</v>
      </c>
      <c r="C519" s="9">
        <v>2</v>
      </c>
      <c r="D519" s="228">
        <v>37.630000000000003</v>
      </c>
      <c r="E519" s="228">
        <v>44.009521579473905</v>
      </c>
      <c r="F519" s="228">
        <v>41.1</v>
      </c>
      <c r="G519" s="228">
        <v>41.11</v>
      </c>
      <c r="H519" s="228">
        <v>35</v>
      </c>
      <c r="I519" s="228">
        <v>40</v>
      </c>
      <c r="J519" s="228">
        <v>40.6</v>
      </c>
      <c r="K519" s="228">
        <v>40.6</v>
      </c>
      <c r="L519" s="228">
        <v>41.3</v>
      </c>
      <c r="M519" s="228">
        <v>36.5</v>
      </c>
      <c r="N519" s="228">
        <v>38.1</v>
      </c>
      <c r="O519" s="228">
        <v>41.5</v>
      </c>
      <c r="P519" s="228">
        <v>38.049400333333331</v>
      </c>
      <c r="Q519" s="228">
        <v>40.82</v>
      </c>
      <c r="R519" s="228">
        <v>35</v>
      </c>
      <c r="S519" s="228">
        <v>35.5</v>
      </c>
      <c r="T519" s="228">
        <v>34.299999999999997</v>
      </c>
      <c r="U519" s="228">
        <v>37.736379999999997</v>
      </c>
      <c r="V519" s="225"/>
      <c r="W519" s="226"/>
      <c r="X519" s="226"/>
      <c r="Y519" s="226"/>
      <c r="Z519" s="226"/>
      <c r="AA519" s="226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  <c r="AP519" s="226"/>
      <c r="AQ519" s="226"/>
      <c r="AR519" s="226"/>
      <c r="AS519" s="226"/>
      <c r="AT519" s="226"/>
      <c r="AU519" s="226"/>
      <c r="AV519" s="226"/>
      <c r="AW519" s="226"/>
      <c r="AX519" s="226"/>
      <c r="AY519" s="226"/>
      <c r="AZ519" s="226"/>
      <c r="BA519" s="226"/>
      <c r="BB519" s="226"/>
      <c r="BC519" s="226"/>
      <c r="BD519" s="226"/>
      <c r="BE519" s="226"/>
      <c r="BF519" s="226"/>
      <c r="BG519" s="226"/>
      <c r="BH519" s="226"/>
      <c r="BI519" s="226"/>
      <c r="BJ519" s="226"/>
      <c r="BK519" s="226"/>
      <c r="BL519" s="226"/>
      <c r="BM519" s="227" t="e">
        <v>#N/A</v>
      </c>
    </row>
    <row r="520" spans="1:65">
      <c r="A520" s="30"/>
      <c r="B520" s="19">
        <v>1</v>
      </c>
      <c r="C520" s="9">
        <v>3</v>
      </c>
      <c r="D520" s="228">
        <v>38.130000000000003</v>
      </c>
      <c r="E520" s="228">
        <v>43.725990825060997</v>
      </c>
      <c r="F520" s="228">
        <v>41</v>
      </c>
      <c r="G520" s="228">
        <v>41.370000000000005</v>
      </c>
      <c r="H520" s="228">
        <v>36.700000000000003</v>
      </c>
      <c r="I520" s="228">
        <v>40</v>
      </c>
      <c r="J520" s="228">
        <v>39.5</v>
      </c>
      <c r="K520" s="228">
        <v>38.799999999999997</v>
      </c>
      <c r="L520" s="228">
        <v>40.4</v>
      </c>
      <c r="M520" s="228">
        <v>38.4</v>
      </c>
      <c r="N520" s="228">
        <v>38.6</v>
      </c>
      <c r="O520" s="228">
        <v>39.1</v>
      </c>
      <c r="P520" s="228">
        <v>40.088017239124092</v>
      </c>
      <c r="Q520" s="228">
        <v>38.979999999999997</v>
      </c>
      <c r="R520" s="228">
        <v>37</v>
      </c>
      <c r="S520" s="228">
        <v>35.6</v>
      </c>
      <c r="T520" s="228">
        <v>33.700000000000003</v>
      </c>
      <c r="U520" s="228">
        <v>39.009410000000003</v>
      </c>
      <c r="V520" s="225"/>
      <c r="W520" s="226"/>
      <c r="X520" s="226"/>
      <c r="Y520" s="226"/>
      <c r="Z520" s="226"/>
      <c r="AA520" s="226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  <c r="AP520" s="226"/>
      <c r="AQ520" s="226"/>
      <c r="AR520" s="226"/>
      <c r="AS520" s="226"/>
      <c r="AT520" s="226"/>
      <c r="AU520" s="226"/>
      <c r="AV520" s="226"/>
      <c r="AW520" s="226"/>
      <c r="AX520" s="226"/>
      <c r="AY520" s="226"/>
      <c r="AZ520" s="226"/>
      <c r="BA520" s="226"/>
      <c r="BB520" s="226"/>
      <c r="BC520" s="226"/>
      <c r="BD520" s="226"/>
      <c r="BE520" s="226"/>
      <c r="BF520" s="226"/>
      <c r="BG520" s="226"/>
      <c r="BH520" s="226"/>
      <c r="BI520" s="226"/>
      <c r="BJ520" s="226"/>
      <c r="BK520" s="226"/>
      <c r="BL520" s="226"/>
      <c r="BM520" s="227">
        <v>16</v>
      </c>
    </row>
    <row r="521" spans="1:65">
      <c r="A521" s="30"/>
      <c r="B521" s="19">
        <v>1</v>
      </c>
      <c r="C521" s="9">
        <v>4</v>
      </c>
      <c r="D521" s="228">
        <v>38.130000000000003</v>
      </c>
      <c r="E521" s="228">
        <v>43.986363653686603</v>
      </c>
      <c r="F521" s="234">
        <v>38.700000000000003</v>
      </c>
      <c r="G521" s="228">
        <v>41.62</v>
      </c>
      <c r="H521" s="228">
        <v>35.299999999999997</v>
      </c>
      <c r="I521" s="228">
        <v>40</v>
      </c>
      <c r="J521" s="228">
        <v>43</v>
      </c>
      <c r="K521" s="228">
        <v>40</v>
      </c>
      <c r="L521" s="228">
        <v>40.299999999999997</v>
      </c>
      <c r="M521" s="228">
        <v>38.6</v>
      </c>
      <c r="N521" s="228">
        <v>37.4</v>
      </c>
      <c r="O521" s="228">
        <v>39.799999999999997</v>
      </c>
      <c r="P521" s="228">
        <v>37.919150166666668</v>
      </c>
      <c r="Q521" s="228">
        <v>37.270000000000003</v>
      </c>
      <c r="R521" s="228">
        <v>36</v>
      </c>
      <c r="S521" s="228">
        <v>35.6</v>
      </c>
      <c r="T521" s="228">
        <v>34.700000000000003</v>
      </c>
      <c r="U521" s="228">
        <v>36.235300000000002</v>
      </c>
      <c r="V521" s="225"/>
      <c r="W521" s="226"/>
      <c r="X521" s="226"/>
      <c r="Y521" s="226"/>
      <c r="Z521" s="226"/>
      <c r="AA521" s="226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  <c r="AP521" s="226"/>
      <c r="AQ521" s="226"/>
      <c r="AR521" s="226"/>
      <c r="AS521" s="226"/>
      <c r="AT521" s="226"/>
      <c r="AU521" s="226"/>
      <c r="AV521" s="226"/>
      <c r="AW521" s="226"/>
      <c r="AX521" s="226"/>
      <c r="AY521" s="226"/>
      <c r="AZ521" s="226"/>
      <c r="BA521" s="226"/>
      <c r="BB521" s="226"/>
      <c r="BC521" s="226"/>
      <c r="BD521" s="226"/>
      <c r="BE521" s="226"/>
      <c r="BF521" s="226"/>
      <c r="BG521" s="226"/>
      <c r="BH521" s="226"/>
      <c r="BI521" s="226"/>
      <c r="BJ521" s="226"/>
      <c r="BK521" s="226"/>
      <c r="BL521" s="226"/>
      <c r="BM521" s="227">
        <v>38.937657422806119</v>
      </c>
    </row>
    <row r="522" spans="1:65">
      <c r="A522" s="30"/>
      <c r="B522" s="19">
        <v>1</v>
      </c>
      <c r="C522" s="9">
        <v>5</v>
      </c>
      <c r="D522" s="228">
        <v>38.07</v>
      </c>
      <c r="E522" s="228">
        <v>44.106683004312103</v>
      </c>
      <c r="F522" s="228">
        <v>40.4</v>
      </c>
      <c r="G522" s="228">
        <v>41.620000000000005</v>
      </c>
      <c r="H522" s="228">
        <v>36.700000000000003</v>
      </c>
      <c r="I522" s="228">
        <v>40</v>
      </c>
      <c r="J522" s="228">
        <v>40.700000000000003</v>
      </c>
      <c r="K522" s="228">
        <v>39.6</v>
      </c>
      <c r="L522" s="228">
        <v>41.6</v>
      </c>
      <c r="M522" s="228">
        <v>37.4</v>
      </c>
      <c r="N522" s="228">
        <v>38.5</v>
      </c>
      <c r="O522" s="228">
        <v>39.700000000000003</v>
      </c>
      <c r="P522" s="228">
        <v>39.327894857167998</v>
      </c>
      <c r="Q522" s="228">
        <v>37.880000000000003</v>
      </c>
      <c r="R522" s="228">
        <v>35</v>
      </c>
      <c r="S522" s="228">
        <v>34.299999999999997</v>
      </c>
      <c r="T522" s="228">
        <v>34.9</v>
      </c>
      <c r="U522" s="228">
        <v>37.118380000000002</v>
      </c>
      <c r="V522" s="225"/>
      <c r="W522" s="226"/>
      <c r="X522" s="226"/>
      <c r="Y522" s="226"/>
      <c r="Z522" s="226"/>
      <c r="AA522" s="226"/>
      <c r="AB522" s="226"/>
      <c r="AC522" s="226"/>
      <c r="AD522" s="226"/>
      <c r="AE522" s="226"/>
      <c r="AF522" s="226"/>
      <c r="AG522" s="226"/>
      <c r="AH522" s="226"/>
      <c r="AI522" s="226"/>
      <c r="AJ522" s="226"/>
      <c r="AK522" s="226"/>
      <c r="AL522" s="226"/>
      <c r="AM522" s="226"/>
      <c r="AN522" s="226"/>
      <c r="AO522" s="226"/>
      <c r="AP522" s="226"/>
      <c r="AQ522" s="226"/>
      <c r="AR522" s="226"/>
      <c r="AS522" s="226"/>
      <c r="AT522" s="226"/>
      <c r="AU522" s="226"/>
      <c r="AV522" s="226"/>
      <c r="AW522" s="226"/>
      <c r="AX522" s="226"/>
      <c r="AY522" s="226"/>
      <c r="AZ522" s="226"/>
      <c r="BA522" s="226"/>
      <c r="BB522" s="226"/>
      <c r="BC522" s="226"/>
      <c r="BD522" s="226"/>
      <c r="BE522" s="226"/>
      <c r="BF522" s="226"/>
      <c r="BG522" s="226"/>
      <c r="BH522" s="226"/>
      <c r="BI522" s="226"/>
      <c r="BJ522" s="226"/>
      <c r="BK522" s="226"/>
      <c r="BL522" s="226"/>
      <c r="BM522" s="227">
        <v>93</v>
      </c>
    </row>
    <row r="523" spans="1:65">
      <c r="A523" s="30"/>
      <c r="B523" s="19">
        <v>1</v>
      </c>
      <c r="C523" s="9">
        <v>6</v>
      </c>
      <c r="D523" s="228">
        <v>38.25</v>
      </c>
      <c r="E523" s="228">
        <v>44.037029737222028</v>
      </c>
      <c r="F523" s="228">
        <v>41.2</v>
      </c>
      <c r="G523" s="228">
        <v>42.209999999999994</v>
      </c>
      <c r="H523" s="228">
        <v>36.4</v>
      </c>
      <c r="I523" s="228">
        <v>41</v>
      </c>
      <c r="J523" s="228">
        <v>40.4</v>
      </c>
      <c r="K523" s="228">
        <v>41.9</v>
      </c>
      <c r="L523" s="228">
        <v>42.1</v>
      </c>
      <c r="M523" s="228">
        <v>38.1</v>
      </c>
      <c r="N523" s="228">
        <v>37.700000000000003</v>
      </c>
      <c r="O523" s="228">
        <v>38.700000000000003</v>
      </c>
      <c r="P523" s="228">
        <v>39.047782266800098</v>
      </c>
      <c r="Q523" s="228">
        <v>38.68</v>
      </c>
      <c r="R523" s="228">
        <v>36</v>
      </c>
      <c r="S523" s="228">
        <v>35.5</v>
      </c>
      <c r="T523" s="228">
        <v>34.799999999999997</v>
      </c>
      <c r="U523" s="228">
        <v>39.295059999999999</v>
      </c>
      <c r="V523" s="225"/>
      <c r="W523" s="226"/>
      <c r="X523" s="226"/>
      <c r="Y523" s="226"/>
      <c r="Z523" s="226"/>
      <c r="AA523" s="226"/>
      <c r="AB523" s="226"/>
      <c r="AC523" s="226"/>
      <c r="AD523" s="226"/>
      <c r="AE523" s="226"/>
      <c r="AF523" s="226"/>
      <c r="AG523" s="226"/>
      <c r="AH523" s="226"/>
      <c r="AI523" s="226"/>
      <c r="AJ523" s="226"/>
      <c r="AK523" s="226"/>
      <c r="AL523" s="226"/>
      <c r="AM523" s="226"/>
      <c r="AN523" s="226"/>
      <c r="AO523" s="226"/>
      <c r="AP523" s="226"/>
      <c r="AQ523" s="226"/>
      <c r="AR523" s="226"/>
      <c r="AS523" s="226"/>
      <c r="AT523" s="226"/>
      <c r="AU523" s="226"/>
      <c r="AV523" s="226"/>
      <c r="AW523" s="226"/>
      <c r="AX523" s="226"/>
      <c r="AY523" s="226"/>
      <c r="AZ523" s="226"/>
      <c r="BA523" s="226"/>
      <c r="BB523" s="226"/>
      <c r="BC523" s="226"/>
      <c r="BD523" s="226"/>
      <c r="BE523" s="226"/>
      <c r="BF523" s="226"/>
      <c r="BG523" s="226"/>
      <c r="BH523" s="226"/>
      <c r="BI523" s="226"/>
      <c r="BJ523" s="226"/>
      <c r="BK523" s="226"/>
      <c r="BL523" s="226"/>
      <c r="BM523" s="229"/>
    </row>
    <row r="524" spans="1:65">
      <c r="A524" s="30"/>
      <c r="B524" s="20" t="s">
        <v>272</v>
      </c>
      <c r="C524" s="12"/>
      <c r="D524" s="230">
        <v>38.073333333333331</v>
      </c>
      <c r="E524" s="230">
        <v>43.926166522217052</v>
      </c>
      <c r="F524" s="230">
        <v>40.6</v>
      </c>
      <c r="G524" s="230">
        <v>41.545833333333327</v>
      </c>
      <c r="H524" s="230">
        <v>36.000000000000007</v>
      </c>
      <c r="I524" s="230">
        <v>40.333333333333336</v>
      </c>
      <c r="J524" s="230">
        <v>40.950000000000003</v>
      </c>
      <c r="K524" s="230">
        <v>40.449999999999996</v>
      </c>
      <c r="L524" s="230">
        <v>41.066666666666663</v>
      </c>
      <c r="M524" s="230">
        <v>37.65</v>
      </c>
      <c r="N524" s="230">
        <v>38.183333333333337</v>
      </c>
      <c r="O524" s="230">
        <v>40.099999999999994</v>
      </c>
      <c r="P524" s="230">
        <v>39.087463754959806</v>
      </c>
      <c r="Q524" s="230">
        <v>38.653333333333336</v>
      </c>
      <c r="R524" s="230">
        <v>35.833333333333336</v>
      </c>
      <c r="S524" s="230">
        <v>35.68333333333333</v>
      </c>
      <c r="T524" s="230">
        <v>34.733333333333327</v>
      </c>
      <c r="U524" s="230">
        <v>38.011703333333337</v>
      </c>
      <c r="V524" s="225"/>
      <c r="W524" s="226"/>
      <c r="X524" s="226"/>
      <c r="Y524" s="226"/>
      <c r="Z524" s="226"/>
      <c r="AA524" s="226"/>
      <c r="AB524" s="226"/>
      <c r="AC524" s="226"/>
      <c r="AD524" s="226"/>
      <c r="AE524" s="226"/>
      <c r="AF524" s="226"/>
      <c r="AG524" s="226"/>
      <c r="AH524" s="226"/>
      <c r="AI524" s="226"/>
      <c r="AJ524" s="226"/>
      <c r="AK524" s="226"/>
      <c r="AL524" s="226"/>
      <c r="AM524" s="226"/>
      <c r="AN524" s="226"/>
      <c r="AO524" s="226"/>
      <c r="AP524" s="226"/>
      <c r="AQ524" s="226"/>
      <c r="AR524" s="226"/>
      <c r="AS524" s="226"/>
      <c r="AT524" s="226"/>
      <c r="AU524" s="226"/>
      <c r="AV524" s="226"/>
      <c r="AW524" s="226"/>
      <c r="AX524" s="226"/>
      <c r="AY524" s="226"/>
      <c r="AZ524" s="226"/>
      <c r="BA524" s="226"/>
      <c r="BB524" s="226"/>
      <c r="BC524" s="226"/>
      <c r="BD524" s="226"/>
      <c r="BE524" s="226"/>
      <c r="BF524" s="226"/>
      <c r="BG524" s="226"/>
      <c r="BH524" s="226"/>
      <c r="BI524" s="226"/>
      <c r="BJ524" s="226"/>
      <c r="BK524" s="226"/>
      <c r="BL524" s="226"/>
      <c r="BM524" s="229"/>
    </row>
    <row r="525" spans="1:65">
      <c r="A525" s="30"/>
      <c r="B525" s="3" t="s">
        <v>273</v>
      </c>
      <c r="C525" s="29"/>
      <c r="D525" s="228">
        <v>38.130000000000003</v>
      </c>
      <c r="E525" s="228">
        <v>43.997942616580254</v>
      </c>
      <c r="F525" s="228">
        <v>41.05</v>
      </c>
      <c r="G525" s="228">
        <v>41.495000000000005</v>
      </c>
      <c r="H525" s="228">
        <v>36.15</v>
      </c>
      <c r="I525" s="228">
        <v>40</v>
      </c>
      <c r="J525" s="228">
        <v>40.650000000000006</v>
      </c>
      <c r="K525" s="228">
        <v>40.299999999999997</v>
      </c>
      <c r="L525" s="228">
        <v>41</v>
      </c>
      <c r="M525" s="228">
        <v>37.75</v>
      </c>
      <c r="N525" s="228">
        <v>38.299999999999997</v>
      </c>
      <c r="O525" s="228">
        <v>39.75</v>
      </c>
      <c r="P525" s="228">
        <v>39.187838561984051</v>
      </c>
      <c r="Q525" s="228">
        <v>38.484999999999999</v>
      </c>
      <c r="R525" s="228">
        <v>36</v>
      </c>
      <c r="S525" s="228">
        <v>35.549999999999997</v>
      </c>
      <c r="T525" s="228">
        <v>34.75</v>
      </c>
      <c r="U525" s="228">
        <v>38.206035</v>
      </c>
      <c r="V525" s="225"/>
      <c r="W525" s="226"/>
      <c r="X525" s="226"/>
      <c r="Y525" s="226"/>
      <c r="Z525" s="226"/>
      <c r="AA525" s="226"/>
      <c r="AB525" s="226"/>
      <c r="AC525" s="226"/>
      <c r="AD525" s="226"/>
      <c r="AE525" s="226"/>
      <c r="AF525" s="226"/>
      <c r="AG525" s="226"/>
      <c r="AH525" s="226"/>
      <c r="AI525" s="226"/>
      <c r="AJ525" s="226"/>
      <c r="AK525" s="226"/>
      <c r="AL525" s="226"/>
      <c r="AM525" s="226"/>
      <c r="AN525" s="226"/>
      <c r="AO525" s="226"/>
      <c r="AP525" s="226"/>
      <c r="AQ525" s="226"/>
      <c r="AR525" s="226"/>
      <c r="AS525" s="226"/>
      <c r="AT525" s="226"/>
      <c r="AU525" s="226"/>
      <c r="AV525" s="226"/>
      <c r="AW525" s="226"/>
      <c r="AX525" s="226"/>
      <c r="AY525" s="226"/>
      <c r="AZ525" s="226"/>
      <c r="BA525" s="226"/>
      <c r="BB525" s="226"/>
      <c r="BC525" s="226"/>
      <c r="BD525" s="226"/>
      <c r="BE525" s="226"/>
      <c r="BF525" s="226"/>
      <c r="BG525" s="226"/>
      <c r="BH525" s="226"/>
      <c r="BI525" s="226"/>
      <c r="BJ525" s="226"/>
      <c r="BK525" s="226"/>
      <c r="BL525" s="226"/>
      <c r="BM525" s="229"/>
    </row>
    <row r="526" spans="1:65">
      <c r="A526" s="30"/>
      <c r="B526" s="3" t="s">
        <v>274</v>
      </c>
      <c r="C526" s="29"/>
      <c r="D526" s="24">
        <v>0.22747893675385891</v>
      </c>
      <c r="E526" s="24">
        <v>0.17356807932774448</v>
      </c>
      <c r="F526" s="24">
        <v>0.97775252492642517</v>
      </c>
      <c r="G526" s="24">
        <v>0.37770910323510198</v>
      </c>
      <c r="H526" s="24">
        <v>0.7266360849833996</v>
      </c>
      <c r="I526" s="24">
        <v>0.51639777949432231</v>
      </c>
      <c r="J526" s="24">
        <v>1.191217864204529</v>
      </c>
      <c r="K526" s="24">
        <v>1.2324771803161303</v>
      </c>
      <c r="L526" s="24">
        <v>0.7174027227901133</v>
      </c>
      <c r="M526" s="24">
        <v>0.85029406677925312</v>
      </c>
      <c r="N526" s="24">
        <v>0.54924190177613552</v>
      </c>
      <c r="O526" s="24">
        <v>1.2696456198483086</v>
      </c>
      <c r="P526" s="24">
        <v>0.95007314307771962</v>
      </c>
      <c r="Q526" s="24">
        <v>1.2202895831181484</v>
      </c>
      <c r="R526" s="24">
        <v>0.752772652709081</v>
      </c>
      <c r="S526" s="24">
        <v>1.0647378394077434</v>
      </c>
      <c r="T526" s="24">
        <v>0.76070143069844809</v>
      </c>
      <c r="U526" s="24">
        <v>1.1927061279739726</v>
      </c>
      <c r="V526" s="15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87</v>
      </c>
      <c r="C527" s="29"/>
      <c r="D527" s="13">
        <v>5.9747575753946484E-3</v>
      </c>
      <c r="E527" s="13">
        <v>3.9513595897323964E-3</v>
      </c>
      <c r="F527" s="13">
        <v>2.4082574505576975E-2</v>
      </c>
      <c r="G527" s="13">
        <v>9.0913834897627614E-3</v>
      </c>
      <c r="H527" s="13">
        <v>2.018433569398332E-2</v>
      </c>
      <c r="I527" s="13">
        <v>1.2803250731264188E-2</v>
      </c>
      <c r="J527" s="13">
        <v>2.9089569333443931E-2</v>
      </c>
      <c r="K527" s="13">
        <v>3.0469151552932765E-2</v>
      </c>
      <c r="L527" s="13">
        <v>1.7469222145863151E-2</v>
      </c>
      <c r="M527" s="13">
        <v>2.2584171760405131E-2</v>
      </c>
      <c r="N527" s="13">
        <v>1.4384336144289885E-2</v>
      </c>
      <c r="O527" s="13">
        <v>3.1661985532376778E-2</v>
      </c>
      <c r="P527" s="13">
        <v>2.4306338959052182E-2</v>
      </c>
      <c r="Q527" s="13">
        <v>3.1570099597744435E-2</v>
      </c>
      <c r="R527" s="13">
        <v>2.1007608912811563E-2</v>
      </c>
      <c r="S527" s="13">
        <v>2.9838519553696687E-2</v>
      </c>
      <c r="T527" s="13">
        <v>2.1901192822412138E-2</v>
      </c>
      <c r="U527" s="13">
        <v>3.1377339697588907E-2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275</v>
      </c>
      <c r="C528" s="29"/>
      <c r="D528" s="13">
        <v>-2.2197639680463843E-2</v>
      </c>
      <c r="E528" s="13">
        <v>0.12811528555102858</v>
      </c>
      <c r="F528" s="13">
        <v>4.2692413648393712E-2</v>
      </c>
      <c r="G528" s="13">
        <v>6.698338018145833E-2</v>
      </c>
      <c r="H528" s="13">
        <v>-7.5445150459552357E-2</v>
      </c>
      <c r="I528" s="13">
        <v>3.5843859207353335E-2</v>
      </c>
      <c r="J528" s="13">
        <v>5.1681141352259097E-2</v>
      </c>
      <c r="K528" s="13">
        <v>3.8840101775308167E-2</v>
      </c>
      <c r="L528" s="13">
        <v>5.4677383920214151E-2</v>
      </c>
      <c r="M528" s="13">
        <v>-3.3069719855615354E-2</v>
      </c>
      <c r="N528" s="13">
        <v>-1.9372610973534488E-2</v>
      </c>
      <c r="O528" s="13">
        <v>2.9851374071442782E-2</v>
      </c>
      <c r="P528" s="13">
        <v>3.8473380801267165E-3</v>
      </c>
      <c r="Q528" s="13">
        <v>-7.3020337712009775E-3</v>
      </c>
      <c r="R528" s="13">
        <v>-7.9725496985202704E-2</v>
      </c>
      <c r="S528" s="13">
        <v>-8.3577808858288027E-2</v>
      </c>
      <c r="T528" s="13">
        <v>-0.10797578405449437</v>
      </c>
      <c r="U528" s="13">
        <v>-2.3780426218718564E-2</v>
      </c>
      <c r="V528" s="15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276</v>
      </c>
      <c r="C529" s="47"/>
      <c r="D529" s="45">
        <v>0.32</v>
      </c>
      <c r="E529" s="45">
        <v>2.06</v>
      </c>
      <c r="F529" s="45">
        <v>0.7</v>
      </c>
      <c r="G529" s="45">
        <v>1.0900000000000001</v>
      </c>
      <c r="H529" s="45">
        <v>1.17</v>
      </c>
      <c r="I529" s="45">
        <v>0.6</v>
      </c>
      <c r="J529" s="45">
        <v>0.85</v>
      </c>
      <c r="K529" s="45">
        <v>0.64</v>
      </c>
      <c r="L529" s="45">
        <v>0.9</v>
      </c>
      <c r="M529" s="45">
        <v>0.5</v>
      </c>
      <c r="N529" s="45">
        <v>0.28000000000000003</v>
      </c>
      <c r="O529" s="45">
        <v>0.5</v>
      </c>
      <c r="P529" s="45">
        <v>0.09</v>
      </c>
      <c r="Q529" s="45">
        <v>0.09</v>
      </c>
      <c r="R529" s="45">
        <v>1.24</v>
      </c>
      <c r="S529" s="45">
        <v>1.3</v>
      </c>
      <c r="T529" s="45">
        <v>1.69</v>
      </c>
      <c r="U529" s="45">
        <v>0.35</v>
      </c>
      <c r="V529" s="15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BM530" s="55"/>
    </row>
    <row r="531" spans="1:65" ht="15">
      <c r="B531" s="8" t="s">
        <v>590</v>
      </c>
      <c r="BM531" s="28" t="s">
        <v>67</v>
      </c>
    </row>
    <row r="532" spans="1:65" ht="15">
      <c r="A532" s="25" t="s">
        <v>23</v>
      </c>
      <c r="B532" s="18" t="s">
        <v>111</v>
      </c>
      <c r="C532" s="15" t="s">
        <v>112</v>
      </c>
      <c r="D532" s="16" t="s">
        <v>232</v>
      </c>
      <c r="E532" s="17" t="s">
        <v>232</v>
      </c>
      <c r="F532" s="17" t="s">
        <v>232</v>
      </c>
      <c r="G532" s="17" t="s">
        <v>232</v>
      </c>
      <c r="H532" s="17" t="s">
        <v>232</v>
      </c>
      <c r="I532" s="15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233</v>
      </c>
      <c r="C533" s="9" t="s">
        <v>233</v>
      </c>
      <c r="D533" s="151" t="s">
        <v>237</v>
      </c>
      <c r="E533" s="152" t="s">
        <v>239</v>
      </c>
      <c r="F533" s="152" t="s">
        <v>253</v>
      </c>
      <c r="G533" s="152" t="s">
        <v>254</v>
      </c>
      <c r="H533" s="152" t="s">
        <v>262</v>
      </c>
      <c r="I533" s="15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3</v>
      </c>
    </row>
    <row r="534" spans="1:65">
      <c r="A534" s="30"/>
      <c r="B534" s="19"/>
      <c r="C534" s="9"/>
      <c r="D534" s="10" t="s">
        <v>281</v>
      </c>
      <c r="E534" s="11" t="s">
        <v>283</v>
      </c>
      <c r="F534" s="11" t="s">
        <v>281</v>
      </c>
      <c r="G534" s="11" t="s">
        <v>281</v>
      </c>
      <c r="H534" s="11" t="s">
        <v>281</v>
      </c>
      <c r="I534" s="15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 t="s">
        <v>328</v>
      </c>
      <c r="E535" s="26" t="s">
        <v>328</v>
      </c>
      <c r="F535" s="26" t="s">
        <v>328</v>
      </c>
      <c r="G535" s="26" t="s">
        <v>331</v>
      </c>
      <c r="H535" s="26" t="s">
        <v>328</v>
      </c>
      <c r="I535" s="15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2</v>
      </c>
    </row>
    <row r="536" spans="1:65">
      <c r="A536" s="30"/>
      <c r="B536" s="18">
        <v>1</v>
      </c>
      <c r="C536" s="14">
        <v>1</v>
      </c>
      <c r="D536" s="22">
        <v>0.11578197312724353</v>
      </c>
      <c r="E536" s="22">
        <v>0.1</v>
      </c>
      <c r="F536" s="22">
        <v>0.106</v>
      </c>
      <c r="G536" s="22">
        <v>0.11</v>
      </c>
      <c r="H536" s="22">
        <v>0.15740000000000001</v>
      </c>
      <c r="I536" s="15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0.11712810502184245</v>
      </c>
      <c r="E537" s="11" t="s">
        <v>105</v>
      </c>
      <c r="F537" s="11" t="s">
        <v>105</v>
      </c>
      <c r="G537" s="11">
        <v>0.1</v>
      </c>
      <c r="H537" s="11">
        <v>0.15859999999999999</v>
      </c>
      <c r="I537" s="15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29</v>
      </c>
    </row>
    <row r="538" spans="1:65">
      <c r="A538" s="30"/>
      <c r="B538" s="19">
        <v>1</v>
      </c>
      <c r="C538" s="9">
        <v>3</v>
      </c>
      <c r="D538" s="11">
        <v>0.12161888643072606</v>
      </c>
      <c r="E538" s="11">
        <v>0.1</v>
      </c>
      <c r="F538" s="11">
        <v>0.10299999999999999</v>
      </c>
      <c r="G538" s="11">
        <v>0.11</v>
      </c>
      <c r="H538" s="11">
        <v>0.16009999999999999</v>
      </c>
      <c r="I538" s="15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0.11952563808377394</v>
      </c>
      <c r="E539" s="11" t="s">
        <v>105</v>
      </c>
      <c r="F539" s="11">
        <v>0.10100000000000001</v>
      </c>
      <c r="G539" s="11">
        <v>0.1</v>
      </c>
      <c r="H539" s="11">
        <v>0.14530000000000001</v>
      </c>
      <c r="I539" s="15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0.10947095949866661</v>
      </c>
    </row>
    <row r="540" spans="1:65">
      <c r="A540" s="30"/>
      <c r="B540" s="19">
        <v>1</v>
      </c>
      <c r="C540" s="9">
        <v>5</v>
      </c>
      <c r="D540" s="11">
        <v>0.11821938480307957</v>
      </c>
      <c r="E540" s="11">
        <v>0.1</v>
      </c>
      <c r="F540" s="11" t="s">
        <v>105</v>
      </c>
      <c r="G540" s="11">
        <v>0.1</v>
      </c>
      <c r="H540" s="11">
        <v>0.17380000000000001</v>
      </c>
      <c r="I540" s="15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94</v>
      </c>
    </row>
    <row r="541" spans="1:65">
      <c r="A541" s="30"/>
      <c r="B541" s="19">
        <v>1</v>
      </c>
      <c r="C541" s="9">
        <v>6</v>
      </c>
      <c r="D541" s="149">
        <v>0.10641037555364945</v>
      </c>
      <c r="E541" s="11">
        <v>0.1</v>
      </c>
      <c r="F541" s="11">
        <v>0.11</v>
      </c>
      <c r="G541" s="11">
        <v>0.1</v>
      </c>
      <c r="H541" s="11">
        <v>0.13819999999999999</v>
      </c>
      <c r="I541" s="15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272</v>
      </c>
      <c r="C542" s="12"/>
      <c r="D542" s="23">
        <v>0.11644739383671915</v>
      </c>
      <c r="E542" s="23">
        <v>0.1</v>
      </c>
      <c r="F542" s="23">
        <v>0.105</v>
      </c>
      <c r="G542" s="23">
        <v>0.10333333333333333</v>
      </c>
      <c r="H542" s="23">
        <v>0.15556666666666666</v>
      </c>
      <c r="I542" s="15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273</v>
      </c>
      <c r="C543" s="29"/>
      <c r="D543" s="11">
        <v>0.11767374491246102</v>
      </c>
      <c r="E543" s="11">
        <v>0.1</v>
      </c>
      <c r="F543" s="11">
        <v>0.1045</v>
      </c>
      <c r="G543" s="11">
        <v>0.1</v>
      </c>
      <c r="H543" s="11">
        <v>0.158</v>
      </c>
      <c r="I543" s="15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24">
        <v>5.3105134164614194E-3</v>
      </c>
      <c r="E544" s="24">
        <v>0</v>
      </c>
      <c r="F544" s="24">
        <v>3.9157800414902424E-3</v>
      </c>
      <c r="G544" s="24">
        <v>5.1639777949432199E-3</v>
      </c>
      <c r="H544" s="24">
        <v>1.2430392860511962E-2</v>
      </c>
      <c r="I544" s="15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87</v>
      </c>
      <c r="C545" s="29"/>
      <c r="D545" s="13">
        <v>4.5604399046557838E-2</v>
      </c>
      <c r="E545" s="13">
        <v>0</v>
      </c>
      <c r="F545" s="13">
        <v>3.7293143252288025E-2</v>
      </c>
      <c r="G545" s="13">
        <v>4.9973978660740839E-2</v>
      </c>
      <c r="H545" s="13">
        <v>7.9903960963222387E-2</v>
      </c>
      <c r="I545" s="15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275</v>
      </c>
      <c r="C546" s="29"/>
      <c r="D546" s="13">
        <v>6.3728630588439472E-2</v>
      </c>
      <c r="E546" s="13">
        <v>-8.6515725650344488E-2</v>
      </c>
      <c r="F546" s="13">
        <v>-4.0841511932861785E-2</v>
      </c>
      <c r="G546" s="13">
        <v>-5.6066249838689353E-2</v>
      </c>
      <c r="H546" s="13">
        <v>0.4210770361299474</v>
      </c>
      <c r="I546" s="15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276</v>
      </c>
      <c r="C547" s="47"/>
      <c r="D547" s="45">
        <v>0.53</v>
      </c>
      <c r="E547" s="45">
        <v>0.81</v>
      </c>
      <c r="F547" s="45">
        <v>0.67</v>
      </c>
      <c r="G547" s="45">
        <v>0</v>
      </c>
      <c r="H547" s="45">
        <v>2.11</v>
      </c>
      <c r="I547" s="15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BM548" s="55"/>
    </row>
    <row r="549" spans="1:65" ht="15">
      <c r="B549" s="8" t="s">
        <v>591</v>
      </c>
      <c r="BM549" s="28" t="s">
        <v>67</v>
      </c>
    </row>
    <row r="550" spans="1:65" ht="15">
      <c r="A550" s="25" t="s">
        <v>55</v>
      </c>
      <c r="B550" s="18" t="s">
        <v>111</v>
      </c>
      <c r="C550" s="15" t="s">
        <v>112</v>
      </c>
      <c r="D550" s="16" t="s">
        <v>232</v>
      </c>
      <c r="E550" s="17" t="s">
        <v>232</v>
      </c>
      <c r="F550" s="17" t="s">
        <v>232</v>
      </c>
      <c r="G550" s="17" t="s">
        <v>232</v>
      </c>
      <c r="H550" s="17" t="s">
        <v>232</v>
      </c>
      <c r="I550" s="17" t="s">
        <v>232</v>
      </c>
      <c r="J550" s="17" t="s">
        <v>232</v>
      </c>
      <c r="K550" s="17" t="s">
        <v>232</v>
      </c>
      <c r="L550" s="17" t="s">
        <v>232</v>
      </c>
      <c r="M550" s="17" t="s">
        <v>232</v>
      </c>
      <c r="N550" s="17" t="s">
        <v>232</v>
      </c>
      <c r="O550" s="17" t="s">
        <v>232</v>
      </c>
      <c r="P550" s="17" t="s">
        <v>232</v>
      </c>
      <c r="Q550" s="17" t="s">
        <v>232</v>
      </c>
      <c r="R550" s="17" t="s">
        <v>232</v>
      </c>
      <c r="S550" s="17" t="s">
        <v>232</v>
      </c>
      <c r="T550" s="17" t="s">
        <v>232</v>
      </c>
      <c r="U550" s="17" t="s">
        <v>232</v>
      </c>
      <c r="V550" s="17" t="s">
        <v>232</v>
      </c>
      <c r="W550" s="17" t="s">
        <v>232</v>
      </c>
      <c r="X550" s="17" t="s">
        <v>232</v>
      </c>
      <c r="Y550" s="15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233</v>
      </c>
      <c r="C551" s="9" t="s">
        <v>233</v>
      </c>
      <c r="D551" s="151" t="s">
        <v>235</v>
      </c>
      <c r="E551" s="152" t="s">
        <v>237</v>
      </c>
      <c r="F551" s="152" t="s">
        <v>239</v>
      </c>
      <c r="G551" s="152" t="s">
        <v>240</v>
      </c>
      <c r="H551" s="152" t="s">
        <v>241</v>
      </c>
      <c r="I551" s="152" t="s">
        <v>242</v>
      </c>
      <c r="J551" s="152" t="s">
        <v>243</v>
      </c>
      <c r="K551" s="152" t="s">
        <v>244</v>
      </c>
      <c r="L551" s="152" t="s">
        <v>245</v>
      </c>
      <c r="M551" s="152" t="s">
        <v>246</v>
      </c>
      <c r="N551" s="152" t="s">
        <v>247</v>
      </c>
      <c r="O551" s="152" t="s">
        <v>248</v>
      </c>
      <c r="P551" s="152" t="s">
        <v>249</v>
      </c>
      <c r="Q551" s="152" t="s">
        <v>250</v>
      </c>
      <c r="R551" s="152" t="s">
        <v>252</v>
      </c>
      <c r="S551" s="152" t="s">
        <v>254</v>
      </c>
      <c r="T551" s="152" t="s">
        <v>255</v>
      </c>
      <c r="U551" s="152" t="s">
        <v>258</v>
      </c>
      <c r="V551" s="152" t="s">
        <v>260</v>
      </c>
      <c r="W551" s="152" t="s">
        <v>262</v>
      </c>
      <c r="X551" s="152" t="s">
        <v>280</v>
      </c>
      <c r="Y551" s="15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281</v>
      </c>
      <c r="E552" s="11" t="s">
        <v>284</v>
      </c>
      <c r="F552" s="11" t="s">
        <v>283</v>
      </c>
      <c r="G552" s="11" t="s">
        <v>284</v>
      </c>
      <c r="H552" s="11" t="s">
        <v>283</v>
      </c>
      <c r="I552" s="11" t="s">
        <v>281</v>
      </c>
      <c r="J552" s="11" t="s">
        <v>283</v>
      </c>
      <c r="K552" s="11" t="s">
        <v>283</v>
      </c>
      <c r="L552" s="11" t="s">
        <v>281</v>
      </c>
      <c r="M552" s="11" t="s">
        <v>281</v>
      </c>
      <c r="N552" s="11" t="s">
        <v>281</v>
      </c>
      <c r="O552" s="11" t="s">
        <v>281</v>
      </c>
      <c r="P552" s="11" t="s">
        <v>281</v>
      </c>
      <c r="Q552" s="11" t="s">
        <v>284</v>
      </c>
      <c r="R552" s="11" t="s">
        <v>284</v>
      </c>
      <c r="S552" s="11" t="s">
        <v>284</v>
      </c>
      <c r="T552" s="11" t="s">
        <v>284</v>
      </c>
      <c r="U552" s="11" t="s">
        <v>284</v>
      </c>
      <c r="V552" s="11" t="s">
        <v>283</v>
      </c>
      <c r="W552" s="11" t="s">
        <v>284</v>
      </c>
      <c r="X552" s="11" t="s">
        <v>284</v>
      </c>
      <c r="Y552" s="15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2</v>
      </c>
    </row>
    <row r="553" spans="1:65">
      <c r="A553" s="30"/>
      <c r="B553" s="19"/>
      <c r="C553" s="9"/>
      <c r="D553" s="26" t="s">
        <v>328</v>
      </c>
      <c r="E553" s="26" t="s">
        <v>328</v>
      </c>
      <c r="F553" s="26" t="s">
        <v>328</v>
      </c>
      <c r="G553" s="26" t="s">
        <v>328</v>
      </c>
      <c r="H553" s="26" t="s">
        <v>329</v>
      </c>
      <c r="I553" s="26" t="s">
        <v>330</v>
      </c>
      <c r="J553" s="26" t="s">
        <v>329</v>
      </c>
      <c r="K553" s="26" t="s">
        <v>331</v>
      </c>
      <c r="L553" s="26" t="s">
        <v>328</v>
      </c>
      <c r="M553" s="26" t="s">
        <v>328</v>
      </c>
      <c r="N553" s="26" t="s">
        <v>328</v>
      </c>
      <c r="O553" s="26" t="s">
        <v>328</v>
      </c>
      <c r="P553" s="26" t="s">
        <v>328</v>
      </c>
      <c r="Q553" s="26" t="s">
        <v>330</v>
      </c>
      <c r="R553" s="26" t="s">
        <v>328</v>
      </c>
      <c r="S553" s="26" t="s">
        <v>331</v>
      </c>
      <c r="T553" s="26" t="s">
        <v>330</v>
      </c>
      <c r="U553" s="26" t="s">
        <v>329</v>
      </c>
      <c r="V553" s="26" t="s">
        <v>328</v>
      </c>
      <c r="W553" s="26" t="s">
        <v>328</v>
      </c>
      <c r="X553" s="26" t="s">
        <v>328</v>
      </c>
      <c r="Y553" s="15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2">
        <v>1.2669999999999999</v>
      </c>
      <c r="E554" s="22">
        <v>1.330044</v>
      </c>
      <c r="F554" s="22">
        <v>1.45</v>
      </c>
      <c r="G554" s="22">
        <v>1.4333333333333333</v>
      </c>
      <c r="H554" s="22">
        <v>1.39</v>
      </c>
      <c r="I554" s="22">
        <v>1.43</v>
      </c>
      <c r="J554" s="22">
        <v>1.47</v>
      </c>
      <c r="K554" s="22">
        <v>1.33</v>
      </c>
      <c r="L554" s="22">
        <v>1.38</v>
      </c>
      <c r="M554" s="22">
        <v>1.4</v>
      </c>
      <c r="N554" s="22">
        <v>1.43</v>
      </c>
      <c r="O554" s="22">
        <v>1.36</v>
      </c>
      <c r="P554" s="22">
        <v>1.44</v>
      </c>
      <c r="Q554" s="22">
        <v>1.5130551593499999</v>
      </c>
      <c r="R554" s="22">
        <v>1.514</v>
      </c>
      <c r="S554" s="22">
        <v>1.26</v>
      </c>
      <c r="T554" s="22">
        <v>1.3525530000000001</v>
      </c>
      <c r="U554" s="22">
        <v>1.46</v>
      </c>
      <c r="V554" s="22">
        <v>1.45</v>
      </c>
      <c r="W554" s="22">
        <v>1.5664999999999998</v>
      </c>
      <c r="X554" s="22">
        <v>1.4993000000000001</v>
      </c>
      <c r="Y554" s="15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>
        <v>1</v>
      </c>
      <c r="C555" s="9">
        <v>2</v>
      </c>
      <c r="D555" s="11">
        <v>1.27</v>
      </c>
      <c r="E555" s="11">
        <v>1.3400720000000002</v>
      </c>
      <c r="F555" s="11">
        <v>1.43</v>
      </c>
      <c r="G555" s="11">
        <v>1.4266666666666665</v>
      </c>
      <c r="H555" s="11">
        <v>1.38</v>
      </c>
      <c r="I555" s="11">
        <v>1.43</v>
      </c>
      <c r="J555" s="11">
        <v>1.5</v>
      </c>
      <c r="K555" s="11">
        <v>1.33</v>
      </c>
      <c r="L555" s="11">
        <v>1.39</v>
      </c>
      <c r="M555" s="11">
        <v>1.42</v>
      </c>
      <c r="N555" s="11">
        <v>1.41</v>
      </c>
      <c r="O555" s="11">
        <v>1.37</v>
      </c>
      <c r="P555" s="11">
        <v>1.45</v>
      </c>
      <c r="Q555" s="11">
        <v>1.5053016219666664</v>
      </c>
      <c r="R555" s="11">
        <v>1.478</v>
      </c>
      <c r="S555" s="11">
        <v>1.22</v>
      </c>
      <c r="T555" s="11">
        <v>1.3626959999999999</v>
      </c>
      <c r="U555" s="11">
        <v>1.44</v>
      </c>
      <c r="V555" s="11">
        <v>1.41</v>
      </c>
      <c r="W555" s="11">
        <v>1.5350000000000001</v>
      </c>
      <c r="X555" s="11">
        <v>1.5235000000000001</v>
      </c>
      <c r="Y555" s="15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e">
        <v>#N/A</v>
      </c>
    </row>
    <row r="556" spans="1:65">
      <c r="A556" s="30"/>
      <c r="B556" s="19">
        <v>1</v>
      </c>
      <c r="C556" s="9">
        <v>3</v>
      </c>
      <c r="D556" s="11">
        <v>1.276</v>
      </c>
      <c r="E556" s="11">
        <v>1.3768720000000001</v>
      </c>
      <c r="F556" s="11">
        <v>1.47</v>
      </c>
      <c r="G556" s="11">
        <v>1.42</v>
      </c>
      <c r="H556" s="11">
        <v>1.38</v>
      </c>
      <c r="I556" s="11">
        <v>1.47</v>
      </c>
      <c r="J556" s="11">
        <v>1.5</v>
      </c>
      <c r="K556" s="11">
        <v>1.32</v>
      </c>
      <c r="L556" s="11">
        <v>1.36</v>
      </c>
      <c r="M556" s="11">
        <v>1.43</v>
      </c>
      <c r="N556" s="11">
        <v>1.43</v>
      </c>
      <c r="O556" s="11">
        <v>1.38</v>
      </c>
      <c r="P556" s="11">
        <v>1.45</v>
      </c>
      <c r="Q556" s="11">
        <v>1.5154016020830976</v>
      </c>
      <c r="R556" s="11">
        <v>1.508</v>
      </c>
      <c r="S556" s="11">
        <v>1.27</v>
      </c>
      <c r="T556" s="11">
        <v>1.355861</v>
      </c>
      <c r="U556" s="11">
        <v>1.45</v>
      </c>
      <c r="V556" s="11">
        <v>1.42</v>
      </c>
      <c r="W556" s="11">
        <v>1.4947999999999999</v>
      </c>
      <c r="X556" s="11">
        <v>1.5443</v>
      </c>
      <c r="Y556" s="15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16</v>
      </c>
    </row>
    <row r="557" spans="1:65">
      <c r="A557" s="30"/>
      <c r="B557" s="19">
        <v>1</v>
      </c>
      <c r="C557" s="9">
        <v>4</v>
      </c>
      <c r="D557" s="11">
        <v>1.28</v>
      </c>
      <c r="E557" s="11">
        <v>1.3458680000000001</v>
      </c>
      <c r="F557" s="149">
        <v>1.38</v>
      </c>
      <c r="G557" s="11">
        <v>1.4433333333333334</v>
      </c>
      <c r="H557" s="11">
        <v>1.38</v>
      </c>
      <c r="I557" s="11">
        <v>1.44</v>
      </c>
      <c r="J557" s="11">
        <v>1.5</v>
      </c>
      <c r="K557" s="11">
        <v>1.34</v>
      </c>
      <c r="L557" s="11">
        <v>1.37</v>
      </c>
      <c r="M557" s="11">
        <v>1.44</v>
      </c>
      <c r="N557" s="11">
        <v>1.43</v>
      </c>
      <c r="O557" s="11">
        <v>1.38</v>
      </c>
      <c r="P557" s="11">
        <v>1.49</v>
      </c>
      <c r="Q557" s="11">
        <v>1.5268072584260333</v>
      </c>
      <c r="R557" s="11">
        <v>1.4410000000000001</v>
      </c>
      <c r="S557" s="11">
        <v>1.26</v>
      </c>
      <c r="T557" s="11">
        <v>1.3440530000000002</v>
      </c>
      <c r="U557" s="11">
        <v>1.43</v>
      </c>
      <c r="V557" s="11">
        <v>1.39</v>
      </c>
      <c r="W557" s="11">
        <v>1.5342</v>
      </c>
      <c r="X557" s="11">
        <v>1.4536</v>
      </c>
      <c r="Y557" s="15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1.414695126315219</v>
      </c>
    </row>
    <row r="558" spans="1:65">
      <c r="A558" s="30"/>
      <c r="B558" s="19">
        <v>1</v>
      </c>
      <c r="C558" s="9">
        <v>5</v>
      </c>
      <c r="D558" s="11">
        <v>1.2629999999999999</v>
      </c>
      <c r="E558" s="11">
        <v>1.3351040000000001</v>
      </c>
      <c r="F558" s="11">
        <v>1.46</v>
      </c>
      <c r="G558" s="11">
        <v>1.41</v>
      </c>
      <c r="H558" s="11">
        <v>1.39</v>
      </c>
      <c r="I558" s="11">
        <v>1.5</v>
      </c>
      <c r="J558" s="11">
        <v>1.49</v>
      </c>
      <c r="K558" s="11">
        <v>1.32</v>
      </c>
      <c r="L558" s="11">
        <v>1.39</v>
      </c>
      <c r="M558" s="11">
        <v>1.45</v>
      </c>
      <c r="N558" s="11">
        <v>1.43</v>
      </c>
      <c r="O558" s="11">
        <v>1.37</v>
      </c>
      <c r="P558" s="11">
        <v>1.43</v>
      </c>
      <c r="Q558" s="11">
        <v>1.5084363228091588</v>
      </c>
      <c r="R558" s="11">
        <v>1.4710000000000001</v>
      </c>
      <c r="S558" s="11">
        <v>1.21</v>
      </c>
      <c r="T558" s="11">
        <v>1.365108</v>
      </c>
      <c r="U558" s="11">
        <v>1.44</v>
      </c>
      <c r="V558" s="11">
        <v>1.38</v>
      </c>
      <c r="W558" s="11">
        <v>1.5412000000000001</v>
      </c>
      <c r="X558" s="11">
        <v>1.4791000000000001</v>
      </c>
      <c r="Y558" s="15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95</v>
      </c>
    </row>
    <row r="559" spans="1:65">
      <c r="A559" s="30"/>
      <c r="B559" s="19">
        <v>1</v>
      </c>
      <c r="C559" s="9">
        <v>6</v>
      </c>
      <c r="D559" s="11">
        <v>1.252</v>
      </c>
      <c r="E559" s="11">
        <v>1.354608</v>
      </c>
      <c r="F559" s="11">
        <v>1.47</v>
      </c>
      <c r="G559" s="11">
        <v>1.4366666666666665</v>
      </c>
      <c r="H559" s="11">
        <v>1.38</v>
      </c>
      <c r="I559" s="11">
        <v>1.45</v>
      </c>
      <c r="J559" s="11">
        <v>1.53</v>
      </c>
      <c r="K559" s="11">
        <v>1.35</v>
      </c>
      <c r="L559" s="11">
        <v>1.39</v>
      </c>
      <c r="M559" s="11">
        <v>1.44</v>
      </c>
      <c r="N559" s="11">
        <v>1.42</v>
      </c>
      <c r="O559" s="11">
        <v>1.38</v>
      </c>
      <c r="P559" s="11">
        <v>1.42</v>
      </c>
      <c r="Q559" s="11">
        <v>1.5212597626855748</v>
      </c>
      <c r="R559" s="11">
        <v>1.49</v>
      </c>
      <c r="S559" s="11">
        <v>1.25</v>
      </c>
      <c r="T559" s="11">
        <v>1.381867</v>
      </c>
      <c r="U559" s="11">
        <v>1.45</v>
      </c>
      <c r="V559" s="11">
        <v>1.4</v>
      </c>
      <c r="W559" s="11">
        <v>1.5329999999999999</v>
      </c>
      <c r="X559" s="11">
        <v>1.4769000000000001</v>
      </c>
      <c r="Y559" s="15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20" t="s">
        <v>272</v>
      </c>
      <c r="C560" s="12"/>
      <c r="D560" s="23">
        <v>1.268</v>
      </c>
      <c r="E560" s="23">
        <v>1.347094666666667</v>
      </c>
      <c r="F560" s="23">
        <v>1.4433333333333334</v>
      </c>
      <c r="G560" s="23">
        <v>1.4283333333333335</v>
      </c>
      <c r="H560" s="23">
        <v>1.3833333333333331</v>
      </c>
      <c r="I560" s="23">
        <v>1.4533333333333331</v>
      </c>
      <c r="J560" s="23">
        <v>1.4983333333333333</v>
      </c>
      <c r="K560" s="23">
        <v>1.3316666666666668</v>
      </c>
      <c r="L560" s="23">
        <v>1.38</v>
      </c>
      <c r="M560" s="23">
        <v>1.43</v>
      </c>
      <c r="N560" s="23">
        <v>1.4249999999999998</v>
      </c>
      <c r="O560" s="23">
        <v>1.3733333333333333</v>
      </c>
      <c r="P560" s="23">
        <v>1.4466666666666665</v>
      </c>
      <c r="Q560" s="23">
        <v>1.5150436212200884</v>
      </c>
      <c r="R560" s="23">
        <v>1.4836666666666665</v>
      </c>
      <c r="S560" s="23">
        <v>1.2449999999999999</v>
      </c>
      <c r="T560" s="23">
        <v>1.3603563333333335</v>
      </c>
      <c r="U560" s="23">
        <v>1.4449999999999996</v>
      </c>
      <c r="V560" s="23">
        <v>1.4083333333333332</v>
      </c>
      <c r="W560" s="23">
        <v>1.5341166666666666</v>
      </c>
      <c r="X560" s="23">
        <v>1.4961166666666665</v>
      </c>
      <c r="Y560" s="15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273</v>
      </c>
      <c r="C561" s="29"/>
      <c r="D561" s="11">
        <v>1.2685</v>
      </c>
      <c r="E561" s="11">
        <v>1.3429700000000002</v>
      </c>
      <c r="F561" s="11">
        <v>1.4550000000000001</v>
      </c>
      <c r="G561" s="11">
        <v>1.43</v>
      </c>
      <c r="H561" s="11">
        <v>1.38</v>
      </c>
      <c r="I561" s="11">
        <v>1.4449999999999998</v>
      </c>
      <c r="J561" s="11">
        <v>1.5</v>
      </c>
      <c r="K561" s="11">
        <v>1.33</v>
      </c>
      <c r="L561" s="11">
        <v>1.3849999999999998</v>
      </c>
      <c r="M561" s="11">
        <v>1.4350000000000001</v>
      </c>
      <c r="N561" s="11">
        <v>1.43</v>
      </c>
      <c r="O561" s="11">
        <v>1.375</v>
      </c>
      <c r="P561" s="11">
        <v>1.4449999999999998</v>
      </c>
      <c r="Q561" s="11">
        <v>1.5142283807165486</v>
      </c>
      <c r="R561" s="11">
        <v>1.484</v>
      </c>
      <c r="S561" s="11">
        <v>1.2549999999999999</v>
      </c>
      <c r="T561" s="11">
        <v>1.3592784999999998</v>
      </c>
      <c r="U561" s="11">
        <v>1.4449999999999998</v>
      </c>
      <c r="V561" s="11">
        <v>1.4049999999999998</v>
      </c>
      <c r="W561" s="11">
        <v>1.5346000000000002</v>
      </c>
      <c r="X561" s="11">
        <v>1.4892000000000001</v>
      </c>
      <c r="Y561" s="15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274</v>
      </c>
      <c r="C562" s="29"/>
      <c r="D562" s="24">
        <v>9.9398189118313652E-3</v>
      </c>
      <c r="E562" s="24">
        <v>1.6902447380976137E-2</v>
      </c>
      <c r="F562" s="24">
        <v>3.4448028487370198E-2</v>
      </c>
      <c r="G562" s="24">
        <v>1.2064640713902598E-2</v>
      </c>
      <c r="H562" s="24">
        <v>5.1639777949432277E-3</v>
      </c>
      <c r="I562" s="24">
        <v>2.7325202042558953E-2</v>
      </c>
      <c r="J562" s="24">
        <v>1.9407902170679534E-2</v>
      </c>
      <c r="K562" s="24">
        <v>1.1690451944500132E-2</v>
      </c>
      <c r="L562" s="24">
        <v>1.2649110640673422E-2</v>
      </c>
      <c r="M562" s="24">
        <v>1.7888543819998333E-2</v>
      </c>
      <c r="N562" s="24">
        <v>8.3666002653407616E-3</v>
      </c>
      <c r="O562" s="24">
        <v>8.1649658092771589E-3</v>
      </c>
      <c r="P562" s="24">
        <v>2.4221202832779957E-2</v>
      </c>
      <c r="Q562" s="24">
        <v>7.9958570232821699E-3</v>
      </c>
      <c r="R562" s="24">
        <v>2.6703308159601976E-2</v>
      </c>
      <c r="S562" s="24">
        <v>2.428991560298226E-2</v>
      </c>
      <c r="T562" s="24">
        <v>1.2943414289385348E-2</v>
      </c>
      <c r="U562" s="24">
        <v>1.0488088481701525E-2</v>
      </c>
      <c r="V562" s="24">
        <v>2.4832774042918924E-2</v>
      </c>
      <c r="W562" s="24">
        <v>2.3007339408690125E-2</v>
      </c>
      <c r="X562" s="24">
        <v>3.3311044214594451E-2</v>
      </c>
      <c r="Y562" s="204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30"/>
      <c r="B563" s="3" t="s">
        <v>87</v>
      </c>
      <c r="C563" s="29"/>
      <c r="D563" s="13">
        <v>7.8389739052297826E-3</v>
      </c>
      <c r="E563" s="13">
        <v>1.2547334496394809E-2</v>
      </c>
      <c r="F563" s="13">
        <v>2.3866994333050947E-2</v>
      </c>
      <c r="G563" s="13">
        <v>8.4466562757777811E-3</v>
      </c>
      <c r="H563" s="13">
        <v>3.7329959963445028E-3</v>
      </c>
      <c r="I563" s="13">
        <v>1.8801744524696528E-2</v>
      </c>
      <c r="J563" s="13">
        <v>1.2952993662300023E-2</v>
      </c>
      <c r="K563" s="13">
        <v>8.7788124739675583E-3</v>
      </c>
      <c r="L563" s="13">
        <v>9.1660222033865379E-3</v>
      </c>
      <c r="M563" s="13">
        <v>1.2509471202796038E-2</v>
      </c>
      <c r="N563" s="13">
        <v>5.8712984318180792E-3</v>
      </c>
      <c r="O563" s="13">
        <v>5.9453634533571543E-3</v>
      </c>
      <c r="P563" s="13">
        <v>1.6742766935101353E-2</v>
      </c>
      <c r="Q563" s="13">
        <v>5.2776414561865759E-3</v>
      </c>
      <c r="R563" s="13">
        <v>1.7998185683847662E-2</v>
      </c>
      <c r="S563" s="13">
        <v>1.9509972371873303E-2</v>
      </c>
      <c r="T563" s="13">
        <v>9.5147234384314588E-3</v>
      </c>
      <c r="U563" s="13">
        <v>7.2581927209007116E-3</v>
      </c>
      <c r="V563" s="13">
        <v>1.7632738965386221E-2</v>
      </c>
      <c r="W563" s="13">
        <v>1.4997124996158566E-2</v>
      </c>
      <c r="X563" s="13">
        <v>2.2265004432315518E-2</v>
      </c>
      <c r="Y563" s="15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275</v>
      </c>
      <c r="C564" s="29"/>
      <c r="D564" s="13">
        <v>-0.10369380906634484</v>
      </c>
      <c r="E564" s="13">
        <v>-4.778447199760083E-2</v>
      </c>
      <c r="F564" s="13">
        <v>2.0243377166857757E-2</v>
      </c>
      <c r="G564" s="13">
        <v>9.6403859491882571E-3</v>
      </c>
      <c r="H564" s="13">
        <v>-2.2168587703820131E-2</v>
      </c>
      <c r="I564" s="13">
        <v>2.7312037978637127E-2</v>
      </c>
      <c r="J564" s="13">
        <v>5.9121011631645626E-2</v>
      </c>
      <c r="K564" s="13">
        <v>-5.8690001898014654E-2</v>
      </c>
      <c r="L564" s="13">
        <v>-2.4524807974413254E-2</v>
      </c>
      <c r="M564" s="13">
        <v>1.0818496084484819E-2</v>
      </c>
      <c r="N564" s="13">
        <v>7.2841656785949116E-3</v>
      </c>
      <c r="O564" s="13">
        <v>-2.9237248515599612E-2</v>
      </c>
      <c r="P564" s="13">
        <v>2.259959743745088E-2</v>
      </c>
      <c r="Q564" s="13">
        <v>7.0932947345511588E-2</v>
      </c>
      <c r="R564" s="13">
        <v>4.8753642441035305E-2</v>
      </c>
      <c r="S564" s="13">
        <v>-0.11995172893343808</v>
      </c>
      <c r="T564" s="13">
        <v>-3.8410249651045891E-2</v>
      </c>
      <c r="U564" s="13">
        <v>2.1421487302154096E-2</v>
      </c>
      <c r="V564" s="13">
        <v>-4.4969356743710387E-3</v>
      </c>
      <c r="W564" s="13">
        <v>8.4415036236463514E-2</v>
      </c>
      <c r="X564" s="13">
        <v>5.7554125151700886E-2</v>
      </c>
      <c r="Y564" s="15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276</v>
      </c>
      <c r="C565" s="47"/>
      <c r="D565" s="45">
        <v>1.97</v>
      </c>
      <c r="E565" s="45">
        <v>1</v>
      </c>
      <c r="F565" s="45">
        <v>0.18</v>
      </c>
      <c r="G565" s="45">
        <v>0</v>
      </c>
      <c r="H565" s="45">
        <v>0.55000000000000004</v>
      </c>
      <c r="I565" s="45">
        <v>0.31</v>
      </c>
      <c r="J565" s="45">
        <v>0.86</v>
      </c>
      <c r="K565" s="45">
        <v>1.19</v>
      </c>
      <c r="L565" s="45">
        <v>0.59</v>
      </c>
      <c r="M565" s="45">
        <v>0.02</v>
      </c>
      <c r="N565" s="45">
        <v>0.04</v>
      </c>
      <c r="O565" s="45">
        <v>0.67</v>
      </c>
      <c r="P565" s="45">
        <v>0.22</v>
      </c>
      <c r="Q565" s="45">
        <v>1.06</v>
      </c>
      <c r="R565" s="45">
        <v>0.68</v>
      </c>
      <c r="S565" s="45">
        <v>2.25</v>
      </c>
      <c r="T565" s="45">
        <v>0.83</v>
      </c>
      <c r="U565" s="45">
        <v>0.2</v>
      </c>
      <c r="V565" s="45">
        <v>0.25</v>
      </c>
      <c r="W565" s="45">
        <v>1.3</v>
      </c>
      <c r="X565" s="45">
        <v>0.83</v>
      </c>
      <c r="Y565" s="15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BM566" s="55"/>
    </row>
    <row r="567" spans="1:65" ht="15">
      <c r="B567" s="8" t="s">
        <v>592</v>
      </c>
      <c r="BM567" s="28" t="s">
        <v>67</v>
      </c>
    </row>
    <row r="568" spans="1:65" ht="15">
      <c r="A568" s="25" t="s">
        <v>56</v>
      </c>
      <c r="B568" s="18" t="s">
        <v>111</v>
      </c>
      <c r="C568" s="15" t="s">
        <v>112</v>
      </c>
      <c r="D568" s="16" t="s">
        <v>232</v>
      </c>
      <c r="E568" s="17" t="s">
        <v>232</v>
      </c>
      <c r="F568" s="17" t="s">
        <v>232</v>
      </c>
      <c r="G568" s="17" t="s">
        <v>232</v>
      </c>
      <c r="H568" s="17" t="s">
        <v>232</v>
      </c>
      <c r="I568" s="17" t="s">
        <v>232</v>
      </c>
      <c r="J568" s="17" t="s">
        <v>232</v>
      </c>
      <c r="K568" s="17" t="s">
        <v>232</v>
      </c>
      <c r="L568" s="17" t="s">
        <v>232</v>
      </c>
      <c r="M568" s="17" t="s">
        <v>232</v>
      </c>
      <c r="N568" s="17" t="s">
        <v>232</v>
      </c>
      <c r="O568" s="17" t="s">
        <v>232</v>
      </c>
      <c r="P568" s="17" t="s">
        <v>232</v>
      </c>
      <c r="Q568" s="17" t="s">
        <v>232</v>
      </c>
      <c r="R568" s="17" t="s">
        <v>232</v>
      </c>
      <c r="S568" s="17" t="s">
        <v>232</v>
      </c>
      <c r="T568" s="17" t="s">
        <v>232</v>
      </c>
      <c r="U568" s="17" t="s">
        <v>232</v>
      </c>
      <c r="V568" s="17" t="s">
        <v>232</v>
      </c>
      <c r="W568" s="17" t="s">
        <v>232</v>
      </c>
      <c r="X568" s="17" t="s">
        <v>232</v>
      </c>
      <c r="Y568" s="15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233</v>
      </c>
      <c r="C569" s="9" t="s">
        <v>233</v>
      </c>
      <c r="D569" s="151" t="s">
        <v>235</v>
      </c>
      <c r="E569" s="152" t="s">
        <v>237</v>
      </c>
      <c r="F569" s="152" t="s">
        <v>239</v>
      </c>
      <c r="G569" s="152" t="s">
        <v>240</v>
      </c>
      <c r="H569" s="152" t="s">
        <v>241</v>
      </c>
      <c r="I569" s="152" t="s">
        <v>242</v>
      </c>
      <c r="J569" s="152" t="s">
        <v>243</v>
      </c>
      <c r="K569" s="152" t="s">
        <v>244</v>
      </c>
      <c r="L569" s="152" t="s">
        <v>245</v>
      </c>
      <c r="M569" s="152" t="s">
        <v>246</v>
      </c>
      <c r="N569" s="152" t="s">
        <v>247</v>
      </c>
      <c r="O569" s="152" t="s">
        <v>248</v>
      </c>
      <c r="P569" s="152" t="s">
        <v>249</v>
      </c>
      <c r="Q569" s="152" t="s">
        <v>250</v>
      </c>
      <c r="R569" s="152" t="s">
        <v>252</v>
      </c>
      <c r="S569" s="152" t="s">
        <v>254</v>
      </c>
      <c r="T569" s="152" t="s">
        <v>255</v>
      </c>
      <c r="U569" s="152" t="s">
        <v>258</v>
      </c>
      <c r="V569" s="152" t="s">
        <v>260</v>
      </c>
      <c r="W569" s="152" t="s">
        <v>262</v>
      </c>
      <c r="X569" s="152" t="s">
        <v>280</v>
      </c>
      <c r="Y569" s="15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1</v>
      </c>
    </row>
    <row r="570" spans="1:65">
      <c r="A570" s="30"/>
      <c r="B570" s="19"/>
      <c r="C570" s="9"/>
      <c r="D570" s="10" t="s">
        <v>281</v>
      </c>
      <c r="E570" s="11" t="s">
        <v>284</v>
      </c>
      <c r="F570" s="11" t="s">
        <v>283</v>
      </c>
      <c r="G570" s="11" t="s">
        <v>284</v>
      </c>
      <c r="H570" s="11" t="s">
        <v>283</v>
      </c>
      <c r="I570" s="11" t="s">
        <v>283</v>
      </c>
      <c r="J570" s="11" t="s">
        <v>283</v>
      </c>
      <c r="K570" s="11" t="s">
        <v>283</v>
      </c>
      <c r="L570" s="11" t="s">
        <v>281</v>
      </c>
      <c r="M570" s="11" t="s">
        <v>281</v>
      </c>
      <c r="N570" s="11" t="s">
        <v>281</v>
      </c>
      <c r="O570" s="11" t="s">
        <v>281</v>
      </c>
      <c r="P570" s="11" t="s">
        <v>281</v>
      </c>
      <c r="Q570" s="11" t="s">
        <v>284</v>
      </c>
      <c r="R570" s="11" t="s">
        <v>284</v>
      </c>
      <c r="S570" s="11" t="s">
        <v>284</v>
      </c>
      <c r="T570" s="11" t="s">
        <v>284</v>
      </c>
      <c r="U570" s="11" t="s">
        <v>284</v>
      </c>
      <c r="V570" s="11" t="s">
        <v>283</v>
      </c>
      <c r="W570" s="11" t="s">
        <v>284</v>
      </c>
      <c r="X570" s="11" t="s">
        <v>284</v>
      </c>
      <c r="Y570" s="15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9"/>
      <c r="C571" s="9"/>
      <c r="D571" s="26" t="s">
        <v>328</v>
      </c>
      <c r="E571" s="26" t="s">
        <v>328</v>
      </c>
      <c r="F571" s="26" t="s">
        <v>328</v>
      </c>
      <c r="G571" s="26" t="s">
        <v>328</v>
      </c>
      <c r="H571" s="26" t="s">
        <v>329</v>
      </c>
      <c r="I571" s="26" t="s">
        <v>330</v>
      </c>
      <c r="J571" s="26" t="s">
        <v>329</v>
      </c>
      <c r="K571" s="26" t="s">
        <v>331</v>
      </c>
      <c r="L571" s="26" t="s">
        <v>328</v>
      </c>
      <c r="M571" s="26" t="s">
        <v>328</v>
      </c>
      <c r="N571" s="26" t="s">
        <v>328</v>
      </c>
      <c r="O571" s="26" t="s">
        <v>328</v>
      </c>
      <c r="P571" s="26" t="s">
        <v>328</v>
      </c>
      <c r="Q571" s="26" t="s">
        <v>330</v>
      </c>
      <c r="R571" s="26" t="s">
        <v>328</v>
      </c>
      <c r="S571" s="26" t="s">
        <v>331</v>
      </c>
      <c r="T571" s="26" t="s">
        <v>330</v>
      </c>
      <c r="U571" s="26" t="s">
        <v>329</v>
      </c>
      <c r="V571" s="26" t="s">
        <v>328</v>
      </c>
      <c r="W571" s="26" t="s">
        <v>328</v>
      </c>
      <c r="X571" s="26" t="s">
        <v>328</v>
      </c>
      <c r="Y571" s="15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06">
        <v>2.767E-2</v>
      </c>
      <c r="E572" s="206">
        <v>2.7000900000000005E-2</v>
      </c>
      <c r="F572" s="206">
        <v>2.76E-2</v>
      </c>
      <c r="G572" s="206">
        <v>2.9119126666666672E-2</v>
      </c>
      <c r="H572" s="206">
        <v>2.81E-2</v>
      </c>
      <c r="I572" s="206">
        <v>2.63E-2</v>
      </c>
      <c r="J572" s="206">
        <v>2.6100000000000002E-2</v>
      </c>
      <c r="K572" s="206">
        <v>3.0300000000000001E-2</v>
      </c>
      <c r="L572" s="206">
        <v>2.6699999999999998E-2</v>
      </c>
      <c r="M572" s="206">
        <v>2.7199999999999998E-2</v>
      </c>
      <c r="N572" s="206">
        <v>2.7400000000000001E-2</v>
      </c>
      <c r="O572" s="206">
        <v>2.5399999999999999E-2</v>
      </c>
      <c r="P572" s="206">
        <v>2.6699999999999998E-2</v>
      </c>
      <c r="Q572" s="206">
        <v>2.8556933751821369E-2</v>
      </c>
      <c r="R572" s="206">
        <v>2.5600000000000001E-2</v>
      </c>
      <c r="S572" s="206">
        <v>2.6600000000000002E-2</v>
      </c>
      <c r="T572" s="206">
        <v>2.5926999999999999E-2</v>
      </c>
      <c r="U572" s="206">
        <v>3.0839999999999996E-2</v>
      </c>
      <c r="V572" s="206">
        <v>2.76E-2</v>
      </c>
      <c r="W572" s="206">
        <v>2.6010000000000002E-2</v>
      </c>
      <c r="X572" s="209">
        <v>3.1699999999999999E-2</v>
      </c>
      <c r="Y572" s="204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7">
        <v>1</v>
      </c>
    </row>
    <row r="573" spans="1:65">
      <c r="A573" s="30"/>
      <c r="B573" s="19">
        <v>1</v>
      </c>
      <c r="C573" s="9">
        <v>2</v>
      </c>
      <c r="D573" s="24">
        <v>2.8180000000000004E-2</v>
      </c>
      <c r="E573" s="24">
        <v>2.7377100000000001E-2</v>
      </c>
      <c r="F573" s="24">
        <v>2.6899999999999997E-2</v>
      </c>
      <c r="G573" s="24">
        <v>2.9206066666666673E-2</v>
      </c>
      <c r="H573" s="24">
        <v>2.7900000000000001E-2</v>
      </c>
      <c r="I573" s="24">
        <v>2.63E-2</v>
      </c>
      <c r="J573" s="24">
        <v>2.6499999999999999E-2</v>
      </c>
      <c r="K573" s="24">
        <v>3.0499999999999999E-2</v>
      </c>
      <c r="L573" s="24">
        <v>2.6800000000000001E-2</v>
      </c>
      <c r="M573" s="24">
        <v>2.7400000000000001E-2</v>
      </c>
      <c r="N573" s="24">
        <v>2.6600000000000002E-2</v>
      </c>
      <c r="O573" s="24">
        <v>2.5700000000000001E-2</v>
      </c>
      <c r="P573" s="24">
        <v>2.6899999999999997E-2</v>
      </c>
      <c r="Q573" s="24">
        <v>2.8519708007999998E-2</v>
      </c>
      <c r="R573" s="24">
        <v>2.5600000000000001E-2</v>
      </c>
      <c r="S573" s="24">
        <v>2.5500000000000002E-2</v>
      </c>
      <c r="T573" s="24">
        <v>2.6079000000000001E-2</v>
      </c>
      <c r="U573" s="24">
        <v>3.056E-2</v>
      </c>
      <c r="V573" s="24">
        <v>2.6800000000000001E-2</v>
      </c>
      <c r="W573" s="24">
        <v>2.5190000000000001E-2</v>
      </c>
      <c r="X573" s="211">
        <v>3.2199999999999999E-2</v>
      </c>
      <c r="Y573" s="204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7">
        <v>30</v>
      </c>
    </row>
    <row r="574" spans="1:65">
      <c r="A574" s="30"/>
      <c r="B574" s="19">
        <v>1</v>
      </c>
      <c r="C574" s="9">
        <v>3</v>
      </c>
      <c r="D574" s="24">
        <v>2.7450000000000002E-2</v>
      </c>
      <c r="E574" s="24">
        <v>2.7283399999999999E-2</v>
      </c>
      <c r="F574" s="24">
        <v>2.6600000000000002E-2</v>
      </c>
      <c r="G574" s="24">
        <v>2.9081179999999998E-2</v>
      </c>
      <c r="H574" s="24">
        <v>2.87E-2</v>
      </c>
      <c r="I574" s="24">
        <v>2.6699999999999998E-2</v>
      </c>
      <c r="J574" s="24">
        <v>2.6499999999999999E-2</v>
      </c>
      <c r="K574" s="24">
        <v>3.0800000000000001E-2</v>
      </c>
      <c r="L574" s="24">
        <v>2.6499999999999999E-2</v>
      </c>
      <c r="M574" s="24">
        <v>2.81E-2</v>
      </c>
      <c r="N574" s="24">
        <v>2.7199999999999998E-2</v>
      </c>
      <c r="O574" s="24">
        <v>2.5999999999999999E-2</v>
      </c>
      <c r="P574" s="24">
        <v>2.7E-2</v>
      </c>
      <c r="Q574" s="24">
        <v>2.8598892401227857E-2</v>
      </c>
      <c r="R574" s="24">
        <v>2.5600000000000001E-2</v>
      </c>
      <c r="S574" s="24">
        <v>2.6600000000000002E-2</v>
      </c>
      <c r="T574" s="24">
        <v>2.5974999999999998E-2</v>
      </c>
      <c r="U574" s="24">
        <v>3.015E-2</v>
      </c>
      <c r="V574" s="24">
        <v>2.7099999999999999E-2</v>
      </c>
      <c r="W574" s="24">
        <v>2.4689999999999997E-2</v>
      </c>
      <c r="X574" s="211">
        <v>3.2599999999999997E-2</v>
      </c>
      <c r="Y574" s="204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7">
        <v>16</v>
      </c>
    </row>
    <row r="575" spans="1:65">
      <c r="A575" s="30"/>
      <c r="B575" s="19">
        <v>1</v>
      </c>
      <c r="C575" s="9">
        <v>4</v>
      </c>
      <c r="D575" s="24">
        <v>2.809E-2</v>
      </c>
      <c r="E575" s="24">
        <v>2.7405600000000002E-2</v>
      </c>
      <c r="F575" s="24">
        <v>2.6100000000000002E-2</v>
      </c>
      <c r="G575" s="24">
        <v>2.917954E-2</v>
      </c>
      <c r="H575" s="24">
        <v>2.81E-2</v>
      </c>
      <c r="I575" s="24">
        <v>2.6100000000000002E-2</v>
      </c>
      <c r="J575" s="24">
        <v>2.6800000000000001E-2</v>
      </c>
      <c r="K575" s="24">
        <v>3.0699999999999998E-2</v>
      </c>
      <c r="L575" s="24">
        <v>2.6699999999999998E-2</v>
      </c>
      <c r="M575" s="24">
        <v>2.7799999999999998E-2</v>
      </c>
      <c r="N575" s="24">
        <v>2.7099999999999999E-2</v>
      </c>
      <c r="O575" s="24">
        <v>2.5700000000000001E-2</v>
      </c>
      <c r="P575" s="24">
        <v>2.7400000000000001E-2</v>
      </c>
      <c r="Q575" s="24">
        <v>2.8674754090666665E-2</v>
      </c>
      <c r="R575" s="24">
        <v>2.4E-2</v>
      </c>
      <c r="S575" s="24">
        <v>2.63E-2</v>
      </c>
      <c r="T575" s="24">
        <v>2.5779000000000003E-2</v>
      </c>
      <c r="U575" s="24">
        <v>3.099E-2</v>
      </c>
      <c r="V575" s="24">
        <v>2.6499999999999999E-2</v>
      </c>
      <c r="W575" s="24">
        <v>2.5240000000000002E-2</v>
      </c>
      <c r="X575" s="211">
        <v>3.1099999999999996E-2</v>
      </c>
      <c r="Y575" s="204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207">
        <v>2.7294821445043548E-2</v>
      </c>
    </row>
    <row r="576" spans="1:65">
      <c r="A576" s="30"/>
      <c r="B576" s="19">
        <v>1</v>
      </c>
      <c r="C576" s="9">
        <v>5</v>
      </c>
      <c r="D576" s="24">
        <v>2.7700000000000002E-2</v>
      </c>
      <c r="E576" s="24">
        <v>2.7133899999999999E-2</v>
      </c>
      <c r="F576" s="24">
        <v>2.8499999999999998E-2</v>
      </c>
      <c r="G576" s="24">
        <v>2.8898000000000004E-2</v>
      </c>
      <c r="H576" s="24">
        <v>2.8799999999999999E-2</v>
      </c>
      <c r="I576" s="24">
        <v>2.6600000000000002E-2</v>
      </c>
      <c r="J576" s="24">
        <v>2.6499999999999999E-2</v>
      </c>
      <c r="K576" s="24">
        <v>3.0200000000000001E-2</v>
      </c>
      <c r="L576" s="24">
        <v>2.6899999999999997E-2</v>
      </c>
      <c r="M576" s="24">
        <v>2.81E-2</v>
      </c>
      <c r="N576" s="24">
        <v>2.7400000000000001E-2</v>
      </c>
      <c r="O576" s="24">
        <v>2.5500000000000002E-2</v>
      </c>
      <c r="P576" s="24">
        <v>2.6499999999999999E-2</v>
      </c>
      <c r="Q576" s="24">
        <v>2.8628050707679948E-2</v>
      </c>
      <c r="R576" s="24">
        <v>2.4799999999999999E-2</v>
      </c>
      <c r="S576" s="24">
        <v>2.5300000000000003E-2</v>
      </c>
      <c r="T576" s="24">
        <v>2.6196000000000001E-2</v>
      </c>
      <c r="U576" s="24">
        <v>3.1139999999999998E-2</v>
      </c>
      <c r="V576" s="24">
        <v>2.6100000000000002E-2</v>
      </c>
      <c r="W576" s="24">
        <v>2.5409999999999999E-2</v>
      </c>
      <c r="X576" s="211">
        <v>3.1600000000000003E-2</v>
      </c>
      <c r="Y576" s="204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207">
        <v>96</v>
      </c>
    </row>
    <row r="577" spans="1:65">
      <c r="A577" s="30"/>
      <c r="B577" s="19">
        <v>1</v>
      </c>
      <c r="C577" s="9">
        <v>6</v>
      </c>
      <c r="D577" s="24">
        <v>2.6980000000000001E-2</v>
      </c>
      <c r="E577" s="24">
        <v>2.7594650000000002E-2</v>
      </c>
      <c r="F577" s="24">
        <v>2.7799999999999998E-2</v>
      </c>
      <c r="G577" s="24">
        <v>2.9308999999999998E-2</v>
      </c>
      <c r="H577" s="24">
        <v>2.8799999999999999E-2</v>
      </c>
      <c r="I577" s="24">
        <v>2.6600000000000002E-2</v>
      </c>
      <c r="J577" s="24">
        <v>2.6899999999999997E-2</v>
      </c>
      <c r="K577" s="212">
        <v>3.2000000000000001E-2</v>
      </c>
      <c r="L577" s="24">
        <v>2.6899999999999997E-2</v>
      </c>
      <c r="M577" s="24">
        <v>2.76E-2</v>
      </c>
      <c r="N577" s="24">
        <v>2.75E-2</v>
      </c>
      <c r="O577" s="24">
        <v>2.5399999999999999E-2</v>
      </c>
      <c r="P577" s="24">
        <v>2.6100000000000002E-2</v>
      </c>
      <c r="Q577" s="24">
        <v>2.8700113112496244E-2</v>
      </c>
      <c r="R577" s="24">
        <v>2.4799999999999999E-2</v>
      </c>
      <c r="S577" s="24">
        <v>2.63E-2</v>
      </c>
      <c r="T577" s="24">
        <v>2.6441000000000003E-2</v>
      </c>
      <c r="U577" s="24">
        <v>3.058E-2</v>
      </c>
      <c r="V577" s="24">
        <v>2.6600000000000002E-2</v>
      </c>
      <c r="W577" s="24">
        <v>2.5300000000000003E-2</v>
      </c>
      <c r="X577" s="211">
        <v>3.15E-2</v>
      </c>
      <c r="Y577" s="204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20" t="s">
        <v>272</v>
      </c>
      <c r="C578" s="12"/>
      <c r="D578" s="208">
        <v>2.7678333333333336E-2</v>
      </c>
      <c r="E578" s="208">
        <v>2.7299258333333336E-2</v>
      </c>
      <c r="F578" s="208">
        <v>2.7249999999999996E-2</v>
      </c>
      <c r="G578" s="208">
        <v>2.9132152222222225E-2</v>
      </c>
      <c r="H578" s="208">
        <v>2.8399999999999998E-2</v>
      </c>
      <c r="I578" s="208">
        <v>2.6433333333333336E-2</v>
      </c>
      <c r="J578" s="208">
        <v>2.6550000000000004E-2</v>
      </c>
      <c r="K578" s="208">
        <v>3.075E-2</v>
      </c>
      <c r="L578" s="208">
        <v>2.6749999999999999E-2</v>
      </c>
      <c r="M578" s="208">
        <v>2.7700000000000002E-2</v>
      </c>
      <c r="N578" s="208">
        <v>2.7200000000000002E-2</v>
      </c>
      <c r="O578" s="208">
        <v>2.5616666666666666E-2</v>
      </c>
      <c r="P578" s="208">
        <v>2.6766666666666664E-2</v>
      </c>
      <c r="Q578" s="208">
        <v>2.8613075345315347E-2</v>
      </c>
      <c r="R578" s="208">
        <v>2.5066666666666664E-2</v>
      </c>
      <c r="S578" s="208">
        <v>2.6100000000000002E-2</v>
      </c>
      <c r="T578" s="208">
        <v>2.6066166666666665E-2</v>
      </c>
      <c r="U578" s="208">
        <v>3.0709999999999998E-2</v>
      </c>
      <c r="V578" s="208">
        <v>2.6783333333333336E-2</v>
      </c>
      <c r="W578" s="208">
        <v>2.5306666666666661E-2</v>
      </c>
      <c r="X578" s="208">
        <v>3.1783333333333337E-2</v>
      </c>
      <c r="Y578" s="204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56"/>
    </row>
    <row r="579" spans="1:65">
      <c r="A579" s="30"/>
      <c r="B579" s="3" t="s">
        <v>273</v>
      </c>
      <c r="C579" s="29"/>
      <c r="D579" s="24">
        <v>2.7685000000000001E-2</v>
      </c>
      <c r="E579" s="24">
        <v>2.733025E-2</v>
      </c>
      <c r="F579" s="24">
        <v>2.7249999999999996E-2</v>
      </c>
      <c r="G579" s="24">
        <v>2.9149333333333336E-2</v>
      </c>
      <c r="H579" s="24">
        <v>2.8400000000000002E-2</v>
      </c>
      <c r="I579" s="24">
        <v>2.6450000000000001E-2</v>
      </c>
      <c r="J579" s="24">
        <v>2.6499999999999999E-2</v>
      </c>
      <c r="K579" s="24">
        <v>3.0599999999999999E-2</v>
      </c>
      <c r="L579" s="24">
        <v>2.6749999999999999E-2</v>
      </c>
      <c r="M579" s="24">
        <v>2.7699999999999999E-2</v>
      </c>
      <c r="N579" s="24">
        <v>2.7299999999999998E-2</v>
      </c>
      <c r="O579" s="24">
        <v>2.5600000000000001E-2</v>
      </c>
      <c r="P579" s="24">
        <v>2.6799999999999997E-2</v>
      </c>
      <c r="Q579" s="24">
        <v>2.8613471554453901E-2</v>
      </c>
      <c r="R579" s="24">
        <v>2.52E-2</v>
      </c>
      <c r="S579" s="24">
        <v>2.63E-2</v>
      </c>
      <c r="T579" s="24">
        <v>2.6027000000000002E-2</v>
      </c>
      <c r="U579" s="24">
        <v>3.0709999999999998E-2</v>
      </c>
      <c r="V579" s="24">
        <v>2.6700000000000002E-2</v>
      </c>
      <c r="W579" s="24">
        <v>2.5270000000000001E-2</v>
      </c>
      <c r="X579" s="24">
        <v>3.1649999999999998E-2</v>
      </c>
      <c r="Y579" s="204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56"/>
    </row>
    <row r="580" spans="1:65">
      <c r="A580" s="30"/>
      <c r="B580" s="3" t="s">
        <v>274</v>
      </c>
      <c r="C580" s="29"/>
      <c r="D580" s="24">
        <v>4.3851643830837995E-4</v>
      </c>
      <c r="E580" s="24">
        <v>2.1035050372334867E-4</v>
      </c>
      <c r="F580" s="24">
        <v>8.7806605674060629E-4</v>
      </c>
      <c r="G580" s="24">
        <v>1.3898142235032083E-4</v>
      </c>
      <c r="H580" s="24">
        <v>4.0987803063838329E-4</v>
      </c>
      <c r="I580" s="24">
        <v>2.33809038890002E-4</v>
      </c>
      <c r="J580" s="24">
        <v>2.8106938645110284E-4</v>
      </c>
      <c r="K580" s="24">
        <v>6.5345237010818174E-4</v>
      </c>
      <c r="L580" s="24">
        <v>1.5165750888103031E-4</v>
      </c>
      <c r="M580" s="24">
        <v>3.6878177829171568E-4</v>
      </c>
      <c r="N580" s="24">
        <v>3.2863353450309917E-4</v>
      </c>
      <c r="O580" s="24">
        <v>2.3166067138525394E-4</v>
      </c>
      <c r="P580" s="24">
        <v>4.457203906785804E-4</v>
      </c>
      <c r="Q580" s="24">
        <v>6.8810749338006982E-5</v>
      </c>
      <c r="R580" s="24">
        <v>6.5319726474218141E-4</v>
      </c>
      <c r="S580" s="24">
        <v>5.6213877290220741E-4</v>
      </c>
      <c r="T580" s="24">
        <v>2.313719228140417E-4</v>
      </c>
      <c r="U580" s="24">
        <v>3.5586514299661251E-4</v>
      </c>
      <c r="V580" s="24">
        <v>5.1929439306299644E-4</v>
      </c>
      <c r="W580" s="24">
        <v>4.2514311315916645E-4</v>
      </c>
      <c r="X580" s="24">
        <v>5.3447793842839445E-4</v>
      </c>
      <c r="Y580" s="204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56"/>
    </row>
    <row r="581" spans="1:65">
      <c r="A581" s="30"/>
      <c r="B581" s="3" t="s">
        <v>87</v>
      </c>
      <c r="C581" s="29"/>
      <c r="D581" s="13">
        <v>1.5843310831879807E-2</v>
      </c>
      <c r="E581" s="13">
        <v>7.7053559900747718E-3</v>
      </c>
      <c r="F581" s="13">
        <v>3.2222607586811246E-2</v>
      </c>
      <c r="G581" s="13">
        <v>4.7707227838904654E-3</v>
      </c>
      <c r="H581" s="13">
        <v>1.4432325022478286E-2</v>
      </c>
      <c r="I581" s="13">
        <v>8.8452347625473642E-3</v>
      </c>
      <c r="J581" s="13">
        <v>1.0586417568779765E-2</v>
      </c>
      <c r="K581" s="13">
        <v>2.125048358075388E-2</v>
      </c>
      <c r="L581" s="13">
        <v>5.6694395843375819E-3</v>
      </c>
      <c r="M581" s="13">
        <v>1.3313421598978904E-2</v>
      </c>
      <c r="N581" s="13">
        <v>1.2082115239084527E-2</v>
      </c>
      <c r="O581" s="13">
        <v>9.0433573735297576E-3</v>
      </c>
      <c r="P581" s="13">
        <v>1.6652069390233393E-2</v>
      </c>
      <c r="Q581" s="13">
        <v>2.4048707979679985E-3</v>
      </c>
      <c r="R581" s="13">
        <v>2.6058401518970004E-2</v>
      </c>
      <c r="S581" s="13">
        <v>2.1537884019241661E-2</v>
      </c>
      <c r="T581" s="13">
        <v>8.8763309838695778E-3</v>
      </c>
      <c r="U581" s="13">
        <v>1.1587923900899138E-2</v>
      </c>
      <c r="V581" s="13">
        <v>1.9388714115606585E-2</v>
      </c>
      <c r="W581" s="13">
        <v>1.6799648834002891E-2</v>
      </c>
      <c r="X581" s="13">
        <v>1.6816295912796889E-2</v>
      </c>
      <c r="Y581" s="15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275</v>
      </c>
      <c r="C582" s="29"/>
      <c r="D582" s="13">
        <v>1.4050719806391276E-2</v>
      </c>
      <c r="E582" s="13">
        <v>1.6255421559452365E-4</v>
      </c>
      <c r="F582" s="13">
        <v>-1.6421226690856994E-3</v>
      </c>
      <c r="G582" s="13">
        <v>6.7314262556288584E-2</v>
      </c>
      <c r="H582" s="13">
        <v>4.0490411603595122E-2</v>
      </c>
      <c r="I582" s="13">
        <v>-3.1562328167076159E-2</v>
      </c>
      <c r="J582" s="13">
        <v>-2.7288013095934538E-2</v>
      </c>
      <c r="K582" s="13">
        <v>0.12658732946516027</v>
      </c>
      <c r="L582" s="13">
        <v>-1.9960615831120632E-2</v>
      </c>
      <c r="M582" s="13">
        <v>1.4844521176746284E-2</v>
      </c>
      <c r="N582" s="13">
        <v>-3.4739719852889817E-3</v>
      </c>
      <c r="O582" s="13">
        <v>-6.1482533665066952E-2</v>
      </c>
      <c r="P582" s="13">
        <v>-1.9349999392386241E-2</v>
      </c>
      <c r="Q582" s="13">
        <v>4.8296850115910228E-2</v>
      </c>
      <c r="R582" s="13">
        <v>-8.1632876143305722E-2</v>
      </c>
      <c r="S582" s="13">
        <v>-4.3774656941766299E-2</v>
      </c>
      <c r="T582" s="13">
        <v>-4.5014208312397441E-2</v>
      </c>
      <c r="U582" s="13">
        <v>0.12512185001219756</v>
      </c>
      <c r="V582" s="13">
        <v>-1.8739382953651518E-2</v>
      </c>
      <c r="W582" s="13">
        <v>-7.2839999425528879E-2</v>
      </c>
      <c r="X582" s="13">
        <v>0.1644455486666998</v>
      </c>
      <c r="Y582" s="15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276</v>
      </c>
      <c r="C583" s="47"/>
      <c r="D583" s="45">
        <v>0.28999999999999998</v>
      </c>
      <c r="E583" s="45">
        <v>0.06</v>
      </c>
      <c r="F583" s="45">
        <v>0.03</v>
      </c>
      <c r="G583" s="45">
        <v>1.18</v>
      </c>
      <c r="H583" s="45">
        <v>0.74</v>
      </c>
      <c r="I583" s="45">
        <v>0.47</v>
      </c>
      <c r="J583" s="45">
        <v>0.4</v>
      </c>
      <c r="K583" s="45">
        <v>2.1800000000000002</v>
      </c>
      <c r="L583" s="45">
        <v>0.28000000000000003</v>
      </c>
      <c r="M583" s="45">
        <v>0.31</v>
      </c>
      <c r="N583" s="45">
        <v>0</v>
      </c>
      <c r="O583" s="45">
        <v>0.97</v>
      </c>
      <c r="P583" s="45">
        <v>0.27</v>
      </c>
      <c r="Q583" s="45">
        <v>0.87</v>
      </c>
      <c r="R583" s="45">
        <v>1.32</v>
      </c>
      <c r="S583" s="45">
        <v>0.67</v>
      </c>
      <c r="T583" s="45">
        <v>0.7</v>
      </c>
      <c r="U583" s="45">
        <v>2.15</v>
      </c>
      <c r="V583" s="45">
        <v>0.26</v>
      </c>
      <c r="W583" s="45">
        <v>1.1599999999999999</v>
      </c>
      <c r="X583" s="45">
        <v>2.81</v>
      </c>
      <c r="Y583" s="15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BM584" s="55"/>
    </row>
    <row r="585" spans="1:65" ht="15">
      <c r="B585" s="8" t="s">
        <v>593</v>
      </c>
      <c r="BM585" s="28" t="s">
        <v>67</v>
      </c>
    </row>
    <row r="586" spans="1:65" ht="15">
      <c r="A586" s="25" t="s">
        <v>26</v>
      </c>
      <c r="B586" s="18" t="s">
        <v>111</v>
      </c>
      <c r="C586" s="15" t="s">
        <v>112</v>
      </c>
      <c r="D586" s="16" t="s">
        <v>232</v>
      </c>
      <c r="E586" s="17" t="s">
        <v>232</v>
      </c>
      <c r="F586" s="17" t="s">
        <v>232</v>
      </c>
      <c r="G586" s="17" t="s">
        <v>232</v>
      </c>
      <c r="H586" s="17" t="s">
        <v>232</v>
      </c>
      <c r="I586" s="17" t="s">
        <v>232</v>
      </c>
      <c r="J586" s="17" t="s">
        <v>232</v>
      </c>
      <c r="K586" s="17" t="s">
        <v>232</v>
      </c>
      <c r="L586" s="17" t="s">
        <v>232</v>
      </c>
      <c r="M586" s="17" t="s">
        <v>232</v>
      </c>
      <c r="N586" s="17" t="s">
        <v>232</v>
      </c>
      <c r="O586" s="17" t="s">
        <v>232</v>
      </c>
      <c r="P586" s="17" t="s">
        <v>232</v>
      </c>
      <c r="Q586" s="17" t="s">
        <v>232</v>
      </c>
      <c r="R586" s="17" t="s">
        <v>232</v>
      </c>
      <c r="S586" s="17" t="s">
        <v>232</v>
      </c>
      <c r="T586" s="17" t="s">
        <v>232</v>
      </c>
      <c r="U586" s="17" t="s">
        <v>232</v>
      </c>
      <c r="V586" s="17" t="s">
        <v>232</v>
      </c>
      <c r="W586" s="17" t="s">
        <v>232</v>
      </c>
      <c r="X586" s="15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233</v>
      </c>
      <c r="C587" s="9" t="s">
        <v>233</v>
      </c>
      <c r="D587" s="151" t="s">
        <v>235</v>
      </c>
      <c r="E587" s="152" t="s">
        <v>239</v>
      </c>
      <c r="F587" s="152" t="s">
        <v>240</v>
      </c>
      <c r="G587" s="152" t="s">
        <v>241</v>
      </c>
      <c r="H587" s="152" t="s">
        <v>242</v>
      </c>
      <c r="I587" s="152" t="s">
        <v>243</v>
      </c>
      <c r="J587" s="152" t="s">
        <v>244</v>
      </c>
      <c r="K587" s="152" t="s">
        <v>245</v>
      </c>
      <c r="L587" s="152" t="s">
        <v>246</v>
      </c>
      <c r="M587" s="152" t="s">
        <v>247</v>
      </c>
      <c r="N587" s="152" t="s">
        <v>248</v>
      </c>
      <c r="O587" s="152" t="s">
        <v>249</v>
      </c>
      <c r="P587" s="152" t="s">
        <v>250</v>
      </c>
      <c r="Q587" s="152" t="s">
        <v>252</v>
      </c>
      <c r="R587" s="152" t="s">
        <v>253</v>
      </c>
      <c r="S587" s="152" t="s">
        <v>254</v>
      </c>
      <c r="T587" s="152" t="s">
        <v>258</v>
      </c>
      <c r="U587" s="152" t="s">
        <v>260</v>
      </c>
      <c r="V587" s="152" t="s">
        <v>262</v>
      </c>
      <c r="W587" s="152" t="s">
        <v>280</v>
      </c>
      <c r="X587" s="15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3</v>
      </c>
    </row>
    <row r="588" spans="1:65">
      <c r="A588" s="30"/>
      <c r="B588" s="19"/>
      <c r="C588" s="9"/>
      <c r="D588" s="10" t="s">
        <v>281</v>
      </c>
      <c r="E588" s="11" t="s">
        <v>283</v>
      </c>
      <c r="F588" s="11" t="s">
        <v>284</v>
      </c>
      <c r="G588" s="11" t="s">
        <v>283</v>
      </c>
      <c r="H588" s="11" t="s">
        <v>281</v>
      </c>
      <c r="I588" s="11" t="s">
        <v>283</v>
      </c>
      <c r="J588" s="11" t="s">
        <v>283</v>
      </c>
      <c r="K588" s="11" t="s">
        <v>281</v>
      </c>
      <c r="L588" s="11" t="s">
        <v>281</v>
      </c>
      <c r="M588" s="11" t="s">
        <v>281</v>
      </c>
      <c r="N588" s="11" t="s">
        <v>281</v>
      </c>
      <c r="O588" s="11" t="s">
        <v>281</v>
      </c>
      <c r="P588" s="11" t="s">
        <v>281</v>
      </c>
      <c r="Q588" s="11" t="s">
        <v>284</v>
      </c>
      <c r="R588" s="11" t="s">
        <v>281</v>
      </c>
      <c r="S588" s="11" t="s">
        <v>281</v>
      </c>
      <c r="T588" s="11" t="s">
        <v>284</v>
      </c>
      <c r="U588" s="11" t="s">
        <v>283</v>
      </c>
      <c r="V588" s="11" t="s">
        <v>281</v>
      </c>
      <c r="W588" s="11" t="s">
        <v>284</v>
      </c>
      <c r="X588" s="15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 t="s">
        <v>328</v>
      </c>
      <c r="E589" s="26" t="s">
        <v>328</v>
      </c>
      <c r="F589" s="26" t="s">
        <v>328</v>
      </c>
      <c r="G589" s="26" t="s">
        <v>329</v>
      </c>
      <c r="H589" s="26" t="s">
        <v>330</v>
      </c>
      <c r="I589" s="26" t="s">
        <v>329</v>
      </c>
      <c r="J589" s="26" t="s">
        <v>331</v>
      </c>
      <c r="K589" s="26" t="s">
        <v>328</v>
      </c>
      <c r="L589" s="26" t="s">
        <v>328</v>
      </c>
      <c r="M589" s="26" t="s">
        <v>328</v>
      </c>
      <c r="N589" s="26" t="s">
        <v>328</v>
      </c>
      <c r="O589" s="26" t="s">
        <v>328</v>
      </c>
      <c r="P589" s="26" t="s">
        <v>330</v>
      </c>
      <c r="Q589" s="26" t="s">
        <v>328</v>
      </c>
      <c r="R589" s="26" t="s">
        <v>328</v>
      </c>
      <c r="S589" s="26" t="s">
        <v>331</v>
      </c>
      <c r="T589" s="26" t="s">
        <v>329</v>
      </c>
      <c r="U589" s="26" t="s">
        <v>328</v>
      </c>
      <c r="V589" s="26" t="s">
        <v>328</v>
      </c>
      <c r="W589" s="26" t="s">
        <v>328</v>
      </c>
      <c r="X589" s="15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0.82</v>
      </c>
      <c r="E590" s="147">
        <v>0.81</v>
      </c>
      <c r="F590" s="154" t="s">
        <v>103</v>
      </c>
      <c r="G590" s="22">
        <v>0.8</v>
      </c>
      <c r="H590" s="154">
        <v>0.51</v>
      </c>
      <c r="I590" s="22">
        <v>0.8</v>
      </c>
      <c r="J590" s="22">
        <v>0.8</v>
      </c>
      <c r="K590" s="22">
        <v>0.83</v>
      </c>
      <c r="L590" s="22">
        <v>0.82</v>
      </c>
      <c r="M590" s="22">
        <v>0.79</v>
      </c>
      <c r="N590" s="22">
        <v>0.81</v>
      </c>
      <c r="O590" s="22">
        <v>0.81</v>
      </c>
      <c r="P590" s="22">
        <v>0.85189479402753776</v>
      </c>
      <c r="Q590" s="154" t="s">
        <v>102</v>
      </c>
      <c r="R590" s="154">
        <v>1.0289999999999999</v>
      </c>
      <c r="S590" s="22">
        <v>0.84</v>
      </c>
      <c r="T590" s="154" t="s">
        <v>102</v>
      </c>
      <c r="U590" s="22">
        <v>0.85</v>
      </c>
      <c r="V590" s="154">
        <v>0.61990000000000001</v>
      </c>
      <c r="W590" s="154">
        <v>2.7469000000000001</v>
      </c>
      <c r="X590" s="15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0.84</v>
      </c>
      <c r="E591" s="11">
        <v>0.75</v>
      </c>
      <c r="F591" s="148" t="s">
        <v>103</v>
      </c>
      <c r="G591" s="11">
        <v>0.8</v>
      </c>
      <c r="H591" s="148">
        <v>0.52</v>
      </c>
      <c r="I591" s="11">
        <v>0.8</v>
      </c>
      <c r="J591" s="11">
        <v>0.8</v>
      </c>
      <c r="K591" s="11">
        <v>0.81</v>
      </c>
      <c r="L591" s="11">
        <v>0.79</v>
      </c>
      <c r="M591" s="11">
        <v>0.72</v>
      </c>
      <c r="N591" s="11">
        <v>0.83</v>
      </c>
      <c r="O591" s="11">
        <v>0.77</v>
      </c>
      <c r="P591" s="11">
        <v>0.84676104328165325</v>
      </c>
      <c r="Q591" s="148" t="s">
        <v>102</v>
      </c>
      <c r="R591" s="149">
        <v>1.1419999999999999</v>
      </c>
      <c r="S591" s="11">
        <v>0.69</v>
      </c>
      <c r="T591" s="148" t="s">
        <v>102</v>
      </c>
      <c r="U591" s="11">
        <v>0.85</v>
      </c>
      <c r="V591" s="148">
        <v>0.58230000000000004</v>
      </c>
      <c r="W591" s="148">
        <v>2.9367999999999999</v>
      </c>
      <c r="X591" s="15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31</v>
      </c>
    </row>
    <row r="592" spans="1:65">
      <c r="A592" s="30"/>
      <c r="B592" s="19">
        <v>1</v>
      </c>
      <c r="C592" s="9">
        <v>3</v>
      </c>
      <c r="D592" s="11">
        <v>0.84</v>
      </c>
      <c r="E592" s="11">
        <v>0.75</v>
      </c>
      <c r="F592" s="148" t="s">
        <v>103</v>
      </c>
      <c r="G592" s="11">
        <v>0.8</v>
      </c>
      <c r="H592" s="148">
        <v>0.68</v>
      </c>
      <c r="I592" s="11">
        <v>0.8</v>
      </c>
      <c r="J592" s="11">
        <v>0.8</v>
      </c>
      <c r="K592" s="11">
        <v>0.85</v>
      </c>
      <c r="L592" s="11">
        <v>0.83</v>
      </c>
      <c r="M592" s="11">
        <v>0.72</v>
      </c>
      <c r="N592" s="11">
        <v>0.78</v>
      </c>
      <c r="O592" s="11">
        <v>0.86</v>
      </c>
      <c r="P592" s="11">
        <v>0.86796750381431631</v>
      </c>
      <c r="Q592" s="148" t="s">
        <v>102</v>
      </c>
      <c r="R592" s="148">
        <v>1.08</v>
      </c>
      <c r="S592" s="11">
        <v>0.79</v>
      </c>
      <c r="T592" s="148" t="s">
        <v>102</v>
      </c>
      <c r="U592" s="11">
        <v>0.86</v>
      </c>
      <c r="V592" s="148">
        <v>0.57969999999999999</v>
      </c>
      <c r="W592" s="148">
        <v>2.7202999999999999</v>
      </c>
      <c r="X592" s="15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0.82</v>
      </c>
      <c r="E593" s="11">
        <v>0.75</v>
      </c>
      <c r="F593" s="148" t="s">
        <v>103</v>
      </c>
      <c r="G593" s="11">
        <v>0.8</v>
      </c>
      <c r="H593" s="148">
        <v>0.5</v>
      </c>
      <c r="I593" s="11">
        <v>0.8</v>
      </c>
      <c r="J593" s="11">
        <v>0.8</v>
      </c>
      <c r="K593" s="11">
        <v>0.84</v>
      </c>
      <c r="L593" s="11">
        <v>0.86</v>
      </c>
      <c r="M593" s="11">
        <v>0.75</v>
      </c>
      <c r="N593" s="11">
        <v>0.85</v>
      </c>
      <c r="O593" s="11">
        <v>0.89</v>
      </c>
      <c r="P593" s="11">
        <v>0.85118696064114552</v>
      </c>
      <c r="Q593" s="148" t="s">
        <v>102</v>
      </c>
      <c r="R593" s="148">
        <v>0.99900000000000011</v>
      </c>
      <c r="S593" s="11">
        <v>0.77</v>
      </c>
      <c r="T593" s="148" t="s">
        <v>102</v>
      </c>
      <c r="U593" s="149">
        <v>0.81</v>
      </c>
      <c r="V593" s="148">
        <v>0.70940000000000003</v>
      </c>
      <c r="W593" s="148">
        <v>2.4485000000000001</v>
      </c>
      <c r="X593" s="15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0.81067724391678508</v>
      </c>
    </row>
    <row r="594" spans="1:65">
      <c r="A594" s="30"/>
      <c r="B594" s="19">
        <v>1</v>
      </c>
      <c r="C594" s="9">
        <v>5</v>
      </c>
      <c r="D594" s="149">
        <v>0.89</v>
      </c>
      <c r="E594" s="11">
        <v>0.75</v>
      </c>
      <c r="F594" s="148" t="s">
        <v>103</v>
      </c>
      <c r="G594" s="11">
        <v>0.8</v>
      </c>
      <c r="H594" s="148">
        <v>0.56999999999999995</v>
      </c>
      <c r="I594" s="11">
        <v>0.9</v>
      </c>
      <c r="J594" s="11">
        <v>0.8</v>
      </c>
      <c r="K594" s="11">
        <v>0.82</v>
      </c>
      <c r="L594" s="11">
        <v>0.8</v>
      </c>
      <c r="M594" s="11">
        <v>0.75</v>
      </c>
      <c r="N594" s="11">
        <v>0.79</v>
      </c>
      <c r="O594" s="11">
        <v>0.86</v>
      </c>
      <c r="P594" s="11">
        <v>0.81742409240596003</v>
      </c>
      <c r="Q594" s="148" t="s">
        <v>102</v>
      </c>
      <c r="R594" s="148">
        <v>1.02</v>
      </c>
      <c r="S594" s="11">
        <v>0.86</v>
      </c>
      <c r="T594" s="148" t="s">
        <v>102</v>
      </c>
      <c r="U594" s="11">
        <v>0.83</v>
      </c>
      <c r="V594" s="148">
        <v>0.63929999999999998</v>
      </c>
      <c r="W594" s="148">
        <v>2.3125</v>
      </c>
      <c r="X594" s="15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97</v>
      </c>
    </row>
    <row r="595" spans="1:65">
      <c r="A595" s="30"/>
      <c r="B595" s="19">
        <v>1</v>
      </c>
      <c r="C595" s="9">
        <v>6</v>
      </c>
      <c r="D595" s="11">
        <v>0.84</v>
      </c>
      <c r="E595" s="11">
        <v>0.74</v>
      </c>
      <c r="F595" s="148" t="s">
        <v>103</v>
      </c>
      <c r="G595" s="11">
        <v>0.8</v>
      </c>
      <c r="H595" s="148">
        <v>0.63</v>
      </c>
      <c r="I595" s="11">
        <v>0.9</v>
      </c>
      <c r="J595" s="11">
        <v>0.9</v>
      </c>
      <c r="K595" s="11">
        <v>0.85</v>
      </c>
      <c r="L595" s="11">
        <v>0.8</v>
      </c>
      <c r="M595" s="11">
        <v>0.7</v>
      </c>
      <c r="N595" s="11">
        <v>0.79</v>
      </c>
      <c r="O595" s="11">
        <v>0.85</v>
      </c>
      <c r="P595" s="11">
        <v>0.81959063133862331</v>
      </c>
      <c r="Q595" s="148" t="s">
        <v>102</v>
      </c>
      <c r="R595" s="148">
        <v>1.026</v>
      </c>
      <c r="S595" s="11">
        <v>0.74</v>
      </c>
      <c r="T595" s="148" t="s">
        <v>102</v>
      </c>
      <c r="U595" s="11">
        <v>0.85</v>
      </c>
      <c r="V595" s="148">
        <v>0.57969999999999999</v>
      </c>
      <c r="W595" s="148">
        <v>2.1766000000000001</v>
      </c>
      <c r="X595" s="15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20" t="s">
        <v>272</v>
      </c>
      <c r="C596" s="12"/>
      <c r="D596" s="23">
        <v>0.84166666666666667</v>
      </c>
      <c r="E596" s="23">
        <v>0.7583333333333333</v>
      </c>
      <c r="F596" s="23" t="s">
        <v>693</v>
      </c>
      <c r="G596" s="23">
        <v>0.79999999999999993</v>
      </c>
      <c r="H596" s="23">
        <v>0.56833333333333325</v>
      </c>
      <c r="I596" s="23">
        <v>0.83333333333333348</v>
      </c>
      <c r="J596" s="23">
        <v>0.81666666666666676</v>
      </c>
      <c r="K596" s="23">
        <v>0.83333333333333337</v>
      </c>
      <c r="L596" s="23">
        <v>0.81666666666666654</v>
      </c>
      <c r="M596" s="23">
        <v>0.73833333333333329</v>
      </c>
      <c r="N596" s="23">
        <v>0.80833333333333346</v>
      </c>
      <c r="O596" s="23">
        <v>0.84</v>
      </c>
      <c r="P596" s="23">
        <v>0.84247083758487262</v>
      </c>
      <c r="Q596" s="23" t="s">
        <v>693</v>
      </c>
      <c r="R596" s="23">
        <v>1.0493333333333332</v>
      </c>
      <c r="S596" s="23">
        <v>0.78166666666666662</v>
      </c>
      <c r="T596" s="23" t="s">
        <v>693</v>
      </c>
      <c r="U596" s="23">
        <v>0.84166666666666667</v>
      </c>
      <c r="V596" s="23">
        <v>0.61838333333333328</v>
      </c>
      <c r="W596" s="23">
        <v>2.5569333333333333</v>
      </c>
      <c r="X596" s="15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273</v>
      </c>
      <c r="C597" s="29"/>
      <c r="D597" s="11">
        <v>0.84</v>
      </c>
      <c r="E597" s="11">
        <v>0.75</v>
      </c>
      <c r="F597" s="11" t="s">
        <v>693</v>
      </c>
      <c r="G597" s="11">
        <v>0.8</v>
      </c>
      <c r="H597" s="11">
        <v>0.54499999999999993</v>
      </c>
      <c r="I597" s="11">
        <v>0.8</v>
      </c>
      <c r="J597" s="11">
        <v>0.8</v>
      </c>
      <c r="K597" s="11">
        <v>0.83499999999999996</v>
      </c>
      <c r="L597" s="11">
        <v>0.81</v>
      </c>
      <c r="M597" s="11">
        <v>0.73499999999999999</v>
      </c>
      <c r="N597" s="11">
        <v>0.8</v>
      </c>
      <c r="O597" s="11">
        <v>0.85499999999999998</v>
      </c>
      <c r="P597" s="11">
        <v>0.84897400196139938</v>
      </c>
      <c r="Q597" s="11" t="s">
        <v>693</v>
      </c>
      <c r="R597" s="11">
        <v>1.0274999999999999</v>
      </c>
      <c r="S597" s="11">
        <v>0.78</v>
      </c>
      <c r="T597" s="11" t="s">
        <v>693</v>
      </c>
      <c r="U597" s="11">
        <v>0.85</v>
      </c>
      <c r="V597" s="11">
        <v>0.60109999999999997</v>
      </c>
      <c r="W597" s="11">
        <v>2.5844</v>
      </c>
      <c r="X597" s="15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274</v>
      </c>
      <c r="C598" s="29"/>
      <c r="D598" s="24">
        <v>2.562550812504345E-2</v>
      </c>
      <c r="E598" s="24">
        <v>2.562550812504345E-2</v>
      </c>
      <c r="F598" s="24" t="s">
        <v>693</v>
      </c>
      <c r="G598" s="24">
        <v>1.2161883888976234E-16</v>
      </c>
      <c r="H598" s="24">
        <v>7.3052492542464056E-2</v>
      </c>
      <c r="I598" s="24">
        <v>5.1639777949432218E-2</v>
      </c>
      <c r="J598" s="24">
        <v>4.0824829046386291E-2</v>
      </c>
      <c r="K598" s="24">
        <v>1.6329931618554505E-2</v>
      </c>
      <c r="L598" s="24">
        <v>2.5819888974716085E-2</v>
      </c>
      <c r="M598" s="24">
        <v>3.1885210782848346E-2</v>
      </c>
      <c r="N598" s="24">
        <v>2.714160398109635E-2</v>
      </c>
      <c r="O598" s="24">
        <v>4.2895221179054414E-2</v>
      </c>
      <c r="P598" s="24">
        <v>1.9920396039386223E-2</v>
      </c>
      <c r="Q598" s="24" t="s">
        <v>693</v>
      </c>
      <c r="R598" s="24">
        <v>5.2686494158054042E-2</v>
      </c>
      <c r="S598" s="24">
        <v>6.3060817205826541E-2</v>
      </c>
      <c r="T598" s="24" t="s">
        <v>693</v>
      </c>
      <c r="U598" s="24">
        <v>1.8348478592697157E-2</v>
      </c>
      <c r="V598" s="24">
        <v>5.1026754420271207E-2</v>
      </c>
      <c r="W598" s="24">
        <v>0.29094108452858336</v>
      </c>
      <c r="X598" s="204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30"/>
      <c r="B599" s="3" t="s">
        <v>87</v>
      </c>
      <c r="C599" s="29"/>
      <c r="D599" s="13">
        <v>3.0446148267378355E-2</v>
      </c>
      <c r="E599" s="13">
        <v>3.379187884621114E-2</v>
      </c>
      <c r="F599" s="13" t="s">
        <v>693</v>
      </c>
      <c r="G599" s="13">
        <v>1.5202354861220294E-16</v>
      </c>
      <c r="H599" s="13">
        <v>0.12853811004539131</v>
      </c>
      <c r="I599" s="13">
        <v>6.1967733539318649E-2</v>
      </c>
      <c r="J599" s="13">
        <v>4.9989586587411781E-2</v>
      </c>
      <c r="K599" s="13">
        <v>1.9595917942265405E-2</v>
      </c>
      <c r="L599" s="13">
        <v>3.1616190581285009E-2</v>
      </c>
      <c r="M599" s="13">
        <v>4.3185387064805889E-2</v>
      </c>
      <c r="N599" s="13">
        <v>3.3577242038469707E-2</v>
      </c>
      <c r="O599" s="13">
        <v>5.1065739498874302E-2</v>
      </c>
      <c r="P599" s="13">
        <v>2.364520544888225E-2</v>
      </c>
      <c r="Q599" s="13" t="s">
        <v>693</v>
      </c>
      <c r="R599" s="13">
        <v>5.0209492526735115E-2</v>
      </c>
      <c r="S599" s="13">
        <v>8.0674819453082997E-2</v>
      </c>
      <c r="T599" s="13" t="s">
        <v>693</v>
      </c>
      <c r="U599" s="13">
        <v>2.1800172585382759E-2</v>
      </c>
      <c r="V599" s="13">
        <v>8.2516380487191676E-2</v>
      </c>
      <c r="W599" s="13">
        <v>0.11378516629109742</v>
      </c>
      <c r="X599" s="15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3.8226585219237608E-2</v>
      </c>
      <c r="E600" s="13">
        <v>-6.4568126188607855E-2</v>
      </c>
      <c r="F600" s="13" t="s">
        <v>693</v>
      </c>
      <c r="G600" s="13">
        <v>-1.3170770484685179E-2</v>
      </c>
      <c r="H600" s="13">
        <v>-0.29894006819849517</v>
      </c>
      <c r="I600" s="13">
        <v>2.7947114078453072E-2</v>
      </c>
      <c r="J600" s="13">
        <v>7.3881717968840022E-3</v>
      </c>
      <c r="K600" s="13">
        <v>2.7947114078453072E-2</v>
      </c>
      <c r="L600" s="13">
        <v>7.3881717968837801E-3</v>
      </c>
      <c r="M600" s="13">
        <v>-8.9238856926490695E-2</v>
      </c>
      <c r="N600" s="13">
        <v>-2.891299343900422E-3</v>
      </c>
      <c r="O600" s="13">
        <v>3.6170690991080612E-2</v>
      </c>
      <c r="P600" s="13">
        <v>3.9218559428752187E-2</v>
      </c>
      <c r="Q600" s="13" t="s">
        <v>693</v>
      </c>
      <c r="R600" s="13">
        <v>0.29439100604758783</v>
      </c>
      <c r="S600" s="13">
        <v>-3.5785606994411134E-2</v>
      </c>
      <c r="T600" s="13" t="s">
        <v>693</v>
      </c>
      <c r="U600" s="13">
        <v>3.8226585219237608E-2</v>
      </c>
      <c r="V600" s="13">
        <v>-0.23720156452694319</v>
      </c>
      <c r="W600" s="13">
        <v>2.154070689069199</v>
      </c>
      <c r="X600" s="15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>
        <v>0.55000000000000004</v>
      </c>
      <c r="E601" s="45">
        <v>1.29</v>
      </c>
      <c r="F601" s="45">
        <v>4.07</v>
      </c>
      <c r="G601" s="45">
        <v>0.37</v>
      </c>
      <c r="H601" s="45">
        <v>5.51</v>
      </c>
      <c r="I601" s="45">
        <v>0.37</v>
      </c>
      <c r="J601" s="45">
        <v>0</v>
      </c>
      <c r="K601" s="45">
        <v>0.37</v>
      </c>
      <c r="L601" s="45">
        <v>0</v>
      </c>
      <c r="M601" s="45">
        <v>1.74</v>
      </c>
      <c r="N601" s="45">
        <v>0.18</v>
      </c>
      <c r="O601" s="45">
        <v>0.52</v>
      </c>
      <c r="P601" s="45">
        <v>0.56999999999999995</v>
      </c>
      <c r="Q601" s="45">
        <v>7.02</v>
      </c>
      <c r="R601" s="45">
        <v>5.16</v>
      </c>
      <c r="S601" s="45">
        <v>0.78</v>
      </c>
      <c r="T601" s="45">
        <v>7.02</v>
      </c>
      <c r="U601" s="45">
        <v>0.55000000000000004</v>
      </c>
      <c r="V601" s="45">
        <v>4.4000000000000004</v>
      </c>
      <c r="W601" s="45">
        <v>38.6</v>
      </c>
      <c r="X601" s="15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BM602" s="55"/>
    </row>
    <row r="603" spans="1:65" ht="15">
      <c r="B603" s="8" t="s">
        <v>594</v>
      </c>
      <c r="BM603" s="28" t="s">
        <v>67</v>
      </c>
    </row>
    <row r="604" spans="1:65" ht="15">
      <c r="A604" s="25" t="s">
        <v>57</v>
      </c>
      <c r="B604" s="18" t="s">
        <v>111</v>
      </c>
      <c r="C604" s="15" t="s">
        <v>112</v>
      </c>
      <c r="D604" s="16" t="s">
        <v>232</v>
      </c>
      <c r="E604" s="17" t="s">
        <v>232</v>
      </c>
      <c r="F604" s="17" t="s">
        <v>232</v>
      </c>
      <c r="G604" s="17" t="s">
        <v>232</v>
      </c>
      <c r="H604" s="17" t="s">
        <v>232</v>
      </c>
      <c r="I604" s="17" t="s">
        <v>232</v>
      </c>
      <c r="J604" s="17" t="s">
        <v>232</v>
      </c>
      <c r="K604" s="17" t="s">
        <v>232</v>
      </c>
      <c r="L604" s="17" t="s">
        <v>232</v>
      </c>
      <c r="M604" s="17" t="s">
        <v>232</v>
      </c>
      <c r="N604" s="17" t="s">
        <v>232</v>
      </c>
      <c r="O604" s="17" t="s">
        <v>232</v>
      </c>
      <c r="P604" s="17" t="s">
        <v>232</v>
      </c>
      <c r="Q604" s="17" t="s">
        <v>232</v>
      </c>
      <c r="R604" s="17" t="s">
        <v>232</v>
      </c>
      <c r="S604" s="17" t="s">
        <v>232</v>
      </c>
      <c r="T604" s="17" t="s">
        <v>232</v>
      </c>
      <c r="U604" s="17" t="s">
        <v>232</v>
      </c>
      <c r="V604" s="17" t="s">
        <v>232</v>
      </c>
      <c r="W604" s="17" t="s">
        <v>232</v>
      </c>
      <c r="X604" s="17" t="s">
        <v>232</v>
      </c>
      <c r="Y604" s="15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233</v>
      </c>
      <c r="C605" s="9" t="s">
        <v>233</v>
      </c>
      <c r="D605" s="151" t="s">
        <v>235</v>
      </c>
      <c r="E605" s="152" t="s">
        <v>237</v>
      </c>
      <c r="F605" s="152" t="s">
        <v>239</v>
      </c>
      <c r="G605" s="152" t="s">
        <v>240</v>
      </c>
      <c r="H605" s="152" t="s">
        <v>241</v>
      </c>
      <c r="I605" s="152" t="s">
        <v>242</v>
      </c>
      <c r="J605" s="152" t="s">
        <v>243</v>
      </c>
      <c r="K605" s="152" t="s">
        <v>244</v>
      </c>
      <c r="L605" s="152" t="s">
        <v>245</v>
      </c>
      <c r="M605" s="152" t="s">
        <v>246</v>
      </c>
      <c r="N605" s="152" t="s">
        <v>247</v>
      </c>
      <c r="O605" s="152" t="s">
        <v>248</v>
      </c>
      <c r="P605" s="152" t="s">
        <v>249</v>
      </c>
      <c r="Q605" s="152" t="s">
        <v>250</v>
      </c>
      <c r="R605" s="152" t="s">
        <v>252</v>
      </c>
      <c r="S605" s="152" t="s">
        <v>254</v>
      </c>
      <c r="T605" s="152" t="s">
        <v>255</v>
      </c>
      <c r="U605" s="152" t="s">
        <v>258</v>
      </c>
      <c r="V605" s="152" t="s">
        <v>260</v>
      </c>
      <c r="W605" s="152" t="s">
        <v>262</v>
      </c>
      <c r="X605" s="152" t="s">
        <v>280</v>
      </c>
      <c r="Y605" s="15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1</v>
      </c>
    </row>
    <row r="606" spans="1:65">
      <c r="A606" s="30"/>
      <c r="B606" s="19"/>
      <c r="C606" s="9"/>
      <c r="D606" s="10" t="s">
        <v>281</v>
      </c>
      <c r="E606" s="11" t="s">
        <v>284</v>
      </c>
      <c r="F606" s="11" t="s">
        <v>283</v>
      </c>
      <c r="G606" s="11" t="s">
        <v>284</v>
      </c>
      <c r="H606" s="11" t="s">
        <v>283</v>
      </c>
      <c r="I606" s="11" t="s">
        <v>281</v>
      </c>
      <c r="J606" s="11" t="s">
        <v>283</v>
      </c>
      <c r="K606" s="11" t="s">
        <v>283</v>
      </c>
      <c r="L606" s="11" t="s">
        <v>281</v>
      </c>
      <c r="M606" s="11" t="s">
        <v>281</v>
      </c>
      <c r="N606" s="11" t="s">
        <v>281</v>
      </c>
      <c r="O606" s="11" t="s">
        <v>281</v>
      </c>
      <c r="P606" s="11" t="s">
        <v>281</v>
      </c>
      <c r="Q606" s="11" t="s">
        <v>284</v>
      </c>
      <c r="R606" s="11" t="s">
        <v>284</v>
      </c>
      <c r="S606" s="11" t="s">
        <v>284</v>
      </c>
      <c r="T606" s="11" t="s">
        <v>284</v>
      </c>
      <c r="U606" s="11" t="s">
        <v>284</v>
      </c>
      <c r="V606" s="11" t="s">
        <v>283</v>
      </c>
      <c r="W606" s="11" t="s">
        <v>284</v>
      </c>
      <c r="X606" s="11" t="s">
        <v>284</v>
      </c>
      <c r="Y606" s="15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9"/>
      <c r="C607" s="9"/>
      <c r="D607" s="26" t="s">
        <v>328</v>
      </c>
      <c r="E607" s="26" t="s">
        <v>328</v>
      </c>
      <c r="F607" s="26" t="s">
        <v>328</v>
      </c>
      <c r="G607" s="26" t="s">
        <v>328</v>
      </c>
      <c r="H607" s="26" t="s">
        <v>329</v>
      </c>
      <c r="I607" s="26" t="s">
        <v>330</v>
      </c>
      <c r="J607" s="26" t="s">
        <v>329</v>
      </c>
      <c r="K607" s="26" t="s">
        <v>331</v>
      </c>
      <c r="L607" s="26" t="s">
        <v>328</v>
      </c>
      <c r="M607" s="26" t="s">
        <v>328</v>
      </c>
      <c r="N607" s="26" t="s">
        <v>328</v>
      </c>
      <c r="O607" s="26" t="s">
        <v>328</v>
      </c>
      <c r="P607" s="26" t="s">
        <v>328</v>
      </c>
      <c r="Q607" s="26" t="s">
        <v>330</v>
      </c>
      <c r="R607" s="26" t="s">
        <v>328</v>
      </c>
      <c r="S607" s="26" t="s">
        <v>331</v>
      </c>
      <c r="T607" s="26" t="s">
        <v>330</v>
      </c>
      <c r="U607" s="26" t="s">
        <v>329</v>
      </c>
      <c r="V607" s="26" t="s">
        <v>328</v>
      </c>
      <c r="W607" s="26" t="s">
        <v>328</v>
      </c>
      <c r="X607" s="26" t="s">
        <v>328</v>
      </c>
      <c r="Y607" s="15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06">
        <v>8.3000000000000004E-2</v>
      </c>
      <c r="E608" s="209">
        <v>0.119548</v>
      </c>
      <c r="F608" s="206">
        <v>0.1</v>
      </c>
      <c r="G608" s="206">
        <v>0.08</v>
      </c>
      <c r="H608" s="206">
        <v>0.09</v>
      </c>
      <c r="I608" s="206">
        <v>0.09</v>
      </c>
      <c r="J608" s="209">
        <v>0.1</v>
      </c>
      <c r="K608" s="209">
        <v>0.11</v>
      </c>
      <c r="L608" s="206">
        <v>0.08</v>
      </c>
      <c r="M608" s="206">
        <v>0.08</v>
      </c>
      <c r="N608" s="206">
        <v>0.09</v>
      </c>
      <c r="O608" s="206">
        <v>7.0000000000000007E-2</v>
      </c>
      <c r="P608" s="206">
        <v>8.4000000000000005E-2</v>
      </c>
      <c r="Q608" s="206">
        <v>7.9441840308457454E-2</v>
      </c>
      <c r="R608" s="206">
        <v>7.3999999999999996E-2</v>
      </c>
      <c r="S608" s="206">
        <v>0.08</v>
      </c>
      <c r="T608" s="206">
        <v>8.5024000000000002E-2</v>
      </c>
      <c r="U608" s="206">
        <v>7.0000000000000007E-2</v>
      </c>
      <c r="V608" s="206">
        <v>0.09</v>
      </c>
      <c r="W608" s="206">
        <v>7.3499999999999996E-2</v>
      </c>
      <c r="X608" s="209">
        <v>6.0600000000000001E-2</v>
      </c>
      <c r="Y608" s="204"/>
      <c r="Z608" s="205"/>
      <c r="AA608" s="205"/>
      <c r="AB608" s="205"/>
      <c r="AC608" s="205"/>
      <c r="AD608" s="205"/>
      <c r="AE608" s="205"/>
      <c r="AF608" s="205"/>
      <c r="AG608" s="205"/>
      <c r="AH608" s="205"/>
      <c r="AI608" s="205"/>
      <c r="AJ608" s="205"/>
      <c r="AK608" s="205"/>
      <c r="AL608" s="205"/>
      <c r="AM608" s="205"/>
      <c r="AN608" s="205"/>
      <c r="AO608" s="205"/>
      <c r="AP608" s="205"/>
      <c r="AQ608" s="205"/>
      <c r="AR608" s="205"/>
      <c r="AS608" s="205"/>
      <c r="AT608" s="205"/>
      <c r="AU608" s="205"/>
      <c r="AV608" s="205"/>
      <c r="AW608" s="205"/>
      <c r="AX608" s="205"/>
      <c r="AY608" s="205"/>
      <c r="AZ608" s="205"/>
      <c r="BA608" s="205"/>
      <c r="BB608" s="205"/>
      <c r="BC608" s="205"/>
      <c r="BD608" s="205"/>
      <c r="BE608" s="205"/>
      <c r="BF608" s="205"/>
      <c r="BG608" s="205"/>
      <c r="BH608" s="205"/>
      <c r="BI608" s="205"/>
      <c r="BJ608" s="205"/>
      <c r="BK608" s="205"/>
      <c r="BL608" s="205"/>
      <c r="BM608" s="207">
        <v>1</v>
      </c>
    </row>
    <row r="609" spans="1:65">
      <c r="A609" s="30"/>
      <c r="B609" s="19">
        <v>1</v>
      </c>
      <c r="C609" s="9">
        <v>2</v>
      </c>
      <c r="D609" s="24">
        <v>8.3000000000000004E-2</v>
      </c>
      <c r="E609" s="211">
        <v>0.12129599999999999</v>
      </c>
      <c r="F609" s="24">
        <v>0.1</v>
      </c>
      <c r="G609" s="24">
        <v>0.08</v>
      </c>
      <c r="H609" s="24">
        <v>0.09</v>
      </c>
      <c r="I609" s="24">
        <v>0.09</v>
      </c>
      <c r="J609" s="211">
        <v>0.11</v>
      </c>
      <c r="K609" s="211">
        <v>0.12</v>
      </c>
      <c r="L609" s="24">
        <v>0.08</v>
      </c>
      <c r="M609" s="24">
        <v>0.08</v>
      </c>
      <c r="N609" s="24">
        <v>0.08</v>
      </c>
      <c r="O609" s="24">
        <v>7.0000000000000007E-2</v>
      </c>
      <c r="P609" s="24">
        <v>8.4000000000000005E-2</v>
      </c>
      <c r="Q609" s="24">
        <v>8.2313539000772956E-2</v>
      </c>
      <c r="R609" s="24">
        <v>7.3999999999999996E-2</v>
      </c>
      <c r="S609" s="24">
        <v>7.0000000000000007E-2</v>
      </c>
      <c r="T609" s="24">
        <v>8.5055999999999993E-2</v>
      </c>
      <c r="U609" s="24">
        <v>7.0000000000000007E-2</v>
      </c>
      <c r="V609" s="24">
        <v>0.09</v>
      </c>
      <c r="W609" s="24">
        <v>7.1300000000000002E-2</v>
      </c>
      <c r="X609" s="211">
        <v>0.06</v>
      </c>
      <c r="Y609" s="204"/>
      <c r="Z609" s="205"/>
      <c r="AA609" s="205"/>
      <c r="AB609" s="205"/>
      <c r="AC609" s="205"/>
      <c r="AD609" s="205"/>
      <c r="AE609" s="205"/>
      <c r="AF609" s="205"/>
      <c r="AG609" s="205"/>
      <c r="AH609" s="205"/>
      <c r="AI609" s="205"/>
      <c r="AJ609" s="205"/>
      <c r="AK609" s="205"/>
      <c r="AL609" s="205"/>
      <c r="AM609" s="205"/>
      <c r="AN609" s="205"/>
      <c r="AO609" s="205"/>
      <c r="AP609" s="205"/>
      <c r="AQ609" s="205"/>
      <c r="AR609" s="205"/>
      <c r="AS609" s="205"/>
      <c r="AT609" s="205"/>
      <c r="AU609" s="205"/>
      <c r="AV609" s="205"/>
      <c r="AW609" s="205"/>
      <c r="AX609" s="205"/>
      <c r="AY609" s="205"/>
      <c r="AZ609" s="205"/>
      <c r="BA609" s="205"/>
      <c r="BB609" s="205"/>
      <c r="BC609" s="205"/>
      <c r="BD609" s="205"/>
      <c r="BE609" s="205"/>
      <c r="BF609" s="205"/>
      <c r="BG609" s="205"/>
      <c r="BH609" s="205"/>
      <c r="BI609" s="205"/>
      <c r="BJ609" s="205"/>
      <c r="BK609" s="205"/>
      <c r="BL609" s="205"/>
      <c r="BM609" s="207" t="e">
        <v>#N/A</v>
      </c>
    </row>
    <row r="610" spans="1:65">
      <c r="A610" s="30"/>
      <c r="B610" s="19">
        <v>1</v>
      </c>
      <c r="C610" s="9">
        <v>3</v>
      </c>
      <c r="D610" s="24">
        <v>8.4000000000000005E-2</v>
      </c>
      <c r="E610" s="211">
        <v>0.12461150000000001</v>
      </c>
      <c r="F610" s="24">
        <v>9.6000000000000002E-2</v>
      </c>
      <c r="G610" s="24">
        <v>0.08</v>
      </c>
      <c r="H610" s="24">
        <v>0.09</v>
      </c>
      <c r="I610" s="24">
        <v>0.09</v>
      </c>
      <c r="J610" s="211">
        <v>0.1</v>
      </c>
      <c r="K610" s="211">
        <v>0.11</v>
      </c>
      <c r="L610" s="24">
        <v>0.08</v>
      </c>
      <c r="M610" s="24">
        <v>0.09</v>
      </c>
      <c r="N610" s="24">
        <v>0.08</v>
      </c>
      <c r="O610" s="24">
        <v>7.0000000000000007E-2</v>
      </c>
      <c r="P610" s="24">
        <v>8.5000000000000006E-2</v>
      </c>
      <c r="Q610" s="24">
        <v>7.8674960372468239E-2</v>
      </c>
      <c r="R610" s="24">
        <v>7.3999999999999996E-2</v>
      </c>
      <c r="S610" s="24">
        <v>0.08</v>
      </c>
      <c r="T610" s="24">
        <v>8.3134000000000013E-2</v>
      </c>
      <c r="U610" s="24">
        <v>7.0000000000000007E-2</v>
      </c>
      <c r="V610" s="24">
        <v>0.09</v>
      </c>
      <c r="W610" s="24">
        <v>6.9399999999999989E-2</v>
      </c>
      <c r="X610" s="211">
        <v>6.1699999999999991E-2</v>
      </c>
      <c r="Y610" s="204"/>
      <c r="Z610" s="205"/>
      <c r="AA610" s="205"/>
      <c r="AB610" s="205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5"/>
      <c r="AT610" s="205"/>
      <c r="AU610" s="205"/>
      <c r="AV610" s="205"/>
      <c r="AW610" s="205"/>
      <c r="AX610" s="205"/>
      <c r="AY610" s="205"/>
      <c r="AZ610" s="205"/>
      <c r="BA610" s="205"/>
      <c r="BB610" s="205"/>
      <c r="BC610" s="205"/>
      <c r="BD610" s="205"/>
      <c r="BE610" s="205"/>
      <c r="BF610" s="205"/>
      <c r="BG610" s="205"/>
      <c r="BH610" s="205"/>
      <c r="BI610" s="205"/>
      <c r="BJ610" s="205"/>
      <c r="BK610" s="205"/>
      <c r="BL610" s="205"/>
      <c r="BM610" s="207">
        <v>16</v>
      </c>
    </row>
    <row r="611" spans="1:65">
      <c r="A611" s="30"/>
      <c r="B611" s="19">
        <v>1</v>
      </c>
      <c r="C611" s="9">
        <v>4</v>
      </c>
      <c r="D611" s="24">
        <v>8.2000000000000003E-2</v>
      </c>
      <c r="E611" s="211">
        <v>0.11996599999999999</v>
      </c>
      <c r="F611" s="24">
        <v>9.4E-2</v>
      </c>
      <c r="G611" s="24">
        <v>0.08</v>
      </c>
      <c r="H611" s="24">
        <v>0.09</v>
      </c>
      <c r="I611" s="24">
        <v>0.09</v>
      </c>
      <c r="J611" s="211">
        <v>0.11</v>
      </c>
      <c r="K611" s="211">
        <v>0.11</v>
      </c>
      <c r="L611" s="24">
        <v>0.08</v>
      </c>
      <c r="M611" s="24">
        <v>0.09</v>
      </c>
      <c r="N611" s="24">
        <v>0.09</v>
      </c>
      <c r="O611" s="24">
        <v>0.08</v>
      </c>
      <c r="P611" s="24">
        <v>8.6999999999999994E-2</v>
      </c>
      <c r="Q611" s="24">
        <v>8.3286429922714733E-2</v>
      </c>
      <c r="R611" s="24">
        <v>7.3999999999999996E-2</v>
      </c>
      <c r="S611" s="24">
        <v>0.08</v>
      </c>
      <c r="T611" s="24">
        <v>8.392899999999999E-2</v>
      </c>
      <c r="U611" s="24">
        <v>7.0000000000000007E-2</v>
      </c>
      <c r="V611" s="24">
        <v>0.09</v>
      </c>
      <c r="W611" s="24">
        <v>7.1800000000000003E-2</v>
      </c>
      <c r="X611" s="211">
        <v>5.8700000000000009E-2</v>
      </c>
      <c r="Y611" s="204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5"/>
      <c r="AT611" s="205"/>
      <c r="AU611" s="205"/>
      <c r="AV611" s="205"/>
      <c r="AW611" s="205"/>
      <c r="AX611" s="205"/>
      <c r="AY611" s="205"/>
      <c r="AZ611" s="205"/>
      <c r="BA611" s="205"/>
      <c r="BB611" s="205"/>
      <c r="BC611" s="205"/>
      <c r="BD611" s="205"/>
      <c r="BE611" s="205"/>
      <c r="BF611" s="205"/>
      <c r="BG611" s="205"/>
      <c r="BH611" s="205"/>
      <c r="BI611" s="205"/>
      <c r="BJ611" s="205"/>
      <c r="BK611" s="205"/>
      <c r="BL611" s="205"/>
      <c r="BM611" s="207">
        <v>8.2072591696016661E-2</v>
      </c>
    </row>
    <row r="612" spans="1:65">
      <c r="A612" s="30"/>
      <c r="B612" s="19">
        <v>1</v>
      </c>
      <c r="C612" s="9">
        <v>5</v>
      </c>
      <c r="D612" s="24">
        <v>8.3000000000000004E-2</v>
      </c>
      <c r="E612" s="211">
        <v>0.12109500000000001</v>
      </c>
      <c r="F612" s="24">
        <v>9.4E-2</v>
      </c>
      <c r="G612" s="212">
        <v>7.3333333333333334E-2</v>
      </c>
      <c r="H612" s="24">
        <v>0.09</v>
      </c>
      <c r="I612" s="24">
        <v>0.09</v>
      </c>
      <c r="J612" s="211">
        <v>0.11</v>
      </c>
      <c r="K612" s="211">
        <v>0.13</v>
      </c>
      <c r="L612" s="24">
        <v>0.08</v>
      </c>
      <c r="M612" s="24">
        <v>0.09</v>
      </c>
      <c r="N612" s="24">
        <v>0.09</v>
      </c>
      <c r="O612" s="24">
        <v>7.0000000000000007E-2</v>
      </c>
      <c r="P612" s="24">
        <v>8.3000000000000004E-2</v>
      </c>
      <c r="Q612" s="24">
        <v>7.935391116669771E-2</v>
      </c>
      <c r="R612" s="24">
        <v>7.3999999999999996E-2</v>
      </c>
      <c r="S612" s="24">
        <v>7.0000000000000007E-2</v>
      </c>
      <c r="T612" s="24">
        <v>8.8052999999999992E-2</v>
      </c>
      <c r="U612" s="24">
        <v>7.0000000000000007E-2</v>
      </c>
      <c r="V612" s="24">
        <v>0.08</v>
      </c>
      <c r="W612" s="24">
        <v>7.1900000000000006E-2</v>
      </c>
      <c r="X612" s="211">
        <v>5.899999999999999E-2</v>
      </c>
      <c r="Y612" s="204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5"/>
      <c r="AT612" s="205"/>
      <c r="AU612" s="205"/>
      <c r="AV612" s="205"/>
      <c r="AW612" s="205"/>
      <c r="AX612" s="205"/>
      <c r="AY612" s="205"/>
      <c r="AZ612" s="205"/>
      <c r="BA612" s="205"/>
      <c r="BB612" s="205"/>
      <c r="BC612" s="205"/>
      <c r="BD612" s="205"/>
      <c r="BE612" s="205"/>
      <c r="BF612" s="205"/>
      <c r="BG612" s="205"/>
      <c r="BH612" s="205"/>
      <c r="BI612" s="205"/>
      <c r="BJ612" s="205"/>
      <c r="BK612" s="205"/>
      <c r="BL612" s="205"/>
      <c r="BM612" s="207">
        <v>98</v>
      </c>
    </row>
    <row r="613" spans="1:65">
      <c r="A613" s="30"/>
      <c r="B613" s="19">
        <v>1</v>
      </c>
      <c r="C613" s="9">
        <v>6</v>
      </c>
      <c r="D613" s="24">
        <v>8.1000000000000003E-2</v>
      </c>
      <c r="E613" s="211">
        <v>0.12376599999999999</v>
      </c>
      <c r="F613" s="24">
        <v>9.4E-2</v>
      </c>
      <c r="G613" s="24">
        <v>8.3333333333333329E-2</v>
      </c>
      <c r="H613" s="24">
        <v>0.09</v>
      </c>
      <c r="I613" s="24">
        <v>0.09</v>
      </c>
      <c r="J613" s="211">
        <v>0.11</v>
      </c>
      <c r="K613" s="211">
        <v>0.13</v>
      </c>
      <c r="L613" s="24">
        <v>0.08</v>
      </c>
      <c r="M613" s="24">
        <v>0.09</v>
      </c>
      <c r="N613" s="24">
        <v>0.08</v>
      </c>
      <c r="O613" s="24">
        <v>0.08</v>
      </c>
      <c r="P613" s="24">
        <v>8.2000000000000003E-2</v>
      </c>
      <c r="Q613" s="24">
        <v>7.7208814655822591E-2</v>
      </c>
      <c r="R613" s="24">
        <v>7.3999999999999996E-2</v>
      </c>
      <c r="S613" s="24">
        <v>0.08</v>
      </c>
      <c r="T613" s="24">
        <v>8.8624999999999995E-2</v>
      </c>
      <c r="U613" s="24">
        <v>7.0000000000000007E-2</v>
      </c>
      <c r="V613" s="24">
        <v>0.09</v>
      </c>
      <c r="W613" s="24">
        <v>7.1300000000000002E-2</v>
      </c>
      <c r="X613" s="211">
        <v>5.9400000000000001E-2</v>
      </c>
      <c r="Y613" s="204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5"/>
      <c r="AT613" s="205"/>
      <c r="AU613" s="205"/>
      <c r="AV613" s="205"/>
      <c r="AW613" s="205"/>
      <c r="AX613" s="205"/>
      <c r="AY613" s="205"/>
      <c r="AZ613" s="205"/>
      <c r="BA613" s="205"/>
      <c r="BB613" s="205"/>
      <c r="BC613" s="205"/>
      <c r="BD613" s="205"/>
      <c r="BE613" s="205"/>
      <c r="BF613" s="205"/>
      <c r="BG613" s="205"/>
      <c r="BH613" s="205"/>
      <c r="BI613" s="205"/>
      <c r="BJ613" s="205"/>
      <c r="BK613" s="205"/>
      <c r="BL613" s="205"/>
      <c r="BM613" s="56"/>
    </row>
    <row r="614" spans="1:65">
      <c r="A614" s="30"/>
      <c r="B614" s="20" t="s">
        <v>272</v>
      </c>
      <c r="C614" s="12"/>
      <c r="D614" s="208">
        <v>8.266666666666668E-2</v>
      </c>
      <c r="E614" s="208">
        <v>0.12171375000000002</v>
      </c>
      <c r="F614" s="208">
        <v>9.6333333333333326E-2</v>
      </c>
      <c r="G614" s="208">
        <v>7.9444444444444443E-2</v>
      </c>
      <c r="H614" s="208">
        <v>8.9999999999999983E-2</v>
      </c>
      <c r="I614" s="208">
        <v>8.9999999999999983E-2</v>
      </c>
      <c r="J614" s="208">
        <v>0.10666666666666667</v>
      </c>
      <c r="K614" s="208">
        <v>0.11833333333333333</v>
      </c>
      <c r="L614" s="208">
        <v>0.08</v>
      </c>
      <c r="M614" s="208">
        <v>8.6666666666666656E-2</v>
      </c>
      <c r="N614" s="208">
        <v>8.4999999999999978E-2</v>
      </c>
      <c r="O614" s="208">
        <v>7.3333333333333348E-2</v>
      </c>
      <c r="P614" s="208">
        <v>8.4166666666666667E-2</v>
      </c>
      <c r="Q614" s="208">
        <v>8.0046582571155614E-2</v>
      </c>
      <c r="R614" s="208">
        <v>7.3999999999999996E-2</v>
      </c>
      <c r="S614" s="208">
        <v>7.6666666666666675E-2</v>
      </c>
      <c r="T614" s="208">
        <v>8.5636833333333329E-2</v>
      </c>
      <c r="U614" s="208">
        <v>7.0000000000000007E-2</v>
      </c>
      <c r="V614" s="208">
        <v>8.8333333333333333E-2</v>
      </c>
      <c r="W614" s="208">
        <v>7.1533333333333338E-2</v>
      </c>
      <c r="X614" s="208">
        <v>5.9900000000000002E-2</v>
      </c>
      <c r="Y614" s="204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5"/>
      <c r="AT614" s="205"/>
      <c r="AU614" s="205"/>
      <c r="AV614" s="205"/>
      <c r="AW614" s="205"/>
      <c r="AX614" s="205"/>
      <c r="AY614" s="205"/>
      <c r="AZ614" s="205"/>
      <c r="BA614" s="205"/>
      <c r="BB614" s="205"/>
      <c r="BC614" s="205"/>
      <c r="BD614" s="205"/>
      <c r="BE614" s="205"/>
      <c r="BF614" s="205"/>
      <c r="BG614" s="205"/>
      <c r="BH614" s="205"/>
      <c r="BI614" s="205"/>
      <c r="BJ614" s="205"/>
      <c r="BK614" s="205"/>
      <c r="BL614" s="205"/>
      <c r="BM614" s="56"/>
    </row>
    <row r="615" spans="1:65">
      <c r="A615" s="30"/>
      <c r="B615" s="3" t="s">
        <v>273</v>
      </c>
      <c r="C615" s="29"/>
      <c r="D615" s="24">
        <v>8.3000000000000004E-2</v>
      </c>
      <c r="E615" s="24">
        <v>0.1211955</v>
      </c>
      <c r="F615" s="24">
        <v>9.5000000000000001E-2</v>
      </c>
      <c r="G615" s="24">
        <v>0.08</v>
      </c>
      <c r="H615" s="24">
        <v>0.09</v>
      </c>
      <c r="I615" s="24">
        <v>0.09</v>
      </c>
      <c r="J615" s="24">
        <v>0.11</v>
      </c>
      <c r="K615" s="24">
        <v>0.11499999999999999</v>
      </c>
      <c r="L615" s="24">
        <v>0.08</v>
      </c>
      <c r="M615" s="24">
        <v>0.09</v>
      </c>
      <c r="N615" s="24">
        <v>8.4999999999999992E-2</v>
      </c>
      <c r="O615" s="24">
        <v>7.0000000000000007E-2</v>
      </c>
      <c r="P615" s="24">
        <v>8.4000000000000005E-2</v>
      </c>
      <c r="Q615" s="24">
        <v>7.9397875737577589E-2</v>
      </c>
      <c r="R615" s="24">
        <v>7.3999999999999996E-2</v>
      </c>
      <c r="S615" s="24">
        <v>0.08</v>
      </c>
      <c r="T615" s="24">
        <v>8.5040000000000004E-2</v>
      </c>
      <c r="U615" s="24">
        <v>7.0000000000000007E-2</v>
      </c>
      <c r="V615" s="24">
        <v>0.09</v>
      </c>
      <c r="W615" s="24">
        <v>7.1550000000000002E-2</v>
      </c>
      <c r="X615" s="24">
        <v>5.9700000000000003E-2</v>
      </c>
      <c r="Y615" s="204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5"/>
      <c r="AT615" s="205"/>
      <c r="AU615" s="205"/>
      <c r="AV615" s="205"/>
      <c r="AW615" s="205"/>
      <c r="AX615" s="205"/>
      <c r="AY615" s="205"/>
      <c r="AZ615" s="205"/>
      <c r="BA615" s="205"/>
      <c r="BB615" s="205"/>
      <c r="BC615" s="205"/>
      <c r="BD615" s="205"/>
      <c r="BE615" s="205"/>
      <c r="BF615" s="205"/>
      <c r="BG615" s="205"/>
      <c r="BH615" s="205"/>
      <c r="BI615" s="205"/>
      <c r="BJ615" s="205"/>
      <c r="BK615" s="205"/>
      <c r="BL615" s="205"/>
      <c r="BM615" s="56"/>
    </row>
    <row r="616" spans="1:65">
      <c r="A616" s="30"/>
      <c r="B616" s="3" t="s">
        <v>274</v>
      </c>
      <c r="C616" s="29"/>
      <c r="D616" s="24">
        <v>1.0327955589886453E-3</v>
      </c>
      <c r="E616" s="24">
        <v>2.045050360015619E-3</v>
      </c>
      <c r="F616" s="24">
        <v>2.9439202887759515E-3</v>
      </c>
      <c r="G616" s="24">
        <v>3.2773069341672494E-3</v>
      </c>
      <c r="H616" s="24">
        <v>1.5202354861220293E-17</v>
      </c>
      <c r="I616" s="24">
        <v>1.5202354861220293E-17</v>
      </c>
      <c r="J616" s="24">
        <v>5.1639777949432199E-3</v>
      </c>
      <c r="K616" s="24">
        <v>9.8319208025017535E-3</v>
      </c>
      <c r="L616" s="24">
        <v>0</v>
      </c>
      <c r="M616" s="24">
        <v>5.1639777949432199E-3</v>
      </c>
      <c r="N616" s="24">
        <v>5.4772255750516587E-3</v>
      </c>
      <c r="O616" s="24">
        <v>5.1639777949432199E-3</v>
      </c>
      <c r="P616" s="24">
        <v>1.7224014243685055E-3</v>
      </c>
      <c r="Q616" s="24">
        <v>2.2984987879596779E-3</v>
      </c>
      <c r="R616" s="24">
        <v>0</v>
      </c>
      <c r="S616" s="24">
        <v>5.1639777949432199E-3</v>
      </c>
      <c r="T616" s="24">
        <v>2.2208468129672181E-3</v>
      </c>
      <c r="U616" s="24">
        <v>0</v>
      </c>
      <c r="V616" s="24">
        <v>4.082482904638628E-3</v>
      </c>
      <c r="W616" s="24">
        <v>1.3216151734399364E-3</v>
      </c>
      <c r="X616" s="24">
        <v>1.1171392035015119E-3</v>
      </c>
      <c r="Y616" s="204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5"/>
      <c r="AT616" s="205"/>
      <c r="AU616" s="205"/>
      <c r="AV616" s="205"/>
      <c r="AW616" s="205"/>
      <c r="AX616" s="205"/>
      <c r="AY616" s="205"/>
      <c r="AZ616" s="205"/>
      <c r="BA616" s="205"/>
      <c r="BB616" s="205"/>
      <c r="BC616" s="205"/>
      <c r="BD616" s="205"/>
      <c r="BE616" s="205"/>
      <c r="BF616" s="205"/>
      <c r="BG616" s="205"/>
      <c r="BH616" s="205"/>
      <c r="BI616" s="205"/>
      <c r="BJ616" s="205"/>
      <c r="BK616" s="205"/>
      <c r="BL616" s="205"/>
      <c r="BM616" s="56"/>
    </row>
    <row r="617" spans="1:65">
      <c r="A617" s="30"/>
      <c r="B617" s="3" t="s">
        <v>87</v>
      </c>
      <c r="C617" s="29"/>
      <c r="D617" s="13">
        <v>1.2493494665185224E-2</v>
      </c>
      <c r="E617" s="13">
        <v>1.6802130901526068E-2</v>
      </c>
      <c r="F617" s="13">
        <v>3.0559726181065242E-2</v>
      </c>
      <c r="G617" s="13">
        <v>4.1252814555951395E-2</v>
      </c>
      <c r="H617" s="13">
        <v>1.6891505401355884E-16</v>
      </c>
      <c r="I617" s="13">
        <v>1.6891505401355884E-16</v>
      </c>
      <c r="J617" s="13">
        <v>4.8412291827592685E-2</v>
      </c>
      <c r="K617" s="13">
        <v>8.3086654669028898E-2</v>
      </c>
      <c r="L617" s="13">
        <v>0</v>
      </c>
      <c r="M617" s="13">
        <v>5.9584359172421775E-2</v>
      </c>
      <c r="N617" s="13">
        <v>6.4437947941784243E-2</v>
      </c>
      <c r="O617" s="13">
        <v>7.0417879021952984E-2</v>
      </c>
      <c r="P617" s="13">
        <v>2.0464175339031748E-2</v>
      </c>
      <c r="Q617" s="13">
        <v>2.8714514900326681E-2</v>
      </c>
      <c r="R617" s="13">
        <v>0</v>
      </c>
      <c r="S617" s="13">
        <v>6.7356232107955036E-2</v>
      </c>
      <c r="T617" s="13">
        <v>2.5933313114495728E-2</v>
      </c>
      <c r="U617" s="13">
        <v>0</v>
      </c>
      <c r="V617" s="13">
        <v>4.6216787599682584E-2</v>
      </c>
      <c r="W617" s="13">
        <v>1.8475515006150089E-2</v>
      </c>
      <c r="X617" s="13">
        <v>1.8650070175317394E-2</v>
      </c>
      <c r="Y617" s="15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275</v>
      </c>
      <c r="C618" s="29"/>
      <c r="D618" s="13">
        <v>7.2384088082702025E-3</v>
      </c>
      <c r="E618" s="13">
        <v>0.48300117596880177</v>
      </c>
      <c r="F618" s="13">
        <v>0.17375766187737929</v>
      </c>
      <c r="G618" s="13">
        <v>-3.2022228094202743E-2</v>
      </c>
      <c r="H618" s="13">
        <v>9.6590203138035902E-2</v>
      </c>
      <c r="I618" s="13">
        <v>9.6590203138035902E-2</v>
      </c>
      <c r="J618" s="13">
        <v>0.29966246297841326</v>
      </c>
      <c r="K618" s="13">
        <v>0.44181304486667705</v>
      </c>
      <c r="L618" s="13">
        <v>-2.5253152766190223E-2</v>
      </c>
      <c r="M618" s="13">
        <v>5.5975751169960564E-2</v>
      </c>
      <c r="N618" s="13">
        <v>3.5668525185922562E-2</v>
      </c>
      <c r="O618" s="13">
        <v>-0.10648205670234079</v>
      </c>
      <c r="P618" s="13">
        <v>2.5514912193904005E-2</v>
      </c>
      <c r="Q618" s="13">
        <v>-2.4685575086565437E-2</v>
      </c>
      <c r="R618" s="13">
        <v>-9.8359166308725987E-2</v>
      </c>
      <c r="S618" s="13">
        <v>-6.586760473426545E-2</v>
      </c>
      <c r="T618" s="13">
        <v>4.3427916234423769E-2</v>
      </c>
      <c r="U618" s="13">
        <v>-0.14709650867041635</v>
      </c>
      <c r="V618" s="13">
        <v>7.6282977153998344E-2</v>
      </c>
      <c r="W618" s="13">
        <v>-0.12841386076510164</v>
      </c>
      <c r="X618" s="13">
        <v>-0.27015829813368486</v>
      </c>
      <c r="Y618" s="15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276</v>
      </c>
      <c r="C619" s="47"/>
      <c r="D619" s="45">
        <v>0.17</v>
      </c>
      <c r="E619" s="45">
        <v>4.34</v>
      </c>
      <c r="F619" s="45">
        <v>1.41</v>
      </c>
      <c r="G619" s="45">
        <v>0.55000000000000004</v>
      </c>
      <c r="H619" s="45">
        <v>0.67</v>
      </c>
      <c r="I619" s="45">
        <v>0.67</v>
      </c>
      <c r="J619" s="45">
        <v>2.6</v>
      </c>
      <c r="K619" s="45">
        <v>3.95</v>
      </c>
      <c r="L619" s="45">
        <v>0.48</v>
      </c>
      <c r="M619" s="45">
        <v>0.28999999999999998</v>
      </c>
      <c r="N619" s="45">
        <v>0.1</v>
      </c>
      <c r="O619" s="45">
        <v>1.25</v>
      </c>
      <c r="P619" s="45">
        <v>0</v>
      </c>
      <c r="Q619" s="45">
        <v>0.48</v>
      </c>
      <c r="R619" s="45">
        <v>1.1499999999999999</v>
      </c>
      <c r="S619" s="45">
        <v>0.87</v>
      </c>
      <c r="T619" s="45">
        <v>0.17</v>
      </c>
      <c r="U619" s="45">
        <v>1.64</v>
      </c>
      <c r="V619" s="45">
        <v>0.48</v>
      </c>
      <c r="W619" s="45">
        <v>1.46</v>
      </c>
      <c r="X619" s="45">
        <v>2.81</v>
      </c>
      <c r="Y619" s="15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BM620" s="55"/>
    </row>
    <row r="621" spans="1:65" ht="15">
      <c r="B621" s="8" t="s">
        <v>595</v>
      </c>
      <c r="BM621" s="28" t="s">
        <v>67</v>
      </c>
    </row>
    <row r="622" spans="1:65" ht="15">
      <c r="A622" s="25" t="s">
        <v>29</v>
      </c>
      <c r="B622" s="18" t="s">
        <v>111</v>
      </c>
      <c r="C622" s="15" t="s">
        <v>112</v>
      </c>
      <c r="D622" s="16" t="s">
        <v>232</v>
      </c>
      <c r="E622" s="17" t="s">
        <v>232</v>
      </c>
      <c r="F622" s="17" t="s">
        <v>232</v>
      </c>
      <c r="G622" s="17" t="s">
        <v>232</v>
      </c>
      <c r="H622" s="17" t="s">
        <v>232</v>
      </c>
      <c r="I622" s="17" t="s">
        <v>232</v>
      </c>
      <c r="J622" s="17" t="s">
        <v>232</v>
      </c>
      <c r="K622" s="17" t="s">
        <v>232</v>
      </c>
      <c r="L622" s="17" t="s">
        <v>232</v>
      </c>
      <c r="M622" s="17" t="s">
        <v>232</v>
      </c>
      <c r="N622" s="17" t="s">
        <v>232</v>
      </c>
      <c r="O622" s="17" t="s">
        <v>232</v>
      </c>
      <c r="P622" s="17" t="s">
        <v>232</v>
      </c>
      <c r="Q622" s="17" t="s">
        <v>232</v>
      </c>
      <c r="R622" s="17" t="s">
        <v>232</v>
      </c>
      <c r="S622" s="15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233</v>
      </c>
      <c r="C623" s="9" t="s">
        <v>233</v>
      </c>
      <c r="D623" s="151" t="s">
        <v>235</v>
      </c>
      <c r="E623" s="152" t="s">
        <v>239</v>
      </c>
      <c r="F623" s="152" t="s">
        <v>240</v>
      </c>
      <c r="G623" s="152" t="s">
        <v>241</v>
      </c>
      <c r="H623" s="152" t="s">
        <v>242</v>
      </c>
      <c r="I623" s="152" t="s">
        <v>243</v>
      </c>
      <c r="J623" s="152" t="s">
        <v>244</v>
      </c>
      <c r="K623" s="152" t="s">
        <v>245</v>
      </c>
      <c r="L623" s="152" t="s">
        <v>246</v>
      </c>
      <c r="M623" s="152" t="s">
        <v>247</v>
      </c>
      <c r="N623" s="152" t="s">
        <v>248</v>
      </c>
      <c r="O623" s="152" t="s">
        <v>250</v>
      </c>
      <c r="P623" s="152" t="s">
        <v>254</v>
      </c>
      <c r="Q623" s="152" t="s">
        <v>260</v>
      </c>
      <c r="R623" s="152" t="s">
        <v>262</v>
      </c>
      <c r="S623" s="15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281</v>
      </c>
      <c r="E624" s="11" t="s">
        <v>283</v>
      </c>
      <c r="F624" s="11" t="s">
        <v>284</v>
      </c>
      <c r="G624" s="11" t="s">
        <v>283</v>
      </c>
      <c r="H624" s="11" t="s">
        <v>283</v>
      </c>
      <c r="I624" s="11" t="s">
        <v>283</v>
      </c>
      <c r="J624" s="11" t="s">
        <v>283</v>
      </c>
      <c r="K624" s="11" t="s">
        <v>281</v>
      </c>
      <c r="L624" s="11" t="s">
        <v>281</v>
      </c>
      <c r="M624" s="11" t="s">
        <v>281</v>
      </c>
      <c r="N624" s="11" t="s">
        <v>281</v>
      </c>
      <c r="O624" s="11" t="s">
        <v>281</v>
      </c>
      <c r="P624" s="11" t="s">
        <v>281</v>
      </c>
      <c r="Q624" s="11" t="s">
        <v>283</v>
      </c>
      <c r="R624" s="11" t="s">
        <v>281</v>
      </c>
      <c r="S624" s="15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9"/>
      <c r="C625" s="9"/>
      <c r="D625" s="26" t="s">
        <v>328</v>
      </c>
      <c r="E625" s="26" t="s">
        <v>328</v>
      </c>
      <c r="F625" s="26" t="s">
        <v>328</v>
      </c>
      <c r="G625" s="26" t="s">
        <v>329</v>
      </c>
      <c r="H625" s="26" t="s">
        <v>330</v>
      </c>
      <c r="I625" s="26" t="s">
        <v>329</v>
      </c>
      <c r="J625" s="26" t="s">
        <v>331</v>
      </c>
      <c r="K625" s="26" t="s">
        <v>328</v>
      </c>
      <c r="L625" s="26" t="s">
        <v>328</v>
      </c>
      <c r="M625" s="26" t="s">
        <v>328</v>
      </c>
      <c r="N625" s="26" t="s">
        <v>328</v>
      </c>
      <c r="O625" s="26" t="s">
        <v>330</v>
      </c>
      <c r="P625" s="26" t="s">
        <v>331</v>
      </c>
      <c r="Q625" s="26" t="s">
        <v>328</v>
      </c>
      <c r="R625" s="26" t="s">
        <v>328</v>
      </c>
      <c r="S625" s="15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">
        <v>0.53</v>
      </c>
      <c r="E626" s="154">
        <v>0.9</v>
      </c>
      <c r="F626" s="154" t="s">
        <v>104</v>
      </c>
      <c r="G626" s="154">
        <v>0.7</v>
      </c>
      <c r="H626" s="154" t="s">
        <v>102</v>
      </c>
      <c r="I626" s="154">
        <v>0.4</v>
      </c>
      <c r="J626" s="154">
        <v>0.2</v>
      </c>
      <c r="K626" s="22">
        <v>0.36</v>
      </c>
      <c r="L626" s="22">
        <v>0.37</v>
      </c>
      <c r="M626" s="22">
        <v>0.28999999999999998</v>
      </c>
      <c r="N626" s="22">
        <v>0.42</v>
      </c>
      <c r="O626" s="22">
        <v>0.55992926629076123</v>
      </c>
      <c r="P626" s="22">
        <v>0.51</v>
      </c>
      <c r="Q626" s="22">
        <v>0.28000000000000003</v>
      </c>
      <c r="R626" s="22">
        <v>0.30420000000000003</v>
      </c>
      <c r="S626" s="15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>
        <v>1</v>
      </c>
      <c r="C627" s="9">
        <v>2</v>
      </c>
      <c r="D627" s="11">
        <v>0.52</v>
      </c>
      <c r="E627" s="148">
        <v>0.9</v>
      </c>
      <c r="F627" s="148" t="s">
        <v>104</v>
      </c>
      <c r="G627" s="148">
        <v>0.7</v>
      </c>
      <c r="H627" s="148" t="s">
        <v>102</v>
      </c>
      <c r="I627" s="148">
        <v>0.4</v>
      </c>
      <c r="J627" s="148">
        <v>0.2</v>
      </c>
      <c r="K627" s="11">
        <v>0.38</v>
      </c>
      <c r="L627" s="11">
        <v>0.34</v>
      </c>
      <c r="M627" s="11">
        <v>0.28000000000000003</v>
      </c>
      <c r="N627" s="11">
        <v>0.38</v>
      </c>
      <c r="O627" s="11">
        <v>0.59494663536519321</v>
      </c>
      <c r="P627" s="11">
        <v>0.49</v>
      </c>
      <c r="Q627" s="11">
        <v>0.27</v>
      </c>
      <c r="R627" s="11">
        <v>0.2601</v>
      </c>
      <c r="S627" s="15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32</v>
      </c>
    </row>
    <row r="628" spans="1:65">
      <c r="A628" s="30"/>
      <c r="B628" s="19">
        <v>1</v>
      </c>
      <c r="C628" s="9">
        <v>3</v>
      </c>
      <c r="D628" s="11">
        <v>0.49</v>
      </c>
      <c r="E628" s="148">
        <v>0.8</v>
      </c>
      <c r="F628" s="148" t="s">
        <v>104</v>
      </c>
      <c r="G628" s="148">
        <v>0.7</v>
      </c>
      <c r="H628" s="148" t="s">
        <v>102</v>
      </c>
      <c r="I628" s="148">
        <v>0.4</v>
      </c>
      <c r="J628" s="148">
        <v>0.2</v>
      </c>
      <c r="K628" s="11">
        <v>0.37</v>
      </c>
      <c r="L628" s="11">
        <v>0.37</v>
      </c>
      <c r="M628" s="11">
        <v>0.28999999999999998</v>
      </c>
      <c r="N628" s="11">
        <v>0.39</v>
      </c>
      <c r="O628" s="11">
        <v>0.52397364044935535</v>
      </c>
      <c r="P628" s="11">
        <v>0.47</v>
      </c>
      <c r="Q628" s="11">
        <v>0.28000000000000003</v>
      </c>
      <c r="R628" s="11">
        <v>0.24180000000000001</v>
      </c>
      <c r="S628" s="15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16</v>
      </c>
    </row>
    <row r="629" spans="1:65">
      <c r="A629" s="30"/>
      <c r="B629" s="19">
        <v>1</v>
      </c>
      <c r="C629" s="9">
        <v>4</v>
      </c>
      <c r="D629" s="11">
        <v>0.52</v>
      </c>
      <c r="E629" s="148">
        <v>0.8</v>
      </c>
      <c r="F629" s="148" t="s">
        <v>104</v>
      </c>
      <c r="G629" s="148">
        <v>0.7</v>
      </c>
      <c r="H629" s="148" t="s">
        <v>102</v>
      </c>
      <c r="I629" s="148">
        <v>0.4</v>
      </c>
      <c r="J629" s="148">
        <v>0.2</v>
      </c>
      <c r="K629" s="11">
        <v>0.38</v>
      </c>
      <c r="L629" s="11">
        <v>0.39</v>
      </c>
      <c r="M629" s="11">
        <v>0.27</v>
      </c>
      <c r="N629" s="11">
        <v>0.35</v>
      </c>
      <c r="O629" s="11">
        <v>0.57202942627702191</v>
      </c>
      <c r="P629" s="11">
        <v>0.5</v>
      </c>
      <c r="Q629" s="11">
        <v>0.26</v>
      </c>
      <c r="R629" s="11">
        <v>0.27129999999999999</v>
      </c>
      <c r="S629" s="15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0.39277313321284174</v>
      </c>
    </row>
    <row r="630" spans="1:65">
      <c r="A630" s="30"/>
      <c r="B630" s="19">
        <v>1</v>
      </c>
      <c r="C630" s="9">
        <v>5</v>
      </c>
      <c r="D630" s="11">
        <v>0.56000000000000005</v>
      </c>
      <c r="E630" s="148">
        <v>0.5</v>
      </c>
      <c r="F630" s="148" t="s">
        <v>104</v>
      </c>
      <c r="G630" s="148">
        <v>0.7</v>
      </c>
      <c r="H630" s="148" t="s">
        <v>102</v>
      </c>
      <c r="I630" s="148">
        <v>0.4</v>
      </c>
      <c r="J630" s="148">
        <v>0.2</v>
      </c>
      <c r="K630" s="11">
        <v>0.37</v>
      </c>
      <c r="L630" s="11">
        <v>0.34</v>
      </c>
      <c r="M630" s="11">
        <v>0.3</v>
      </c>
      <c r="N630" s="11">
        <v>0.38</v>
      </c>
      <c r="O630" s="11">
        <v>0.58242059989551398</v>
      </c>
      <c r="P630" s="11">
        <v>0.49</v>
      </c>
      <c r="Q630" s="11">
        <v>0.27</v>
      </c>
      <c r="R630" s="11">
        <v>0.27560000000000001</v>
      </c>
      <c r="S630" s="15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99</v>
      </c>
    </row>
    <row r="631" spans="1:65">
      <c r="A631" s="30"/>
      <c r="B631" s="19">
        <v>1</v>
      </c>
      <c r="C631" s="9">
        <v>6</v>
      </c>
      <c r="D631" s="11">
        <v>0.49</v>
      </c>
      <c r="E631" s="148">
        <v>0.5</v>
      </c>
      <c r="F631" s="148" t="s">
        <v>104</v>
      </c>
      <c r="G631" s="148">
        <v>0.7</v>
      </c>
      <c r="H631" s="148" t="s">
        <v>102</v>
      </c>
      <c r="I631" s="148">
        <v>0.4</v>
      </c>
      <c r="J631" s="148">
        <v>0.2</v>
      </c>
      <c r="K631" s="149">
        <v>0.42</v>
      </c>
      <c r="L631" s="11">
        <v>0.38</v>
      </c>
      <c r="M631" s="11">
        <v>0.3</v>
      </c>
      <c r="N631" s="11">
        <v>0.35</v>
      </c>
      <c r="O631" s="11">
        <v>0.58624962521560386</v>
      </c>
      <c r="P631" s="11">
        <v>0.54</v>
      </c>
      <c r="Q631" s="11">
        <v>0.3</v>
      </c>
      <c r="R631" s="11">
        <v>0.2452</v>
      </c>
      <c r="S631" s="15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20" t="s">
        <v>272</v>
      </c>
      <c r="C632" s="12"/>
      <c r="D632" s="23">
        <v>0.51833333333333342</v>
      </c>
      <c r="E632" s="23">
        <v>0.73333333333333339</v>
      </c>
      <c r="F632" s="23" t="s">
        <v>693</v>
      </c>
      <c r="G632" s="23">
        <v>0.70000000000000007</v>
      </c>
      <c r="H632" s="23" t="s">
        <v>693</v>
      </c>
      <c r="I632" s="23">
        <v>0.39999999999999997</v>
      </c>
      <c r="J632" s="23">
        <v>0.19999999999999998</v>
      </c>
      <c r="K632" s="23">
        <v>0.37999999999999995</v>
      </c>
      <c r="L632" s="23">
        <v>0.36500000000000005</v>
      </c>
      <c r="M632" s="23">
        <v>0.28833333333333339</v>
      </c>
      <c r="N632" s="23">
        <v>0.37833333333333335</v>
      </c>
      <c r="O632" s="23">
        <v>0.56992486558224165</v>
      </c>
      <c r="P632" s="23">
        <v>0.5</v>
      </c>
      <c r="Q632" s="23">
        <v>0.27666666666666667</v>
      </c>
      <c r="R632" s="23">
        <v>0.2663666666666667</v>
      </c>
      <c r="S632" s="15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273</v>
      </c>
      <c r="C633" s="29"/>
      <c r="D633" s="11">
        <v>0.52</v>
      </c>
      <c r="E633" s="11">
        <v>0.8</v>
      </c>
      <c r="F633" s="11" t="s">
        <v>693</v>
      </c>
      <c r="G633" s="11">
        <v>0.7</v>
      </c>
      <c r="H633" s="11" t="s">
        <v>693</v>
      </c>
      <c r="I633" s="11">
        <v>0.4</v>
      </c>
      <c r="J633" s="11">
        <v>0.2</v>
      </c>
      <c r="K633" s="11">
        <v>0.375</v>
      </c>
      <c r="L633" s="11">
        <v>0.37</v>
      </c>
      <c r="M633" s="11">
        <v>0.28999999999999998</v>
      </c>
      <c r="N633" s="11">
        <v>0.38</v>
      </c>
      <c r="O633" s="11">
        <v>0.57722501308626795</v>
      </c>
      <c r="P633" s="11">
        <v>0.495</v>
      </c>
      <c r="Q633" s="11">
        <v>0.27500000000000002</v>
      </c>
      <c r="R633" s="11">
        <v>0.26569999999999999</v>
      </c>
      <c r="S633" s="15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274</v>
      </c>
      <c r="C634" s="29"/>
      <c r="D634" s="24">
        <v>2.6394443859772229E-2</v>
      </c>
      <c r="E634" s="24">
        <v>0.18618986725025255</v>
      </c>
      <c r="F634" s="24" t="s">
        <v>693</v>
      </c>
      <c r="G634" s="24">
        <v>1.2161883888976234E-16</v>
      </c>
      <c r="H634" s="24" t="s">
        <v>693</v>
      </c>
      <c r="I634" s="24">
        <v>6.0809419444881171E-17</v>
      </c>
      <c r="J634" s="24">
        <v>3.0404709722440586E-17</v>
      </c>
      <c r="K634" s="24">
        <v>2.097617696340303E-2</v>
      </c>
      <c r="L634" s="24">
        <v>2.0736441353327712E-2</v>
      </c>
      <c r="M634" s="24">
        <v>1.1690451944500106E-2</v>
      </c>
      <c r="N634" s="24">
        <v>2.6394443859772212E-2</v>
      </c>
      <c r="O634" s="24">
        <v>2.5552246039489492E-2</v>
      </c>
      <c r="P634" s="24">
        <v>2.3664319132398488E-2</v>
      </c>
      <c r="Q634" s="24">
        <v>1.3662601021279457E-2</v>
      </c>
      <c r="R634" s="24">
        <v>2.2942420680186888E-2</v>
      </c>
      <c r="S634" s="15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87</v>
      </c>
      <c r="C635" s="29"/>
      <c r="D635" s="13">
        <v>5.0921756642647378E-2</v>
      </c>
      <c r="E635" s="13">
        <v>0.25389527352307162</v>
      </c>
      <c r="F635" s="13" t="s">
        <v>693</v>
      </c>
      <c r="G635" s="13">
        <v>1.7374119841394619E-16</v>
      </c>
      <c r="H635" s="13" t="s">
        <v>693</v>
      </c>
      <c r="I635" s="13">
        <v>1.5202354861220294E-16</v>
      </c>
      <c r="J635" s="13">
        <v>1.5202354861220294E-16</v>
      </c>
      <c r="K635" s="13">
        <v>5.5200465693165876E-2</v>
      </c>
      <c r="L635" s="13">
        <v>5.681216809130879E-2</v>
      </c>
      <c r="M635" s="13">
        <v>4.0544920038728685E-2</v>
      </c>
      <c r="N635" s="13">
        <v>6.9765049849618177E-2</v>
      </c>
      <c r="O635" s="13">
        <v>4.4834411661237188E-2</v>
      </c>
      <c r="P635" s="13">
        <v>4.7328638264796975E-2</v>
      </c>
      <c r="Q635" s="13">
        <v>4.9382895257636589E-2</v>
      </c>
      <c r="R635" s="13">
        <v>8.6130974897460466E-2</v>
      </c>
      <c r="S635" s="15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275</v>
      </c>
      <c r="C636" s="29"/>
      <c r="D636" s="13">
        <v>0.31967614254422849</v>
      </c>
      <c r="E636" s="13">
        <v>0.86706592514295999</v>
      </c>
      <c r="F636" s="13" t="s">
        <v>693</v>
      </c>
      <c r="G636" s="13">
        <v>0.78219929218191631</v>
      </c>
      <c r="H636" s="13" t="s">
        <v>693</v>
      </c>
      <c r="I636" s="13">
        <v>1.839959553252335E-2</v>
      </c>
      <c r="J636" s="13">
        <v>-0.49080020223373833</v>
      </c>
      <c r="K636" s="13">
        <v>-3.2520384244102862E-2</v>
      </c>
      <c r="L636" s="13">
        <v>-7.0710369076572244E-2</v>
      </c>
      <c r="M636" s="13">
        <v>-0.2659036248869725</v>
      </c>
      <c r="N636" s="13">
        <v>-3.6763715892154769E-2</v>
      </c>
      <c r="O636" s="13">
        <v>0.45102813148220688</v>
      </c>
      <c r="P636" s="13">
        <v>0.27299949441565441</v>
      </c>
      <c r="Q636" s="13">
        <v>-0.29560694642333785</v>
      </c>
      <c r="R636" s="13">
        <v>-0.32183073600830037</v>
      </c>
      <c r="S636" s="15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276</v>
      </c>
      <c r="C637" s="47"/>
      <c r="D637" s="45">
        <v>0.82</v>
      </c>
      <c r="E637" s="45" t="s">
        <v>277</v>
      </c>
      <c r="F637" s="45">
        <v>12.58</v>
      </c>
      <c r="G637" s="45" t="s">
        <v>277</v>
      </c>
      <c r="H637" s="45">
        <v>0.71</v>
      </c>
      <c r="I637" s="45" t="s">
        <v>277</v>
      </c>
      <c r="J637" s="45" t="s">
        <v>277</v>
      </c>
      <c r="K637" s="45">
        <v>0</v>
      </c>
      <c r="L637" s="45">
        <v>0.09</v>
      </c>
      <c r="M637" s="45">
        <v>0.54</v>
      </c>
      <c r="N637" s="45">
        <v>0.01</v>
      </c>
      <c r="O637" s="45">
        <v>1.1299999999999999</v>
      </c>
      <c r="P637" s="45">
        <v>0.71</v>
      </c>
      <c r="Q637" s="45">
        <v>0.61</v>
      </c>
      <c r="R637" s="45">
        <v>0.67</v>
      </c>
      <c r="S637" s="15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 t="s">
        <v>345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BM638" s="55"/>
    </row>
    <row r="639" spans="1:65">
      <c r="BM639" s="55"/>
    </row>
    <row r="640" spans="1:65" ht="15">
      <c r="B640" s="8" t="s">
        <v>596</v>
      </c>
      <c r="BM640" s="28" t="s">
        <v>278</v>
      </c>
    </row>
    <row r="641" spans="1:65" ht="15">
      <c r="A641" s="25" t="s">
        <v>31</v>
      </c>
      <c r="B641" s="18" t="s">
        <v>111</v>
      </c>
      <c r="C641" s="15" t="s">
        <v>112</v>
      </c>
      <c r="D641" s="16" t="s">
        <v>232</v>
      </c>
      <c r="E641" s="17" t="s">
        <v>232</v>
      </c>
      <c r="F641" s="17" t="s">
        <v>232</v>
      </c>
      <c r="G641" s="17" t="s">
        <v>232</v>
      </c>
      <c r="H641" s="15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233</v>
      </c>
      <c r="C642" s="9" t="s">
        <v>233</v>
      </c>
      <c r="D642" s="151" t="s">
        <v>237</v>
      </c>
      <c r="E642" s="152" t="s">
        <v>239</v>
      </c>
      <c r="F642" s="152" t="s">
        <v>253</v>
      </c>
      <c r="G642" s="152" t="s">
        <v>262</v>
      </c>
      <c r="H642" s="15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281</v>
      </c>
      <c r="E643" s="11" t="s">
        <v>283</v>
      </c>
      <c r="F643" s="11" t="s">
        <v>281</v>
      </c>
      <c r="G643" s="11" t="s">
        <v>281</v>
      </c>
      <c r="H643" s="15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328</v>
      </c>
      <c r="E644" s="26" t="s">
        <v>328</v>
      </c>
      <c r="F644" s="26" t="s">
        <v>328</v>
      </c>
      <c r="G644" s="26" t="s">
        <v>328</v>
      </c>
      <c r="H644" s="15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8">
        <v>1</v>
      </c>
      <c r="C645" s="14">
        <v>1</v>
      </c>
      <c r="D645" s="224">
        <v>27.807958475962099</v>
      </c>
      <c r="E645" s="224">
        <v>21.6</v>
      </c>
      <c r="F645" s="224">
        <v>25.07</v>
      </c>
      <c r="G645" s="224">
        <v>18.6435</v>
      </c>
      <c r="H645" s="225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1</v>
      </c>
    </row>
    <row r="646" spans="1:65">
      <c r="A646" s="30"/>
      <c r="B646" s="19">
        <v>1</v>
      </c>
      <c r="C646" s="9">
        <v>2</v>
      </c>
      <c r="D646" s="228">
        <v>28.394441993368552</v>
      </c>
      <c r="E646" s="228">
        <v>21</v>
      </c>
      <c r="F646" s="228">
        <v>22.52</v>
      </c>
      <c r="G646" s="228">
        <v>17.5349</v>
      </c>
      <c r="H646" s="225"/>
      <c r="I646" s="226"/>
      <c r="J646" s="226"/>
      <c r="K646" s="226"/>
      <c r="L646" s="226"/>
      <c r="M646" s="226"/>
      <c r="N646" s="226"/>
      <c r="O646" s="226"/>
      <c r="P646" s="226"/>
      <c r="Q646" s="226"/>
      <c r="R646" s="226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9</v>
      </c>
    </row>
    <row r="647" spans="1:65">
      <c r="A647" s="30"/>
      <c r="B647" s="19">
        <v>1</v>
      </c>
      <c r="C647" s="9">
        <v>3</v>
      </c>
      <c r="D647" s="228">
        <v>27.6083598429429</v>
      </c>
      <c r="E647" s="228">
        <v>21.5</v>
      </c>
      <c r="F647" s="228">
        <v>25.08</v>
      </c>
      <c r="G647" s="228">
        <v>17.290700000000001</v>
      </c>
      <c r="H647" s="225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16</v>
      </c>
    </row>
    <row r="648" spans="1:65">
      <c r="A648" s="30"/>
      <c r="B648" s="19">
        <v>1</v>
      </c>
      <c r="C648" s="9">
        <v>4</v>
      </c>
      <c r="D648" s="228">
        <v>27.3428820044806</v>
      </c>
      <c r="E648" s="228">
        <v>20.3</v>
      </c>
      <c r="F648" s="228">
        <v>24.59</v>
      </c>
      <c r="G648" s="228">
        <v>19.908799999999999</v>
      </c>
      <c r="H648" s="225"/>
      <c r="I648" s="226"/>
      <c r="J648" s="226"/>
      <c r="K648" s="226"/>
      <c r="L648" s="226"/>
      <c r="M648" s="226"/>
      <c r="N648" s="226"/>
      <c r="O648" s="226"/>
      <c r="P648" s="226"/>
      <c r="Q648" s="226"/>
      <c r="R648" s="226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23.1412255137509</v>
      </c>
    </row>
    <row r="649" spans="1:65">
      <c r="A649" s="30"/>
      <c r="B649" s="19">
        <v>1</v>
      </c>
      <c r="C649" s="9">
        <v>5</v>
      </c>
      <c r="D649" s="228">
        <v>28.127209978341501</v>
      </c>
      <c r="E649" s="228">
        <v>22.3</v>
      </c>
      <c r="F649" s="228">
        <v>23.31</v>
      </c>
      <c r="G649" s="228">
        <v>20.3325</v>
      </c>
      <c r="H649" s="225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7">
        <v>15</v>
      </c>
    </row>
    <row r="650" spans="1:65">
      <c r="A650" s="30"/>
      <c r="B650" s="19">
        <v>1</v>
      </c>
      <c r="C650" s="9">
        <v>6</v>
      </c>
      <c r="D650" s="228">
        <v>28.147960034927088</v>
      </c>
      <c r="E650" s="228">
        <v>22.6</v>
      </c>
      <c r="F650" s="228">
        <v>26.62</v>
      </c>
      <c r="G650" s="228">
        <v>17.760200000000001</v>
      </c>
      <c r="H650" s="225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9"/>
    </row>
    <row r="651" spans="1:65">
      <c r="A651" s="30"/>
      <c r="B651" s="20" t="s">
        <v>272</v>
      </c>
      <c r="C651" s="12"/>
      <c r="D651" s="230">
        <v>27.904802055003788</v>
      </c>
      <c r="E651" s="230">
        <v>21.549999999999997</v>
      </c>
      <c r="F651" s="230">
        <v>24.531666666666666</v>
      </c>
      <c r="G651" s="230">
        <v>18.578433333333333</v>
      </c>
      <c r="H651" s="225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9"/>
    </row>
    <row r="652" spans="1:65">
      <c r="A652" s="30"/>
      <c r="B652" s="3" t="s">
        <v>273</v>
      </c>
      <c r="C652" s="29"/>
      <c r="D652" s="228">
        <v>27.9675842271518</v>
      </c>
      <c r="E652" s="228">
        <v>21.55</v>
      </c>
      <c r="F652" s="228">
        <v>24.83</v>
      </c>
      <c r="G652" s="228">
        <v>18.20185</v>
      </c>
      <c r="H652" s="225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9"/>
    </row>
    <row r="653" spans="1:65">
      <c r="A653" s="30"/>
      <c r="B653" s="3" t="s">
        <v>274</v>
      </c>
      <c r="C653" s="29"/>
      <c r="D653" s="228">
        <v>0.39021767358200543</v>
      </c>
      <c r="E653" s="228">
        <v>0.84083292038311663</v>
      </c>
      <c r="F653" s="228">
        <v>1.4487431334321028</v>
      </c>
      <c r="G653" s="228">
        <v>1.285891422580719</v>
      </c>
      <c r="H653" s="225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9"/>
    </row>
    <row r="654" spans="1:65">
      <c r="A654" s="30"/>
      <c r="B654" s="3" t="s">
        <v>87</v>
      </c>
      <c r="C654" s="29"/>
      <c r="D654" s="13">
        <v>1.3983889683676613E-2</v>
      </c>
      <c r="E654" s="13">
        <v>3.9017768927290801E-2</v>
      </c>
      <c r="F654" s="13">
        <v>5.9056041854695408E-2</v>
      </c>
      <c r="G654" s="13">
        <v>6.9214201192819583E-2</v>
      </c>
      <c r="H654" s="15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275</v>
      </c>
      <c r="C655" s="29"/>
      <c r="D655" s="13">
        <v>0.20584806705341907</v>
      </c>
      <c r="E655" s="13">
        <v>-6.8761505859115779E-2</v>
      </c>
      <c r="F655" s="13">
        <v>6.0085026702217714E-2</v>
      </c>
      <c r="G655" s="13">
        <v>-0.19717158789651312</v>
      </c>
      <c r="H655" s="15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276</v>
      </c>
      <c r="C656" s="47"/>
      <c r="D656" s="45">
        <v>1.1000000000000001</v>
      </c>
      <c r="E656" s="45">
        <v>0.34</v>
      </c>
      <c r="F656" s="45">
        <v>0.34</v>
      </c>
      <c r="G656" s="45">
        <v>1.01</v>
      </c>
      <c r="H656" s="15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BM657" s="55"/>
    </row>
    <row r="658" spans="1:65" ht="15">
      <c r="B658" s="8" t="s">
        <v>597</v>
      </c>
      <c r="BM658" s="28" t="s">
        <v>67</v>
      </c>
    </row>
    <row r="659" spans="1:65" ht="15">
      <c r="A659" s="25" t="s">
        <v>34</v>
      </c>
      <c r="B659" s="18" t="s">
        <v>111</v>
      </c>
      <c r="C659" s="15" t="s">
        <v>112</v>
      </c>
      <c r="D659" s="16" t="s">
        <v>232</v>
      </c>
      <c r="E659" s="17" t="s">
        <v>232</v>
      </c>
      <c r="F659" s="17" t="s">
        <v>232</v>
      </c>
      <c r="G659" s="17" t="s">
        <v>232</v>
      </c>
      <c r="H659" s="17" t="s">
        <v>232</v>
      </c>
      <c r="I659" s="17" t="s">
        <v>232</v>
      </c>
      <c r="J659" s="17" t="s">
        <v>232</v>
      </c>
      <c r="K659" s="17" t="s">
        <v>232</v>
      </c>
      <c r="L659" s="17" t="s">
        <v>232</v>
      </c>
      <c r="M659" s="17" t="s">
        <v>232</v>
      </c>
      <c r="N659" s="17" t="s">
        <v>232</v>
      </c>
      <c r="O659" s="17" t="s">
        <v>232</v>
      </c>
      <c r="P659" s="17" t="s">
        <v>232</v>
      </c>
      <c r="Q659" s="17" t="s">
        <v>232</v>
      </c>
      <c r="R659" s="17" t="s">
        <v>232</v>
      </c>
      <c r="S659" s="17" t="s">
        <v>232</v>
      </c>
      <c r="T659" s="17" t="s">
        <v>232</v>
      </c>
      <c r="U659" s="17" t="s">
        <v>232</v>
      </c>
      <c r="V659" s="17" t="s">
        <v>232</v>
      </c>
      <c r="W659" s="17" t="s">
        <v>232</v>
      </c>
      <c r="X659" s="17" t="s">
        <v>232</v>
      </c>
      <c r="Y659" s="17" t="s">
        <v>232</v>
      </c>
      <c r="Z659" s="17" t="s">
        <v>232</v>
      </c>
      <c r="AA659" s="15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233</v>
      </c>
      <c r="C660" s="9" t="s">
        <v>233</v>
      </c>
      <c r="D660" s="151" t="s">
        <v>235</v>
      </c>
      <c r="E660" s="152" t="s">
        <v>237</v>
      </c>
      <c r="F660" s="152" t="s">
        <v>239</v>
      </c>
      <c r="G660" s="152" t="s">
        <v>240</v>
      </c>
      <c r="H660" s="152" t="s">
        <v>241</v>
      </c>
      <c r="I660" s="152" t="s">
        <v>242</v>
      </c>
      <c r="J660" s="152" t="s">
        <v>243</v>
      </c>
      <c r="K660" s="152" t="s">
        <v>244</v>
      </c>
      <c r="L660" s="152" t="s">
        <v>245</v>
      </c>
      <c r="M660" s="152" t="s">
        <v>246</v>
      </c>
      <c r="N660" s="152" t="s">
        <v>247</v>
      </c>
      <c r="O660" s="152" t="s">
        <v>248</v>
      </c>
      <c r="P660" s="152" t="s">
        <v>249</v>
      </c>
      <c r="Q660" s="152" t="s">
        <v>250</v>
      </c>
      <c r="R660" s="152" t="s">
        <v>252</v>
      </c>
      <c r="S660" s="152" t="s">
        <v>253</v>
      </c>
      <c r="T660" s="152" t="s">
        <v>254</v>
      </c>
      <c r="U660" s="152" t="s">
        <v>255</v>
      </c>
      <c r="V660" s="152" t="s">
        <v>258</v>
      </c>
      <c r="W660" s="152" t="s">
        <v>260</v>
      </c>
      <c r="X660" s="152" t="s">
        <v>262</v>
      </c>
      <c r="Y660" s="152" t="s">
        <v>280</v>
      </c>
      <c r="Z660" s="152" t="s">
        <v>264</v>
      </c>
      <c r="AA660" s="15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3</v>
      </c>
    </row>
    <row r="661" spans="1:65">
      <c r="A661" s="30"/>
      <c r="B661" s="19"/>
      <c r="C661" s="9"/>
      <c r="D661" s="10" t="s">
        <v>281</v>
      </c>
      <c r="E661" s="11" t="s">
        <v>284</v>
      </c>
      <c r="F661" s="11" t="s">
        <v>283</v>
      </c>
      <c r="G661" s="11" t="s">
        <v>284</v>
      </c>
      <c r="H661" s="11" t="s">
        <v>283</v>
      </c>
      <c r="I661" s="11" t="s">
        <v>283</v>
      </c>
      <c r="J661" s="11" t="s">
        <v>283</v>
      </c>
      <c r="K661" s="11" t="s">
        <v>283</v>
      </c>
      <c r="L661" s="11" t="s">
        <v>281</v>
      </c>
      <c r="M661" s="11" t="s">
        <v>281</v>
      </c>
      <c r="N661" s="11" t="s">
        <v>281</v>
      </c>
      <c r="O661" s="11" t="s">
        <v>281</v>
      </c>
      <c r="P661" s="11" t="s">
        <v>281</v>
      </c>
      <c r="Q661" s="11" t="s">
        <v>284</v>
      </c>
      <c r="R661" s="11" t="s">
        <v>284</v>
      </c>
      <c r="S661" s="11" t="s">
        <v>281</v>
      </c>
      <c r="T661" s="11" t="s">
        <v>281</v>
      </c>
      <c r="U661" s="11" t="s">
        <v>284</v>
      </c>
      <c r="V661" s="11" t="s">
        <v>284</v>
      </c>
      <c r="W661" s="11" t="s">
        <v>283</v>
      </c>
      <c r="X661" s="11" t="s">
        <v>284</v>
      </c>
      <c r="Y661" s="11" t="s">
        <v>284</v>
      </c>
      <c r="Z661" s="11" t="s">
        <v>281</v>
      </c>
      <c r="AA661" s="15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0</v>
      </c>
    </row>
    <row r="662" spans="1:65">
      <c r="A662" s="30"/>
      <c r="B662" s="19"/>
      <c r="C662" s="9"/>
      <c r="D662" s="26" t="s">
        <v>328</v>
      </c>
      <c r="E662" s="26" t="s">
        <v>328</v>
      </c>
      <c r="F662" s="26" t="s">
        <v>328</v>
      </c>
      <c r="G662" s="26" t="s">
        <v>328</v>
      </c>
      <c r="H662" s="26" t="s">
        <v>329</v>
      </c>
      <c r="I662" s="26" t="s">
        <v>330</v>
      </c>
      <c r="J662" s="26" t="s">
        <v>329</v>
      </c>
      <c r="K662" s="26" t="s">
        <v>331</v>
      </c>
      <c r="L662" s="26" t="s">
        <v>328</v>
      </c>
      <c r="M662" s="26" t="s">
        <v>328</v>
      </c>
      <c r="N662" s="26" t="s">
        <v>328</v>
      </c>
      <c r="O662" s="26" t="s">
        <v>328</v>
      </c>
      <c r="P662" s="26" t="s">
        <v>328</v>
      </c>
      <c r="Q662" s="26" t="s">
        <v>330</v>
      </c>
      <c r="R662" s="26" t="s">
        <v>328</v>
      </c>
      <c r="S662" s="26" t="s">
        <v>328</v>
      </c>
      <c r="T662" s="26" t="s">
        <v>331</v>
      </c>
      <c r="U662" s="26" t="s">
        <v>330</v>
      </c>
      <c r="V662" s="26" t="s">
        <v>329</v>
      </c>
      <c r="W662" s="26" t="s">
        <v>328</v>
      </c>
      <c r="X662" s="26" t="s">
        <v>328</v>
      </c>
      <c r="Y662" s="26" t="s">
        <v>328</v>
      </c>
      <c r="Z662" s="26" t="s">
        <v>328</v>
      </c>
      <c r="AA662" s="15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8">
        <v>1</v>
      </c>
      <c r="C663" s="14">
        <v>1</v>
      </c>
      <c r="D663" s="213">
        <v>58.2</v>
      </c>
      <c r="E663" s="213">
        <v>53.01</v>
      </c>
      <c r="F663" s="213">
        <v>60</v>
      </c>
      <c r="G663" s="213">
        <v>55.870000000000005</v>
      </c>
      <c r="H663" s="213">
        <v>61</v>
      </c>
      <c r="I663" s="213">
        <v>63</v>
      </c>
      <c r="J663" s="213">
        <v>64</v>
      </c>
      <c r="K663" s="213">
        <v>64.8</v>
      </c>
      <c r="L663" s="213">
        <v>60.9</v>
      </c>
      <c r="M663" s="213">
        <v>59.8</v>
      </c>
      <c r="N663" s="213">
        <v>64.2</v>
      </c>
      <c r="O663" s="213">
        <v>59.2</v>
      </c>
      <c r="P663" s="213">
        <v>61.3</v>
      </c>
      <c r="Q663" s="213">
        <v>64.803796796926733</v>
      </c>
      <c r="R663" s="213">
        <v>61</v>
      </c>
      <c r="S663" s="214">
        <v>44.05</v>
      </c>
      <c r="T663" s="213">
        <v>62.20000000000001</v>
      </c>
      <c r="U663" s="215">
        <v>74.099999999999994</v>
      </c>
      <c r="V663" s="213">
        <v>57.29</v>
      </c>
      <c r="W663" s="213">
        <v>65.5</v>
      </c>
      <c r="X663" s="213">
        <v>56.05</v>
      </c>
      <c r="Y663" s="213">
        <v>58.692</v>
      </c>
      <c r="Z663" s="213">
        <v>61.87285</v>
      </c>
      <c r="AA663" s="216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18">
        <v>1</v>
      </c>
    </row>
    <row r="664" spans="1:65">
      <c r="A664" s="30"/>
      <c r="B664" s="19">
        <v>1</v>
      </c>
      <c r="C664" s="9">
        <v>2</v>
      </c>
      <c r="D664" s="219">
        <v>58.6</v>
      </c>
      <c r="E664" s="219">
        <v>53.836500000000001</v>
      </c>
      <c r="F664" s="219">
        <v>58.7</v>
      </c>
      <c r="G664" s="219">
        <v>56.283333333333331</v>
      </c>
      <c r="H664" s="219">
        <v>60</v>
      </c>
      <c r="I664" s="219">
        <v>65</v>
      </c>
      <c r="J664" s="219">
        <v>65</v>
      </c>
      <c r="K664" s="219">
        <v>63.7</v>
      </c>
      <c r="L664" s="219">
        <v>61.199999999999996</v>
      </c>
      <c r="M664" s="219">
        <v>61.8</v>
      </c>
      <c r="N664" s="219">
        <v>61.9</v>
      </c>
      <c r="O664" s="219">
        <v>60</v>
      </c>
      <c r="P664" s="219">
        <v>61</v>
      </c>
      <c r="Q664" s="219">
        <v>64.298641958325547</v>
      </c>
      <c r="R664" s="219">
        <v>60</v>
      </c>
      <c r="S664" s="220">
        <v>43.53</v>
      </c>
      <c r="T664" s="219">
        <v>56.4</v>
      </c>
      <c r="U664" s="219">
        <v>67.709999999999994</v>
      </c>
      <c r="V664" s="219">
        <v>57.43</v>
      </c>
      <c r="W664" s="219">
        <v>64.3</v>
      </c>
      <c r="X664" s="219">
        <v>54.91</v>
      </c>
      <c r="Y664" s="219">
        <v>58.677300000000002</v>
      </c>
      <c r="Z664" s="219">
        <v>61.065950000000001</v>
      </c>
      <c r="AA664" s="216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34</v>
      </c>
    </row>
    <row r="665" spans="1:65">
      <c r="A665" s="30"/>
      <c r="B665" s="19">
        <v>1</v>
      </c>
      <c r="C665" s="9">
        <v>3</v>
      </c>
      <c r="D665" s="219">
        <v>59.1</v>
      </c>
      <c r="E665" s="219">
        <v>53.983499999999999</v>
      </c>
      <c r="F665" s="219">
        <v>60.9</v>
      </c>
      <c r="G665" s="219">
        <v>56.029999999999994</v>
      </c>
      <c r="H665" s="219">
        <v>59</v>
      </c>
      <c r="I665" s="219">
        <v>65</v>
      </c>
      <c r="J665" s="219">
        <v>66</v>
      </c>
      <c r="K665" s="219">
        <v>63.79999999999999</v>
      </c>
      <c r="L665" s="219">
        <v>60.2</v>
      </c>
      <c r="M665" s="219">
        <v>61.600000000000009</v>
      </c>
      <c r="N665" s="219">
        <v>62.8</v>
      </c>
      <c r="O665" s="219">
        <v>57.9</v>
      </c>
      <c r="P665" s="219">
        <v>62.4</v>
      </c>
      <c r="Q665" s="219">
        <v>65.485585153333332</v>
      </c>
      <c r="R665" s="219">
        <v>62</v>
      </c>
      <c r="S665" s="220">
        <v>46.01</v>
      </c>
      <c r="T665" s="219">
        <v>61</v>
      </c>
      <c r="U665" s="219">
        <v>68.06</v>
      </c>
      <c r="V665" s="219">
        <v>57.41</v>
      </c>
      <c r="W665" s="219">
        <v>65</v>
      </c>
      <c r="X665" s="219">
        <v>54.054999999999993</v>
      </c>
      <c r="Y665" s="219">
        <v>59.258699999999997</v>
      </c>
      <c r="Z665" s="219">
        <v>62.251799999999996</v>
      </c>
      <c r="AA665" s="216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16</v>
      </c>
    </row>
    <row r="666" spans="1:65">
      <c r="A666" s="30"/>
      <c r="B666" s="19">
        <v>1</v>
      </c>
      <c r="C666" s="9">
        <v>4</v>
      </c>
      <c r="D666" s="219">
        <v>56.9</v>
      </c>
      <c r="E666" s="219">
        <v>53.788999999999994</v>
      </c>
      <c r="F666" s="219">
        <v>57.5</v>
      </c>
      <c r="G666" s="219">
        <v>56.426666666666669</v>
      </c>
      <c r="H666" s="219">
        <v>60</v>
      </c>
      <c r="I666" s="219">
        <v>63</v>
      </c>
      <c r="J666" s="219">
        <v>68</v>
      </c>
      <c r="K666" s="219">
        <v>65.900000000000006</v>
      </c>
      <c r="L666" s="219">
        <v>59.1</v>
      </c>
      <c r="M666" s="219">
        <v>62.8</v>
      </c>
      <c r="N666" s="219">
        <v>61</v>
      </c>
      <c r="O666" s="219">
        <v>60.6</v>
      </c>
      <c r="P666" s="219">
        <v>62.8</v>
      </c>
      <c r="Q666" s="219">
        <v>62.707185926049455</v>
      </c>
      <c r="R666" s="219">
        <v>59</v>
      </c>
      <c r="S666" s="220">
        <v>45.38</v>
      </c>
      <c r="T666" s="219">
        <v>59.2</v>
      </c>
      <c r="U666" s="219">
        <v>67.569999999999993</v>
      </c>
      <c r="V666" s="219">
        <v>56.53</v>
      </c>
      <c r="W666" s="219">
        <v>62.9</v>
      </c>
      <c r="X666" s="219">
        <v>54.34</v>
      </c>
      <c r="Y666" s="219">
        <v>53.906799999999997</v>
      </c>
      <c r="Z666" s="219">
        <v>61.28320999999999</v>
      </c>
      <c r="AA666" s="216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60.656358053939265</v>
      </c>
    </row>
    <row r="667" spans="1:65">
      <c r="A667" s="30"/>
      <c r="B667" s="19">
        <v>1</v>
      </c>
      <c r="C667" s="9">
        <v>5</v>
      </c>
      <c r="D667" s="219">
        <v>58.1</v>
      </c>
      <c r="E667" s="219">
        <v>54.111999999999995</v>
      </c>
      <c r="F667" s="219">
        <v>60.5</v>
      </c>
      <c r="G667" s="219">
        <v>54.49</v>
      </c>
      <c r="H667" s="219">
        <v>60</v>
      </c>
      <c r="I667" s="219">
        <v>64</v>
      </c>
      <c r="J667" s="219">
        <v>65</v>
      </c>
      <c r="K667" s="219">
        <v>64.7</v>
      </c>
      <c r="L667" s="219">
        <v>61.4</v>
      </c>
      <c r="M667" s="219">
        <v>59.9</v>
      </c>
      <c r="N667" s="219">
        <v>62.20000000000001</v>
      </c>
      <c r="O667" s="219">
        <v>58.3</v>
      </c>
      <c r="P667" s="219">
        <v>60.7</v>
      </c>
      <c r="Q667" s="219">
        <v>63.303100500000006</v>
      </c>
      <c r="R667" s="219">
        <v>61</v>
      </c>
      <c r="S667" s="220">
        <v>43.96</v>
      </c>
      <c r="T667" s="219">
        <v>59.5</v>
      </c>
      <c r="U667" s="219">
        <v>71.040000000000006</v>
      </c>
      <c r="V667" s="219">
        <v>57.38</v>
      </c>
      <c r="W667" s="219">
        <v>62.7</v>
      </c>
      <c r="X667" s="219">
        <v>54.91</v>
      </c>
      <c r="Y667" s="219">
        <v>54.268599999999999</v>
      </c>
      <c r="Z667" s="219">
        <v>61.471999999999994</v>
      </c>
      <c r="AA667" s="216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100</v>
      </c>
    </row>
    <row r="668" spans="1:65">
      <c r="A668" s="30"/>
      <c r="B668" s="19">
        <v>1</v>
      </c>
      <c r="C668" s="9">
        <v>6</v>
      </c>
      <c r="D668" s="219">
        <v>56.5</v>
      </c>
      <c r="E668" s="219">
        <v>54.301999999999992</v>
      </c>
      <c r="F668" s="219">
        <v>59.6</v>
      </c>
      <c r="G668" s="219">
        <v>56.809999999999995</v>
      </c>
      <c r="H668" s="219">
        <v>61</v>
      </c>
      <c r="I668" s="219">
        <v>64</v>
      </c>
      <c r="J668" s="219">
        <v>66</v>
      </c>
      <c r="K668" s="219">
        <v>65.5</v>
      </c>
      <c r="L668" s="219">
        <v>62</v>
      </c>
      <c r="M668" s="219">
        <v>61.500000000000007</v>
      </c>
      <c r="N668" s="219">
        <v>61.8</v>
      </c>
      <c r="O668" s="219">
        <v>57.8</v>
      </c>
      <c r="P668" s="219">
        <v>59.8</v>
      </c>
      <c r="Q668" s="219">
        <v>63.010312785348724</v>
      </c>
      <c r="R668" s="219">
        <v>61</v>
      </c>
      <c r="S668" s="220">
        <v>46.23</v>
      </c>
      <c r="T668" s="219">
        <v>57.6</v>
      </c>
      <c r="U668" s="219">
        <v>71.94</v>
      </c>
      <c r="V668" s="219">
        <v>57.25</v>
      </c>
      <c r="W668" s="219">
        <v>64.400000000000006</v>
      </c>
      <c r="X668" s="219">
        <v>54.814999999999998</v>
      </c>
      <c r="Y668" s="219">
        <v>55.780700000000003</v>
      </c>
      <c r="Z668" s="219">
        <v>63.003730000000004</v>
      </c>
      <c r="AA668" s="216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22"/>
    </row>
    <row r="669" spans="1:65">
      <c r="A669" s="30"/>
      <c r="B669" s="20" t="s">
        <v>272</v>
      </c>
      <c r="C669" s="12"/>
      <c r="D669" s="223">
        <v>57.900000000000006</v>
      </c>
      <c r="E669" s="223">
        <v>53.838833333333334</v>
      </c>
      <c r="F669" s="223">
        <v>59.533333333333339</v>
      </c>
      <c r="G669" s="223">
        <v>55.985000000000007</v>
      </c>
      <c r="H669" s="223">
        <v>60.166666666666664</v>
      </c>
      <c r="I669" s="223">
        <v>64</v>
      </c>
      <c r="J669" s="223">
        <v>65.666666666666671</v>
      </c>
      <c r="K669" s="223">
        <v>64.733333333333334</v>
      </c>
      <c r="L669" s="223">
        <v>60.800000000000004</v>
      </c>
      <c r="M669" s="223">
        <v>61.233333333333327</v>
      </c>
      <c r="N669" s="223">
        <v>62.316666666666663</v>
      </c>
      <c r="O669" s="223">
        <v>58.966666666666669</v>
      </c>
      <c r="P669" s="223">
        <v>61.333333333333336</v>
      </c>
      <c r="Q669" s="223">
        <v>63.934770519997308</v>
      </c>
      <c r="R669" s="223">
        <v>60.666666666666664</v>
      </c>
      <c r="S669" s="223">
        <v>44.860000000000007</v>
      </c>
      <c r="T669" s="223">
        <v>59.31666666666667</v>
      </c>
      <c r="U669" s="223">
        <v>70.070000000000007</v>
      </c>
      <c r="V669" s="223">
        <v>57.215000000000003</v>
      </c>
      <c r="W669" s="223">
        <v>64.133333333333326</v>
      </c>
      <c r="X669" s="223">
        <v>54.846666666666664</v>
      </c>
      <c r="Y669" s="223">
        <v>56.76401666666667</v>
      </c>
      <c r="Z669" s="223">
        <v>61.824923333333338</v>
      </c>
      <c r="AA669" s="216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222"/>
    </row>
    <row r="670" spans="1:65">
      <c r="A670" s="30"/>
      <c r="B670" s="3" t="s">
        <v>273</v>
      </c>
      <c r="C670" s="29"/>
      <c r="D670" s="219">
        <v>58.150000000000006</v>
      </c>
      <c r="E670" s="219">
        <v>53.91</v>
      </c>
      <c r="F670" s="219">
        <v>59.8</v>
      </c>
      <c r="G670" s="219">
        <v>56.156666666666666</v>
      </c>
      <c r="H670" s="219">
        <v>60</v>
      </c>
      <c r="I670" s="219">
        <v>64</v>
      </c>
      <c r="J670" s="219">
        <v>65.5</v>
      </c>
      <c r="K670" s="219">
        <v>64.75</v>
      </c>
      <c r="L670" s="219">
        <v>61.05</v>
      </c>
      <c r="M670" s="219">
        <v>61.550000000000011</v>
      </c>
      <c r="N670" s="219">
        <v>62.050000000000004</v>
      </c>
      <c r="O670" s="219">
        <v>58.75</v>
      </c>
      <c r="P670" s="219">
        <v>61.15</v>
      </c>
      <c r="Q670" s="219">
        <v>63.80087122916278</v>
      </c>
      <c r="R670" s="219">
        <v>61</v>
      </c>
      <c r="S670" s="219">
        <v>44.715000000000003</v>
      </c>
      <c r="T670" s="219">
        <v>59.35</v>
      </c>
      <c r="U670" s="219">
        <v>69.550000000000011</v>
      </c>
      <c r="V670" s="219">
        <v>57.335000000000001</v>
      </c>
      <c r="W670" s="219">
        <v>64.349999999999994</v>
      </c>
      <c r="X670" s="219">
        <v>54.862499999999997</v>
      </c>
      <c r="Y670" s="219">
        <v>57.228999999999999</v>
      </c>
      <c r="Z670" s="219">
        <v>61.672424999999997</v>
      </c>
      <c r="AA670" s="216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222"/>
    </row>
    <row r="671" spans="1:65">
      <c r="A671" s="30"/>
      <c r="B671" s="3" t="s">
        <v>274</v>
      </c>
      <c r="C671" s="29"/>
      <c r="D671" s="228">
        <v>1.0019980039900289</v>
      </c>
      <c r="E671" s="228">
        <v>0.44710744420850945</v>
      </c>
      <c r="F671" s="228">
        <v>1.2532624093407831</v>
      </c>
      <c r="G671" s="228">
        <v>0.80186934374899355</v>
      </c>
      <c r="H671" s="228">
        <v>0.752772652709081</v>
      </c>
      <c r="I671" s="228">
        <v>0.89442719099991586</v>
      </c>
      <c r="J671" s="228">
        <v>1.3662601021279464</v>
      </c>
      <c r="K671" s="228">
        <v>0.88242091241463205</v>
      </c>
      <c r="L671" s="228">
        <v>1.0217631819555828</v>
      </c>
      <c r="M671" s="228">
        <v>1.1673331429659095</v>
      </c>
      <c r="N671" s="228">
        <v>1.0925505327748775</v>
      </c>
      <c r="O671" s="228">
        <v>1.1604596790352824</v>
      </c>
      <c r="P671" s="228">
        <v>1.1093541664710442</v>
      </c>
      <c r="Q671" s="228">
        <v>1.1002934311543557</v>
      </c>
      <c r="R671" s="228">
        <v>1.0327955589886444</v>
      </c>
      <c r="S671" s="228">
        <v>1.1579982728829943</v>
      </c>
      <c r="T671" s="228">
        <v>2.1283013571077474</v>
      </c>
      <c r="U671" s="228">
        <v>2.7032720913737118</v>
      </c>
      <c r="V671" s="228">
        <v>0.3427973162088635</v>
      </c>
      <c r="W671" s="228">
        <v>1.1219031449580066</v>
      </c>
      <c r="X671" s="228">
        <v>0.68417590330752431</v>
      </c>
      <c r="Y671" s="228">
        <v>2.4066125931829303</v>
      </c>
      <c r="Z671" s="228">
        <v>0.71668047925604261</v>
      </c>
      <c r="AA671" s="225"/>
      <c r="AB671" s="226"/>
      <c r="AC671" s="226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  <c r="AP671" s="226"/>
      <c r="AQ671" s="226"/>
      <c r="AR671" s="226"/>
      <c r="AS671" s="226"/>
      <c r="AT671" s="226"/>
      <c r="AU671" s="226"/>
      <c r="AV671" s="226"/>
      <c r="AW671" s="226"/>
      <c r="AX671" s="226"/>
      <c r="AY671" s="226"/>
      <c r="AZ671" s="226"/>
      <c r="BA671" s="226"/>
      <c r="BB671" s="226"/>
      <c r="BC671" s="226"/>
      <c r="BD671" s="226"/>
      <c r="BE671" s="226"/>
      <c r="BF671" s="226"/>
      <c r="BG671" s="226"/>
      <c r="BH671" s="226"/>
      <c r="BI671" s="226"/>
      <c r="BJ671" s="226"/>
      <c r="BK671" s="226"/>
      <c r="BL671" s="226"/>
      <c r="BM671" s="229"/>
    </row>
    <row r="672" spans="1:65">
      <c r="A672" s="30"/>
      <c r="B672" s="3" t="s">
        <v>87</v>
      </c>
      <c r="C672" s="29"/>
      <c r="D672" s="13">
        <v>1.7305665008463363E-2</v>
      </c>
      <c r="E672" s="13">
        <v>8.3045529876237308E-3</v>
      </c>
      <c r="F672" s="13">
        <v>2.1051440246485718E-2</v>
      </c>
      <c r="G672" s="13">
        <v>1.4322931923711592E-2</v>
      </c>
      <c r="H672" s="13">
        <v>1.2511456831729878E-2</v>
      </c>
      <c r="I672" s="13">
        <v>1.3975424859373685E-2</v>
      </c>
      <c r="J672" s="13">
        <v>2.0805991402963648E-2</v>
      </c>
      <c r="K672" s="13">
        <v>1.3631630984778044E-2</v>
      </c>
      <c r="L672" s="13">
        <v>1.6805315492690504E-2</v>
      </c>
      <c r="M672" s="13">
        <v>1.906368769133222E-2</v>
      </c>
      <c r="N672" s="13">
        <v>1.753223641789052E-2</v>
      </c>
      <c r="O672" s="13">
        <v>1.967992672190982E-2</v>
      </c>
      <c r="P672" s="13">
        <v>1.8087296192462677E-2</v>
      </c>
      <c r="Q672" s="13">
        <v>1.7209625094536149E-2</v>
      </c>
      <c r="R672" s="13">
        <v>1.7024102620691942E-2</v>
      </c>
      <c r="S672" s="13">
        <v>2.5813603943000314E-2</v>
      </c>
      <c r="T672" s="13">
        <v>3.5880326335056147E-2</v>
      </c>
      <c r="U672" s="13">
        <v>3.8579593140769398E-2</v>
      </c>
      <c r="V672" s="13">
        <v>5.9913889051623438E-3</v>
      </c>
      <c r="W672" s="13">
        <v>1.749329228105E-2</v>
      </c>
      <c r="X672" s="13">
        <v>1.2474338822915845E-2</v>
      </c>
      <c r="Y672" s="13">
        <v>4.239679879095231E-2</v>
      </c>
      <c r="Z672" s="13">
        <v>1.1592096530261921E-2</v>
      </c>
      <c r="AA672" s="15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275</v>
      </c>
      <c r="C673" s="29"/>
      <c r="D673" s="13">
        <v>-4.5442195053783774E-2</v>
      </c>
      <c r="E673" s="13">
        <v>-0.11239587966266262</v>
      </c>
      <c r="F673" s="13">
        <v>-1.8514542525076561E-2</v>
      </c>
      <c r="G673" s="13">
        <v>-7.7013493783870235E-2</v>
      </c>
      <c r="H673" s="13">
        <v>-8.0732078710881172E-3</v>
      </c>
      <c r="I673" s="13">
        <v>5.5124343982000612E-2</v>
      </c>
      <c r="J673" s="13">
        <v>8.2601540439865229E-2</v>
      </c>
      <c r="K673" s="13">
        <v>6.7214310423461043E-2</v>
      </c>
      <c r="L673" s="13">
        <v>2.3681267829005481E-3</v>
      </c>
      <c r="M673" s="13">
        <v>9.5121978619452374E-3</v>
      </c>
      <c r="N673" s="13">
        <v>2.7372375559557183E-2</v>
      </c>
      <c r="O673" s="13">
        <v>-2.785678932075053E-2</v>
      </c>
      <c r="P673" s="13">
        <v>1.1160829649417225E-2</v>
      </c>
      <c r="Q673" s="13">
        <v>5.4048950039873533E-2</v>
      </c>
      <c r="R673" s="13">
        <v>1.6995106627137879E-4</v>
      </c>
      <c r="S673" s="13">
        <v>-0.26042378014011636</v>
      </c>
      <c r="T673" s="13">
        <v>-2.2086578064598905E-2</v>
      </c>
      <c r="U673" s="13">
        <v>0.1551962934815434</v>
      </c>
      <c r="V673" s="13">
        <v>-5.6735322797966226E-2</v>
      </c>
      <c r="W673" s="13">
        <v>5.7322519698629559E-2</v>
      </c>
      <c r="X673" s="13">
        <v>-9.5780418964591885E-2</v>
      </c>
      <c r="Y673" s="13">
        <v>-6.4170377387499755E-2</v>
      </c>
      <c r="Z673" s="13">
        <v>1.9265338653450259E-2</v>
      </c>
      <c r="AA673" s="15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276</v>
      </c>
      <c r="C674" s="47"/>
      <c r="D674" s="45">
        <v>0.56999999999999995</v>
      </c>
      <c r="E674" s="45">
        <v>1.41</v>
      </c>
      <c r="F674" s="45">
        <v>0.23</v>
      </c>
      <c r="G674" s="45">
        <v>0.97</v>
      </c>
      <c r="H674" s="45">
        <v>0.1</v>
      </c>
      <c r="I674" s="45">
        <v>0.69</v>
      </c>
      <c r="J674" s="45">
        <v>1.03</v>
      </c>
      <c r="K674" s="45">
        <v>0.84</v>
      </c>
      <c r="L674" s="45">
        <v>0.03</v>
      </c>
      <c r="M674" s="45">
        <v>0.12</v>
      </c>
      <c r="N674" s="45">
        <v>0.34</v>
      </c>
      <c r="O674" s="45">
        <v>0.35</v>
      </c>
      <c r="P674" s="45">
        <v>0.14000000000000001</v>
      </c>
      <c r="Q674" s="45">
        <v>0.67</v>
      </c>
      <c r="R674" s="45">
        <v>0</v>
      </c>
      <c r="S674" s="45">
        <v>3.26</v>
      </c>
      <c r="T674" s="45">
        <v>0.28000000000000003</v>
      </c>
      <c r="U674" s="45">
        <v>1.94</v>
      </c>
      <c r="V674" s="45">
        <v>0.71</v>
      </c>
      <c r="W674" s="45">
        <v>0.72</v>
      </c>
      <c r="X674" s="45">
        <v>1.2</v>
      </c>
      <c r="Y674" s="45">
        <v>0.81</v>
      </c>
      <c r="Z674" s="45">
        <v>0.24</v>
      </c>
      <c r="AA674" s="15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BM675" s="55"/>
    </row>
    <row r="676" spans="1:65" ht="15">
      <c r="B676" s="8" t="s">
        <v>598</v>
      </c>
      <c r="BM676" s="28" t="s">
        <v>67</v>
      </c>
    </row>
    <row r="677" spans="1:65" ht="15">
      <c r="A677" s="25" t="s">
        <v>58</v>
      </c>
      <c r="B677" s="18" t="s">
        <v>111</v>
      </c>
      <c r="C677" s="15" t="s">
        <v>112</v>
      </c>
      <c r="D677" s="16" t="s">
        <v>232</v>
      </c>
      <c r="E677" s="17" t="s">
        <v>232</v>
      </c>
      <c r="F677" s="17" t="s">
        <v>232</v>
      </c>
      <c r="G677" s="17" t="s">
        <v>232</v>
      </c>
      <c r="H677" s="17" t="s">
        <v>232</v>
      </c>
      <c r="I677" s="17" t="s">
        <v>232</v>
      </c>
      <c r="J677" s="17" t="s">
        <v>232</v>
      </c>
      <c r="K677" s="17" t="s">
        <v>232</v>
      </c>
      <c r="L677" s="17" t="s">
        <v>232</v>
      </c>
      <c r="M677" s="17" t="s">
        <v>232</v>
      </c>
      <c r="N677" s="17" t="s">
        <v>232</v>
      </c>
      <c r="O677" s="17" t="s">
        <v>232</v>
      </c>
      <c r="P677" s="17" t="s">
        <v>232</v>
      </c>
      <c r="Q677" s="17" t="s">
        <v>232</v>
      </c>
      <c r="R677" s="17" t="s">
        <v>232</v>
      </c>
      <c r="S677" s="17" t="s">
        <v>232</v>
      </c>
      <c r="T677" s="17" t="s">
        <v>232</v>
      </c>
      <c r="U677" s="17" t="s">
        <v>232</v>
      </c>
      <c r="V677" s="17" t="s">
        <v>232</v>
      </c>
      <c r="W677" s="17" t="s">
        <v>232</v>
      </c>
      <c r="X677" s="15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233</v>
      </c>
      <c r="C678" s="9" t="s">
        <v>233</v>
      </c>
      <c r="D678" s="151" t="s">
        <v>235</v>
      </c>
      <c r="E678" s="152" t="s">
        <v>239</v>
      </c>
      <c r="F678" s="152" t="s">
        <v>240</v>
      </c>
      <c r="G678" s="152" t="s">
        <v>241</v>
      </c>
      <c r="H678" s="152" t="s">
        <v>242</v>
      </c>
      <c r="I678" s="152" t="s">
        <v>243</v>
      </c>
      <c r="J678" s="152" t="s">
        <v>244</v>
      </c>
      <c r="K678" s="152" t="s">
        <v>245</v>
      </c>
      <c r="L678" s="152" t="s">
        <v>246</v>
      </c>
      <c r="M678" s="152" t="s">
        <v>247</v>
      </c>
      <c r="N678" s="152" t="s">
        <v>248</v>
      </c>
      <c r="O678" s="152" t="s">
        <v>249</v>
      </c>
      <c r="P678" s="152" t="s">
        <v>250</v>
      </c>
      <c r="Q678" s="152" t="s">
        <v>252</v>
      </c>
      <c r="R678" s="152" t="s">
        <v>254</v>
      </c>
      <c r="S678" s="152" t="s">
        <v>255</v>
      </c>
      <c r="T678" s="152" t="s">
        <v>258</v>
      </c>
      <c r="U678" s="152" t="s">
        <v>260</v>
      </c>
      <c r="V678" s="152" t="s">
        <v>262</v>
      </c>
      <c r="W678" s="152" t="s">
        <v>280</v>
      </c>
      <c r="X678" s="15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281</v>
      </c>
      <c r="E679" s="11" t="s">
        <v>283</v>
      </c>
      <c r="F679" s="11" t="s">
        <v>284</v>
      </c>
      <c r="G679" s="11" t="s">
        <v>283</v>
      </c>
      <c r="H679" s="11" t="s">
        <v>281</v>
      </c>
      <c r="I679" s="11" t="s">
        <v>283</v>
      </c>
      <c r="J679" s="11" t="s">
        <v>283</v>
      </c>
      <c r="K679" s="11" t="s">
        <v>281</v>
      </c>
      <c r="L679" s="11" t="s">
        <v>281</v>
      </c>
      <c r="M679" s="11" t="s">
        <v>281</v>
      </c>
      <c r="N679" s="11" t="s">
        <v>281</v>
      </c>
      <c r="O679" s="11" t="s">
        <v>281</v>
      </c>
      <c r="P679" s="11" t="s">
        <v>284</v>
      </c>
      <c r="Q679" s="11" t="s">
        <v>284</v>
      </c>
      <c r="R679" s="11" t="s">
        <v>284</v>
      </c>
      <c r="S679" s="11" t="s">
        <v>284</v>
      </c>
      <c r="T679" s="11" t="s">
        <v>284</v>
      </c>
      <c r="U679" s="11" t="s">
        <v>283</v>
      </c>
      <c r="V679" s="11" t="s">
        <v>284</v>
      </c>
      <c r="W679" s="11" t="s">
        <v>284</v>
      </c>
      <c r="X679" s="15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 t="s">
        <v>328</v>
      </c>
      <c r="E680" s="26" t="s">
        <v>328</v>
      </c>
      <c r="F680" s="26" t="s">
        <v>328</v>
      </c>
      <c r="G680" s="26" t="s">
        <v>329</v>
      </c>
      <c r="H680" s="26" t="s">
        <v>330</v>
      </c>
      <c r="I680" s="26" t="s">
        <v>329</v>
      </c>
      <c r="J680" s="26" t="s">
        <v>331</v>
      </c>
      <c r="K680" s="26" t="s">
        <v>328</v>
      </c>
      <c r="L680" s="26" t="s">
        <v>328</v>
      </c>
      <c r="M680" s="26" t="s">
        <v>328</v>
      </c>
      <c r="N680" s="26" t="s">
        <v>328</v>
      </c>
      <c r="O680" s="26" t="s">
        <v>328</v>
      </c>
      <c r="P680" s="26" t="s">
        <v>330</v>
      </c>
      <c r="Q680" s="26" t="s">
        <v>328</v>
      </c>
      <c r="R680" s="26" t="s">
        <v>331</v>
      </c>
      <c r="S680" s="26" t="s">
        <v>330</v>
      </c>
      <c r="T680" s="26" t="s">
        <v>329</v>
      </c>
      <c r="U680" s="26" t="s">
        <v>328</v>
      </c>
      <c r="V680" s="26" t="s">
        <v>328</v>
      </c>
      <c r="W680" s="26" t="s">
        <v>328</v>
      </c>
      <c r="X680" s="15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06">
        <v>5.4699999999999999E-2</v>
      </c>
      <c r="E681" s="206">
        <v>5.3999999999999999E-2</v>
      </c>
      <c r="F681" s="206">
        <v>5.8481500000000006E-2</v>
      </c>
      <c r="G681" s="206">
        <v>5.6999999999999995E-2</v>
      </c>
      <c r="H681" s="206">
        <v>5.7799999999999997E-2</v>
      </c>
      <c r="I681" s="206">
        <v>5.6499999999999995E-2</v>
      </c>
      <c r="J681" s="206">
        <v>6.0999999999999999E-2</v>
      </c>
      <c r="K681" s="206">
        <v>5.8000000000000003E-2</v>
      </c>
      <c r="L681" s="206">
        <v>5.8000000000000003E-2</v>
      </c>
      <c r="M681" s="206">
        <v>5.9000000000000004E-2</v>
      </c>
      <c r="N681" s="206">
        <v>5.8000000000000003E-2</v>
      </c>
      <c r="O681" s="206">
        <v>5.8000000000000003E-2</v>
      </c>
      <c r="P681" s="206">
        <v>5.9231603630358183E-2</v>
      </c>
      <c r="Q681" s="206">
        <v>5.5E-2</v>
      </c>
      <c r="R681" s="209">
        <v>0.05</v>
      </c>
      <c r="S681" s="206">
        <v>5.8254999999999994E-2</v>
      </c>
      <c r="T681" s="206">
        <v>0.06</v>
      </c>
      <c r="U681" s="206">
        <v>5.8400000000000001E-2</v>
      </c>
      <c r="V681" s="209">
        <v>6.4799999999999996E-2</v>
      </c>
      <c r="W681" s="209">
        <v>6.4500000000000002E-2</v>
      </c>
      <c r="X681" s="204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7">
        <v>1</v>
      </c>
    </row>
    <row r="682" spans="1:65">
      <c r="A682" s="30"/>
      <c r="B682" s="19">
        <v>1</v>
      </c>
      <c r="C682" s="9">
        <v>2</v>
      </c>
      <c r="D682" s="24">
        <v>5.5199999999999999E-2</v>
      </c>
      <c r="E682" s="24">
        <v>5.3999999999999999E-2</v>
      </c>
      <c r="F682" s="24">
        <v>5.8736499999999997E-2</v>
      </c>
      <c r="G682" s="24">
        <v>5.8000000000000003E-2</v>
      </c>
      <c r="H682" s="24">
        <v>5.7300000000000004E-2</v>
      </c>
      <c r="I682" s="24">
        <v>5.7599999999999998E-2</v>
      </c>
      <c r="J682" s="24">
        <v>6.0999999999999999E-2</v>
      </c>
      <c r="K682" s="24">
        <v>5.8000000000000003E-2</v>
      </c>
      <c r="L682" s="24">
        <v>5.8000000000000003E-2</v>
      </c>
      <c r="M682" s="24">
        <v>5.8000000000000003E-2</v>
      </c>
      <c r="N682" s="24">
        <v>5.9000000000000004E-2</v>
      </c>
      <c r="O682" s="24">
        <v>5.8000000000000003E-2</v>
      </c>
      <c r="P682" s="24">
        <v>5.9183789504000002E-2</v>
      </c>
      <c r="Q682" s="24">
        <v>5.45E-2</v>
      </c>
      <c r="R682" s="211">
        <v>0.05</v>
      </c>
      <c r="S682" s="24">
        <v>5.4051000000000002E-2</v>
      </c>
      <c r="T682" s="24">
        <v>0.06</v>
      </c>
      <c r="U682" s="24">
        <v>5.74E-2</v>
      </c>
      <c r="V682" s="211">
        <v>6.4000000000000001E-2</v>
      </c>
      <c r="W682" s="211">
        <v>6.4399999999999999E-2</v>
      </c>
      <c r="X682" s="204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7" t="e">
        <v>#N/A</v>
      </c>
    </row>
    <row r="683" spans="1:65">
      <c r="A683" s="30"/>
      <c r="B683" s="19">
        <v>1</v>
      </c>
      <c r="C683" s="9">
        <v>3</v>
      </c>
      <c r="D683" s="24">
        <v>5.4800000000000001E-2</v>
      </c>
      <c r="E683" s="24">
        <v>5.3999999999999999E-2</v>
      </c>
      <c r="F683" s="24">
        <v>5.8914500000000002E-2</v>
      </c>
      <c r="G683" s="24">
        <v>5.8000000000000003E-2</v>
      </c>
      <c r="H683" s="24">
        <v>5.9199999999999996E-2</v>
      </c>
      <c r="I683" s="24">
        <v>5.7300000000000004E-2</v>
      </c>
      <c r="J683" s="24">
        <v>5.899999999999999E-2</v>
      </c>
      <c r="K683" s="24">
        <v>5.6999999999999995E-2</v>
      </c>
      <c r="L683" s="24">
        <v>0.06</v>
      </c>
      <c r="M683" s="24">
        <v>5.9000000000000004E-2</v>
      </c>
      <c r="N683" s="24">
        <v>5.9000000000000004E-2</v>
      </c>
      <c r="O683" s="24">
        <v>5.899999999999999E-2</v>
      </c>
      <c r="P683" s="24">
        <v>5.8979904885333341E-2</v>
      </c>
      <c r="Q683" s="212">
        <v>5.8900000000000001E-2</v>
      </c>
      <c r="R683" s="211">
        <v>0.05</v>
      </c>
      <c r="S683" s="24">
        <v>5.7159000000000008E-2</v>
      </c>
      <c r="T683" s="24">
        <v>0.06</v>
      </c>
      <c r="U683" s="24">
        <v>5.74E-2</v>
      </c>
      <c r="V683" s="211">
        <v>6.2899999999999998E-2</v>
      </c>
      <c r="W683" s="211">
        <v>6.54E-2</v>
      </c>
      <c r="X683" s="204"/>
      <c r="Y683" s="205"/>
      <c r="Z683" s="205"/>
      <c r="AA683" s="205"/>
      <c r="AB683" s="205"/>
      <c r="AC683" s="205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207">
        <v>16</v>
      </c>
    </row>
    <row r="684" spans="1:65">
      <c r="A684" s="30"/>
      <c r="B684" s="19">
        <v>1</v>
      </c>
      <c r="C684" s="9">
        <v>4</v>
      </c>
      <c r="D684" s="24">
        <v>5.45E-2</v>
      </c>
      <c r="E684" s="24">
        <v>5.1999999999999998E-2</v>
      </c>
      <c r="F684" s="24">
        <v>5.8519499999999995E-2</v>
      </c>
      <c r="G684" s="24">
        <v>5.8000000000000003E-2</v>
      </c>
      <c r="H684" s="24">
        <v>5.8100000000000006E-2</v>
      </c>
      <c r="I684" s="24">
        <v>5.7799999999999997E-2</v>
      </c>
      <c r="J684" s="24">
        <v>6.2E-2</v>
      </c>
      <c r="K684" s="24">
        <v>5.8000000000000003E-2</v>
      </c>
      <c r="L684" s="24">
        <v>5.9000000000000004E-2</v>
      </c>
      <c r="M684" s="24">
        <v>5.9000000000000004E-2</v>
      </c>
      <c r="N684" s="24">
        <v>5.9000000000000004E-2</v>
      </c>
      <c r="O684" s="212">
        <v>6.0999999999999999E-2</v>
      </c>
      <c r="P684" s="212">
        <v>5.6636015380200216E-2</v>
      </c>
      <c r="Q684" s="24">
        <v>5.3699999999999998E-2</v>
      </c>
      <c r="R684" s="211">
        <v>0.05</v>
      </c>
      <c r="S684" s="24">
        <v>5.9077000000000005E-2</v>
      </c>
      <c r="T684" s="24">
        <v>0.06</v>
      </c>
      <c r="U684" s="24">
        <v>5.6300000000000003E-2</v>
      </c>
      <c r="V684" s="211">
        <v>6.3899999999999998E-2</v>
      </c>
      <c r="W684" s="211">
        <v>6.2199999999999991E-2</v>
      </c>
      <c r="X684" s="204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207">
        <v>5.7782364976426873E-2</v>
      </c>
    </row>
    <row r="685" spans="1:65">
      <c r="A685" s="30"/>
      <c r="B685" s="19">
        <v>1</v>
      </c>
      <c r="C685" s="9">
        <v>5</v>
      </c>
      <c r="D685" s="24">
        <v>5.4399999999999997E-2</v>
      </c>
      <c r="E685" s="24">
        <v>5.6000000000000008E-2</v>
      </c>
      <c r="F685" s="24">
        <v>5.8953999999999993E-2</v>
      </c>
      <c r="G685" s="24">
        <v>5.6999999999999995E-2</v>
      </c>
      <c r="H685" s="24">
        <v>5.9100000000000007E-2</v>
      </c>
      <c r="I685" s="24">
        <v>5.7599999999999998E-2</v>
      </c>
      <c r="J685" s="24">
        <v>0.06</v>
      </c>
      <c r="K685" s="24">
        <v>5.8000000000000003E-2</v>
      </c>
      <c r="L685" s="24">
        <v>5.9000000000000004E-2</v>
      </c>
      <c r="M685" s="24">
        <v>5.9000000000000004E-2</v>
      </c>
      <c r="N685" s="24">
        <v>5.9000000000000004E-2</v>
      </c>
      <c r="O685" s="24">
        <v>5.8000000000000003E-2</v>
      </c>
      <c r="P685" s="24">
        <v>6.0180963649999995E-2</v>
      </c>
      <c r="Q685" s="24">
        <v>5.5E-2</v>
      </c>
      <c r="R685" s="211">
        <v>0.05</v>
      </c>
      <c r="S685" s="24">
        <v>5.7288999999999993E-2</v>
      </c>
      <c r="T685" s="24">
        <v>0.06</v>
      </c>
      <c r="U685" s="24">
        <v>5.5900000000000005E-2</v>
      </c>
      <c r="V685" s="211">
        <v>6.3699999999999993E-2</v>
      </c>
      <c r="W685" s="211">
        <v>6.2899999999999998E-2</v>
      </c>
      <c r="X685" s="204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207">
        <v>101</v>
      </c>
    </row>
    <row r="686" spans="1:65">
      <c r="A686" s="30"/>
      <c r="B686" s="19">
        <v>1</v>
      </c>
      <c r="C686" s="9">
        <v>6</v>
      </c>
      <c r="D686" s="24">
        <v>5.4800000000000001E-2</v>
      </c>
      <c r="E686" s="24">
        <v>5.6000000000000008E-2</v>
      </c>
      <c r="F686" s="24">
        <v>5.8602000000000001E-2</v>
      </c>
      <c r="G686" s="24">
        <v>5.8000000000000003E-2</v>
      </c>
      <c r="H686" s="24">
        <v>0.06</v>
      </c>
      <c r="I686" s="24">
        <v>5.8100000000000006E-2</v>
      </c>
      <c r="J686" s="24">
        <v>6.2E-2</v>
      </c>
      <c r="K686" s="24">
        <v>5.8000000000000003E-2</v>
      </c>
      <c r="L686" s="24">
        <v>5.8000000000000003E-2</v>
      </c>
      <c r="M686" s="24">
        <v>5.8000000000000003E-2</v>
      </c>
      <c r="N686" s="24">
        <v>5.9000000000000004E-2</v>
      </c>
      <c r="O686" s="24">
        <v>5.6999999999999995E-2</v>
      </c>
      <c r="P686" s="24">
        <v>5.949009748182648E-2</v>
      </c>
      <c r="Q686" s="24">
        <v>5.4100000000000002E-2</v>
      </c>
      <c r="R686" s="211">
        <v>0.05</v>
      </c>
      <c r="S686" s="24">
        <v>5.6824E-2</v>
      </c>
      <c r="T686" s="24">
        <v>0.06</v>
      </c>
      <c r="U686" s="24">
        <v>5.6499999999999995E-2</v>
      </c>
      <c r="V686" s="211">
        <v>6.409999999999999E-2</v>
      </c>
      <c r="W686" s="211">
        <v>6.2799999999999995E-2</v>
      </c>
      <c r="X686" s="204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56"/>
    </row>
    <row r="687" spans="1:65">
      <c r="A687" s="30"/>
      <c r="B687" s="20" t="s">
        <v>272</v>
      </c>
      <c r="C687" s="12"/>
      <c r="D687" s="208">
        <v>5.4733333333333335E-2</v>
      </c>
      <c r="E687" s="208">
        <v>5.4333333333333338E-2</v>
      </c>
      <c r="F687" s="208">
        <v>5.8701333333333328E-2</v>
      </c>
      <c r="G687" s="208">
        <v>5.7666666666666665E-2</v>
      </c>
      <c r="H687" s="208">
        <v>5.8583333333333341E-2</v>
      </c>
      <c r="I687" s="208">
        <v>5.7483333333333331E-2</v>
      </c>
      <c r="J687" s="208">
        <v>6.083333333333333E-2</v>
      </c>
      <c r="K687" s="208">
        <v>5.7833333333333327E-2</v>
      </c>
      <c r="L687" s="208">
        <v>5.8666666666666666E-2</v>
      </c>
      <c r="M687" s="208">
        <v>5.8666666666666673E-2</v>
      </c>
      <c r="N687" s="208">
        <v>5.8833333333333342E-2</v>
      </c>
      <c r="O687" s="208">
        <v>5.8499999999999996E-2</v>
      </c>
      <c r="P687" s="208">
        <v>5.8950395755286371E-2</v>
      </c>
      <c r="Q687" s="208">
        <v>5.5199999999999999E-2</v>
      </c>
      <c r="R687" s="208">
        <v>4.9999999999999996E-2</v>
      </c>
      <c r="S687" s="208">
        <v>5.7109166666666662E-2</v>
      </c>
      <c r="T687" s="208">
        <v>0.06</v>
      </c>
      <c r="U687" s="208">
        <v>5.698333333333333E-2</v>
      </c>
      <c r="V687" s="208">
        <v>6.3899999999999998E-2</v>
      </c>
      <c r="W687" s="208">
        <v>6.3699999999999993E-2</v>
      </c>
      <c r="X687" s="204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5"/>
      <c r="AT687" s="205"/>
      <c r="AU687" s="205"/>
      <c r="AV687" s="205"/>
      <c r="AW687" s="205"/>
      <c r="AX687" s="205"/>
      <c r="AY687" s="205"/>
      <c r="AZ687" s="205"/>
      <c r="BA687" s="205"/>
      <c r="BB687" s="205"/>
      <c r="BC687" s="205"/>
      <c r="BD687" s="205"/>
      <c r="BE687" s="205"/>
      <c r="BF687" s="205"/>
      <c r="BG687" s="205"/>
      <c r="BH687" s="205"/>
      <c r="BI687" s="205"/>
      <c r="BJ687" s="205"/>
      <c r="BK687" s="205"/>
      <c r="BL687" s="205"/>
      <c r="BM687" s="56"/>
    </row>
    <row r="688" spans="1:65">
      <c r="A688" s="30"/>
      <c r="B688" s="3" t="s">
        <v>273</v>
      </c>
      <c r="C688" s="29"/>
      <c r="D688" s="24">
        <v>5.475E-2</v>
      </c>
      <c r="E688" s="24">
        <v>5.3999999999999999E-2</v>
      </c>
      <c r="F688" s="24">
        <v>5.8669249999999999E-2</v>
      </c>
      <c r="G688" s="24">
        <v>5.8000000000000003E-2</v>
      </c>
      <c r="H688" s="24">
        <v>5.8600000000000006E-2</v>
      </c>
      <c r="I688" s="24">
        <v>5.7599999999999998E-2</v>
      </c>
      <c r="J688" s="24">
        <v>6.0999999999999999E-2</v>
      </c>
      <c r="K688" s="24">
        <v>5.8000000000000003E-2</v>
      </c>
      <c r="L688" s="24">
        <v>5.8500000000000003E-2</v>
      </c>
      <c r="M688" s="24">
        <v>5.9000000000000004E-2</v>
      </c>
      <c r="N688" s="24">
        <v>5.9000000000000004E-2</v>
      </c>
      <c r="O688" s="24">
        <v>5.8000000000000003E-2</v>
      </c>
      <c r="P688" s="24">
        <v>5.9207696567179093E-2</v>
      </c>
      <c r="Q688" s="24">
        <v>5.475E-2</v>
      </c>
      <c r="R688" s="24">
        <v>0.05</v>
      </c>
      <c r="S688" s="24">
        <v>5.7223999999999997E-2</v>
      </c>
      <c r="T688" s="24">
        <v>0.06</v>
      </c>
      <c r="U688" s="24">
        <v>5.6950000000000001E-2</v>
      </c>
      <c r="V688" s="24">
        <v>6.3950000000000007E-2</v>
      </c>
      <c r="W688" s="24">
        <v>6.3649999999999998E-2</v>
      </c>
      <c r="X688" s="204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56"/>
    </row>
    <row r="689" spans="1:65">
      <c r="A689" s="30"/>
      <c r="B689" s="3" t="s">
        <v>274</v>
      </c>
      <c r="C689" s="29"/>
      <c r="D689" s="24">
        <v>2.8047578623950235E-4</v>
      </c>
      <c r="E689" s="24">
        <v>1.5055453054181665E-3</v>
      </c>
      <c r="F689" s="24">
        <v>2.0088520768505032E-4</v>
      </c>
      <c r="G689" s="24">
        <v>5.1639777949432633E-4</v>
      </c>
      <c r="H689" s="24">
        <v>1.0147249216741765E-3</v>
      </c>
      <c r="I689" s="24">
        <v>5.4924190177613858E-4</v>
      </c>
      <c r="J689" s="24">
        <v>1.1690451944500154E-3</v>
      </c>
      <c r="K689" s="24">
        <v>4.0824829046386623E-4</v>
      </c>
      <c r="L689" s="24">
        <v>8.1649658092772454E-4</v>
      </c>
      <c r="M689" s="24">
        <v>5.1639777949432275E-4</v>
      </c>
      <c r="N689" s="24">
        <v>4.0824829046386341E-4</v>
      </c>
      <c r="O689" s="24">
        <v>1.3784048752090215E-3</v>
      </c>
      <c r="P689" s="24">
        <v>1.2080027415044521E-3</v>
      </c>
      <c r="Q689" s="24">
        <v>1.8825514601200153E-3</v>
      </c>
      <c r="R689" s="24">
        <v>7.6011774306101464E-18</v>
      </c>
      <c r="S689" s="24">
        <v>1.711947945080885E-3</v>
      </c>
      <c r="T689" s="24">
        <v>0</v>
      </c>
      <c r="U689" s="24">
        <v>9.1960136291039979E-4</v>
      </c>
      <c r="V689" s="24">
        <v>6.1644140029689732E-4</v>
      </c>
      <c r="W689" s="24">
        <v>1.2425779653607286E-3</v>
      </c>
      <c r="X689" s="204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56"/>
    </row>
    <row r="690" spans="1:65">
      <c r="A690" s="30"/>
      <c r="B690" s="3" t="s">
        <v>87</v>
      </c>
      <c r="C690" s="29"/>
      <c r="D690" s="13">
        <v>5.124405351513441E-3</v>
      </c>
      <c r="E690" s="13">
        <v>2.7709422799107358E-2</v>
      </c>
      <c r="F690" s="13">
        <v>3.4221574924768947E-3</v>
      </c>
      <c r="G690" s="13">
        <v>8.9548747889189543E-3</v>
      </c>
      <c r="H690" s="13">
        <v>1.7321051294580534E-2</v>
      </c>
      <c r="I690" s="13">
        <v>9.5548025823625152E-3</v>
      </c>
      <c r="J690" s="13">
        <v>1.9217181278630393E-2</v>
      </c>
      <c r="K690" s="13">
        <v>7.0590482500956708E-3</v>
      </c>
      <c r="L690" s="13">
        <v>1.3917555356722578E-2</v>
      </c>
      <c r="M690" s="13">
        <v>8.8022348777441368E-3</v>
      </c>
      <c r="N690" s="13">
        <v>6.9390644271478188E-3</v>
      </c>
      <c r="O690" s="13">
        <v>2.3562476499299514E-2</v>
      </c>
      <c r="P690" s="13">
        <v>2.0491851259473937E-2</v>
      </c>
      <c r="Q690" s="13">
        <v>3.4104193118116223E-2</v>
      </c>
      <c r="R690" s="13">
        <v>1.5202354861220294E-16</v>
      </c>
      <c r="S690" s="13">
        <v>2.9976762838672458E-2</v>
      </c>
      <c r="T690" s="13">
        <v>0</v>
      </c>
      <c r="U690" s="13">
        <v>1.6138075979708684E-2</v>
      </c>
      <c r="V690" s="13">
        <v>9.6469702706869689E-3</v>
      </c>
      <c r="W690" s="13">
        <v>1.9506718451502807E-2</v>
      </c>
      <c r="X690" s="15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275</v>
      </c>
      <c r="C691" s="29"/>
      <c r="D691" s="13">
        <v>-5.2767512100576619E-2</v>
      </c>
      <c r="E691" s="13">
        <v>-5.9690039417746532E-2</v>
      </c>
      <c r="F691" s="13">
        <v>1.5903958885749248E-2</v>
      </c>
      <c r="G691" s="13">
        <v>-2.0023117746635899E-3</v>
      </c>
      <c r="H691" s="13">
        <v>1.3861813327184391E-2</v>
      </c>
      <c r="I691" s="13">
        <v>-5.1751367950331195E-3</v>
      </c>
      <c r="J691" s="13">
        <v>5.2801029486265305E-2</v>
      </c>
      <c r="K691" s="13">
        <v>8.820746074904573E-4</v>
      </c>
      <c r="L691" s="13">
        <v>1.5304006518261248E-2</v>
      </c>
      <c r="M691" s="13">
        <v>1.530400651826147E-2</v>
      </c>
      <c r="N691" s="13">
        <v>1.8188392900415629E-2</v>
      </c>
      <c r="O691" s="13">
        <v>1.241962013610709E-2</v>
      </c>
      <c r="P691" s="13">
        <v>2.0214312434875481E-2</v>
      </c>
      <c r="Q691" s="13">
        <v>-4.4691230230544998E-2</v>
      </c>
      <c r="R691" s="13">
        <v>-0.13468408535375465</v>
      </c>
      <c r="S691" s="13">
        <v>-1.1650584222969274E-2</v>
      </c>
      <c r="T691" s="13">
        <v>3.8379097575494514E-2</v>
      </c>
      <c r="U691" s="13">
        <v>-1.3828295941495594E-2</v>
      </c>
      <c r="V691" s="13">
        <v>0.10587373891790164</v>
      </c>
      <c r="W691" s="13">
        <v>0.10241247525931652</v>
      </c>
      <c r="X691" s="15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276</v>
      </c>
      <c r="C692" s="47"/>
      <c r="D692" s="45">
        <v>2.06</v>
      </c>
      <c r="E692" s="45">
        <v>2.2799999999999998</v>
      </c>
      <c r="F692" s="45">
        <v>0.09</v>
      </c>
      <c r="G692" s="45">
        <v>0.47</v>
      </c>
      <c r="H692" s="45">
        <v>0.02</v>
      </c>
      <c r="I692" s="45">
        <v>0.56999999999999995</v>
      </c>
      <c r="J692" s="45">
        <v>1.24</v>
      </c>
      <c r="K692" s="45">
        <v>0.38</v>
      </c>
      <c r="L692" s="45">
        <v>7.0000000000000007E-2</v>
      </c>
      <c r="M692" s="45">
        <v>7.0000000000000007E-2</v>
      </c>
      <c r="N692" s="45">
        <v>0.16</v>
      </c>
      <c r="O692" s="45">
        <v>0.02</v>
      </c>
      <c r="P692" s="45">
        <v>0.22</v>
      </c>
      <c r="Q692" s="45">
        <v>1.81</v>
      </c>
      <c r="R692" s="45">
        <v>4.62</v>
      </c>
      <c r="S692" s="45">
        <v>0.78</v>
      </c>
      <c r="T692" s="45">
        <v>0.79</v>
      </c>
      <c r="U692" s="45">
        <v>0.84</v>
      </c>
      <c r="V692" s="45">
        <v>2.9</v>
      </c>
      <c r="W692" s="45">
        <v>2.79</v>
      </c>
      <c r="X692" s="15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BM693" s="55"/>
    </row>
    <row r="694" spans="1:65" ht="15">
      <c r="B694" s="8" t="s">
        <v>599</v>
      </c>
      <c r="BM694" s="28" t="s">
        <v>67</v>
      </c>
    </row>
    <row r="695" spans="1:65" ht="15">
      <c r="A695" s="25" t="s">
        <v>37</v>
      </c>
      <c r="B695" s="18" t="s">
        <v>111</v>
      </c>
      <c r="C695" s="15" t="s">
        <v>112</v>
      </c>
      <c r="D695" s="16" t="s">
        <v>232</v>
      </c>
      <c r="E695" s="17" t="s">
        <v>232</v>
      </c>
      <c r="F695" s="17" t="s">
        <v>232</v>
      </c>
      <c r="G695" s="17" t="s">
        <v>232</v>
      </c>
      <c r="H695" s="17" t="s">
        <v>232</v>
      </c>
      <c r="I695" s="17" t="s">
        <v>232</v>
      </c>
      <c r="J695" s="17" t="s">
        <v>232</v>
      </c>
      <c r="K695" s="17" t="s">
        <v>232</v>
      </c>
      <c r="L695" s="17" t="s">
        <v>232</v>
      </c>
      <c r="M695" s="17" t="s">
        <v>232</v>
      </c>
      <c r="N695" s="17" t="s">
        <v>232</v>
      </c>
      <c r="O695" s="17" t="s">
        <v>232</v>
      </c>
      <c r="P695" s="17" t="s">
        <v>232</v>
      </c>
      <c r="Q695" s="17" t="s">
        <v>232</v>
      </c>
      <c r="R695" s="17" t="s">
        <v>232</v>
      </c>
      <c r="S695" s="17" t="s">
        <v>232</v>
      </c>
      <c r="T695" s="17" t="s">
        <v>232</v>
      </c>
      <c r="U695" s="17" t="s">
        <v>232</v>
      </c>
      <c r="V695" s="17" t="s">
        <v>232</v>
      </c>
      <c r="W695" s="17" t="s">
        <v>232</v>
      </c>
      <c r="X695" s="17" t="s">
        <v>232</v>
      </c>
      <c r="Y695" s="17" t="s">
        <v>232</v>
      </c>
      <c r="Z695" s="15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233</v>
      </c>
      <c r="C696" s="9" t="s">
        <v>233</v>
      </c>
      <c r="D696" s="151" t="s">
        <v>235</v>
      </c>
      <c r="E696" s="152" t="s">
        <v>239</v>
      </c>
      <c r="F696" s="152" t="s">
        <v>240</v>
      </c>
      <c r="G696" s="152" t="s">
        <v>241</v>
      </c>
      <c r="H696" s="152" t="s">
        <v>242</v>
      </c>
      <c r="I696" s="152" t="s">
        <v>243</v>
      </c>
      <c r="J696" s="152" t="s">
        <v>244</v>
      </c>
      <c r="K696" s="152" t="s">
        <v>245</v>
      </c>
      <c r="L696" s="152" t="s">
        <v>246</v>
      </c>
      <c r="M696" s="152" t="s">
        <v>247</v>
      </c>
      <c r="N696" s="152" t="s">
        <v>248</v>
      </c>
      <c r="O696" s="152" t="s">
        <v>249</v>
      </c>
      <c r="P696" s="152" t="s">
        <v>250</v>
      </c>
      <c r="Q696" s="152" t="s">
        <v>252</v>
      </c>
      <c r="R696" s="152" t="s">
        <v>253</v>
      </c>
      <c r="S696" s="152" t="s">
        <v>254</v>
      </c>
      <c r="T696" s="152" t="s">
        <v>255</v>
      </c>
      <c r="U696" s="152" t="s">
        <v>258</v>
      </c>
      <c r="V696" s="152" t="s">
        <v>260</v>
      </c>
      <c r="W696" s="152" t="s">
        <v>262</v>
      </c>
      <c r="X696" s="152" t="s">
        <v>305</v>
      </c>
      <c r="Y696" s="152" t="s">
        <v>280</v>
      </c>
      <c r="Z696" s="15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281</v>
      </c>
      <c r="E697" s="11" t="s">
        <v>283</v>
      </c>
      <c r="F697" s="11" t="s">
        <v>284</v>
      </c>
      <c r="G697" s="11" t="s">
        <v>283</v>
      </c>
      <c r="H697" s="11" t="s">
        <v>281</v>
      </c>
      <c r="I697" s="11" t="s">
        <v>283</v>
      </c>
      <c r="J697" s="11" t="s">
        <v>283</v>
      </c>
      <c r="K697" s="11" t="s">
        <v>281</v>
      </c>
      <c r="L697" s="11" t="s">
        <v>281</v>
      </c>
      <c r="M697" s="11" t="s">
        <v>281</v>
      </c>
      <c r="N697" s="11" t="s">
        <v>281</v>
      </c>
      <c r="O697" s="11" t="s">
        <v>281</v>
      </c>
      <c r="P697" s="11" t="s">
        <v>281</v>
      </c>
      <c r="Q697" s="11" t="s">
        <v>284</v>
      </c>
      <c r="R697" s="11" t="s">
        <v>281</v>
      </c>
      <c r="S697" s="11" t="s">
        <v>281</v>
      </c>
      <c r="T697" s="11" t="s">
        <v>284</v>
      </c>
      <c r="U697" s="11" t="s">
        <v>284</v>
      </c>
      <c r="V697" s="11" t="s">
        <v>283</v>
      </c>
      <c r="W697" s="11" t="s">
        <v>284</v>
      </c>
      <c r="X697" s="11" t="s">
        <v>284</v>
      </c>
      <c r="Y697" s="11" t="s">
        <v>284</v>
      </c>
      <c r="Z697" s="15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328</v>
      </c>
      <c r="E698" s="26" t="s">
        <v>328</v>
      </c>
      <c r="F698" s="26" t="s">
        <v>328</v>
      </c>
      <c r="G698" s="26" t="s">
        <v>329</v>
      </c>
      <c r="H698" s="26" t="s">
        <v>330</v>
      </c>
      <c r="I698" s="26" t="s">
        <v>329</v>
      </c>
      <c r="J698" s="26" t="s">
        <v>331</v>
      </c>
      <c r="K698" s="26" t="s">
        <v>328</v>
      </c>
      <c r="L698" s="26" t="s">
        <v>328</v>
      </c>
      <c r="M698" s="26" t="s">
        <v>328</v>
      </c>
      <c r="N698" s="26" t="s">
        <v>328</v>
      </c>
      <c r="O698" s="26" t="s">
        <v>328</v>
      </c>
      <c r="P698" s="26" t="s">
        <v>330</v>
      </c>
      <c r="Q698" s="26" t="s">
        <v>328</v>
      </c>
      <c r="R698" s="26" t="s">
        <v>328</v>
      </c>
      <c r="S698" s="26" t="s">
        <v>331</v>
      </c>
      <c r="T698" s="26" t="s">
        <v>330</v>
      </c>
      <c r="U698" s="26" t="s">
        <v>329</v>
      </c>
      <c r="V698" s="26" t="s">
        <v>328</v>
      </c>
      <c r="W698" s="26" t="s">
        <v>328</v>
      </c>
      <c r="X698" s="26" t="s">
        <v>329</v>
      </c>
      <c r="Y698" s="26" t="s">
        <v>328</v>
      </c>
      <c r="Z698" s="15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24">
        <v>14.6</v>
      </c>
      <c r="E699" s="224">
        <v>15.299999999999999</v>
      </c>
      <c r="F699" s="224">
        <v>13.469999999999999</v>
      </c>
      <c r="G699" s="224">
        <v>14.4</v>
      </c>
      <c r="H699" s="224">
        <v>11.5</v>
      </c>
      <c r="I699" s="224">
        <v>13</v>
      </c>
      <c r="J699" s="224">
        <v>16.100000000000001</v>
      </c>
      <c r="K699" s="224">
        <v>14.6</v>
      </c>
      <c r="L699" s="224">
        <v>14</v>
      </c>
      <c r="M699" s="224">
        <v>15.400000000000002</v>
      </c>
      <c r="N699" s="224">
        <v>14.8</v>
      </c>
      <c r="O699" s="224">
        <v>16.010000000000002</v>
      </c>
      <c r="P699" s="224">
        <v>15.006395906654324</v>
      </c>
      <c r="Q699" s="224">
        <v>12</v>
      </c>
      <c r="R699" s="232">
        <v>26.6</v>
      </c>
      <c r="S699" s="224">
        <v>14.7</v>
      </c>
      <c r="T699" s="232">
        <v>6.27</v>
      </c>
      <c r="U699" s="224">
        <v>12.3</v>
      </c>
      <c r="V699" s="224">
        <v>13.1</v>
      </c>
      <c r="W699" s="224">
        <v>16.600000000000001</v>
      </c>
      <c r="X699" s="224">
        <v>16</v>
      </c>
      <c r="Y699" s="224">
        <v>10.444599999999999</v>
      </c>
      <c r="Z699" s="225"/>
      <c r="AA699" s="226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  <c r="AP699" s="226"/>
      <c r="AQ699" s="226"/>
      <c r="AR699" s="226"/>
      <c r="AS699" s="226"/>
      <c r="AT699" s="226"/>
      <c r="AU699" s="226"/>
      <c r="AV699" s="226"/>
      <c r="AW699" s="226"/>
      <c r="AX699" s="226"/>
      <c r="AY699" s="226"/>
      <c r="AZ699" s="226"/>
      <c r="BA699" s="226"/>
      <c r="BB699" s="226"/>
      <c r="BC699" s="226"/>
      <c r="BD699" s="226"/>
      <c r="BE699" s="226"/>
      <c r="BF699" s="226"/>
      <c r="BG699" s="226"/>
      <c r="BH699" s="226"/>
      <c r="BI699" s="226"/>
      <c r="BJ699" s="226"/>
      <c r="BK699" s="226"/>
      <c r="BL699" s="226"/>
      <c r="BM699" s="227">
        <v>1</v>
      </c>
    </row>
    <row r="700" spans="1:65">
      <c r="A700" s="30"/>
      <c r="B700" s="19">
        <v>1</v>
      </c>
      <c r="C700" s="9">
        <v>2</v>
      </c>
      <c r="D700" s="228">
        <v>14.7</v>
      </c>
      <c r="E700" s="228">
        <v>15.2</v>
      </c>
      <c r="F700" s="228">
        <v>13.469999999999999</v>
      </c>
      <c r="G700" s="228">
        <v>14.8</v>
      </c>
      <c r="H700" s="228">
        <v>11.8</v>
      </c>
      <c r="I700" s="228">
        <v>12.9</v>
      </c>
      <c r="J700" s="228">
        <v>15.2</v>
      </c>
      <c r="K700" s="228">
        <v>14.7</v>
      </c>
      <c r="L700" s="228">
        <v>14.2</v>
      </c>
      <c r="M700" s="228">
        <v>15</v>
      </c>
      <c r="N700" s="228">
        <v>15</v>
      </c>
      <c r="O700" s="228">
        <v>13.98</v>
      </c>
      <c r="P700" s="228">
        <v>15.053147647501346</v>
      </c>
      <c r="Q700" s="228">
        <v>13</v>
      </c>
      <c r="R700" s="233">
        <v>28.4</v>
      </c>
      <c r="S700" s="228">
        <v>13.5</v>
      </c>
      <c r="T700" s="233">
        <v>9.43</v>
      </c>
      <c r="U700" s="228">
        <v>13.7</v>
      </c>
      <c r="V700" s="228">
        <v>12.3</v>
      </c>
      <c r="W700" s="228">
        <v>16.3</v>
      </c>
      <c r="X700" s="228">
        <v>16</v>
      </c>
      <c r="Y700" s="228">
        <v>10.7402</v>
      </c>
      <c r="Z700" s="225"/>
      <c r="AA700" s="226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7">
        <v>35</v>
      </c>
    </row>
    <row r="701" spans="1:65">
      <c r="A701" s="30"/>
      <c r="B701" s="19">
        <v>1</v>
      </c>
      <c r="C701" s="9">
        <v>3</v>
      </c>
      <c r="D701" s="228">
        <v>14.4</v>
      </c>
      <c r="E701" s="228">
        <v>15.6</v>
      </c>
      <c r="F701" s="228">
        <v>14.213333333333333</v>
      </c>
      <c r="G701" s="228">
        <v>14.9</v>
      </c>
      <c r="H701" s="228">
        <v>12.3</v>
      </c>
      <c r="I701" s="228">
        <v>12.4</v>
      </c>
      <c r="J701" s="228">
        <v>15.2</v>
      </c>
      <c r="K701" s="228">
        <v>14.9</v>
      </c>
      <c r="L701" s="228">
        <v>13.2</v>
      </c>
      <c r="M701" s="228">
        <v>15.2</v>
      </c>
      <c r="N701" s="228">
        <v>14.4</v>
      </c>
      <c r="O701" s="228">
        <v>14.81</v>
      </c>
      <c r="P701" s="228">
        <v>15.5289552</v>
      </c>
      <c r="Q701" s="228">
        <v>13</v>
      </c>
      <c r="R701" s="233">
        <v>25.58</v>
      </c>
      <c r="S701" s="228">
        <v>14.4</v>
      </c>
      <c r="T701" s="233">
        <v>6.91</v>
      </c>
      <c r="U701" s="228">
        <v>13.7</v>
      </c>
      <c r="V701" s="228">
        <v>12.5</v>
      </c>
      <c r="W701" s="228">
        <v>15.8</v>
      </c>
      <c r="X701" s="228">
        <v>17</v>
      </c>
      <c r="Y701" s="228">
        <v>10.3485</v>
      </c>
      <c r="Z701" s="225"/>
      <c r="AA701" s="226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27">
        <v>16</v>
      </c>
    </row>
    <row r="702" spans="1:65">
      <c r="A702" s="30"/>
      <c r="B702" s="19">
        <v>1</v>
      </c>
      <c r="C702" s="9">
        <v>4</v>
      </c>
      <c r="D702" s="228">
        <v>14.5</v>
      </c>
      <c r="E702" s="228">
        <v>14.7</v>
      </c>
      <c r="F702" s="228">
        <v>13.803333333333333</v>
      </c>
      <c r="G702" s="228">
        <v>14.5</v>
      </c>
      <c r="H702" s="228">
        <v>12.3</v>
      </c>
      <c r="I702" s="228">
        <v>12.4</v>
      </c>
      <c r="J702" s="228">
        <v>17.600000000000001</v>
      </c>
      <c r="K702" s="228">
        <v>14.3</v>
      </c>
      <c r="L702" s="228">
        <v>14</v>
      </c>
      <c r="M702" s="228">
        <v>14.4</v>
      </c>
      <c r="N702" s="228">
        <v>15.1</v>
      </c>
      <c r="O702" s="228">
        <v>14.91</v>
      </c>
      <c r="P702" s="228">
        <v>15.735043554490144</v>
      </c>
      <c r="Q702" s="228">
        <v>12</v>
      </c>
      <c r="R702" s="233">
        <v>22.39</v>
      </c>
      <c r="S702" s="228">
        <v>13.8</v>
      </c>
      <c r="T702" s="233">
        <v>6.49</v>
      </c>
      <c r="U702" s="228">
        <v>12.1</v>
      </c>
      <c r="V702" s="228">
        <v>12.3</v>
      </c>
      <c r="W702" s="228">
        <v>16.2</v>
      </c>
      <c r="X702" s="228">
        <v>17</v>
      </c>
      <c r="Y702" s="228">
        <v>9.1491000000000007</v>
      </c>
      <c r="Z702" s="225"/>
      <c r="AA702" s="226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  <c r="AP702" s="226"/>
      <c r="AQ702" s="226"/>
      <c r="AR702" s="226"/>
      <c r="AS702" s="226"/>
      <c r="AT702" s="226"/>
      <c r="AU702" s="226"/>
      <c r="AV702" s="226"/>
      <c r="AW702" s="226"/>
      <c r="AX702" s="226"/>
      <c r="AY702" s="226"/>
      <c r="AZ702" s="226"/>
      <c r="BA702" s="226"/>
      <c r="BB702" s="226"/>
      <c r="BC702" s="226"/>
      <c r="BD702" s="226"/>
      <c r="BE702" s="226"/>
      <c r="BF702" s="226"/>
      <c r="BG702" s="226"/>
      <c r="BH702" s="226"/>
      <c r="BI702" s="226"/>
      <c r="BJ702" s="226"/>
      <c r="BK702" s="226"/>
      <c r="BL702" s="226"/>
      <c r="BM702" s="227">
        <v>14.161238817953508</v>
      </c>
    </row>
    <row r="703" spans="1:65">
      <c r="A703" s="30"/>
      <c r="B703" s="19">
        <v>1</v>
      </c>
      <c r="C703" s="9">
        <v>5</v>
      </c>
      <c r="D703" s="228">
        <v>14.8</v>
      </c>
      <c r="E703" s="228">
        <v>15.7</v>
      </c>
      <c r="F703" s="228">
        <v>12.816666666666668</v>
      </c>
      <c r="G703" s="228">
        <v>15.400000000000002</v>
      </c>
      <c r="H703" s="228">
        <v>11.3</v>
      </c>
      <c r="I703" s="228">
        <v>12.4</v>
      </c>
      <c r="J703" s="228">
        <v>15.5</v>
      </c>
      <c r="K703" s="228">
        <v>14.7</v>
      </c>
      <c r="L703" s="228">
        <v>14.1</v>
      </c>
      <c r="M703" s="228">
        <v>15.299999999999999</v>
      </c>
      <c r="N703" s="228">
        <v>15.2</v>
      </c>
      <c r="O703" s="228">
        <v>14.65</v>
      </c>
      <c r="P703" s="228">
        <v>16.077849593549633</v>
      </c>
      <c r="Q703" s="228">
        <v>13</v>
      </c>
      <c r="R703" s="234">
        <v>36.4</v>
      </c>
      <c r="S703" s="228">
        <v>14.3</v>
      </c>
      <c r="T703" s="233">
        <v>2.9</v>
      </c>
      <c r="U703" s="228">
        <v>14</v>
      </c>
      <c r="V703" s="228">
        <v>11.9</v>
      </c>
      <c r="W703" s="228">
        <v>16.5</v>
      </c>
      <c r="X703" s="228">
        <v>17</v>
      </c>
      <c r="Y703" s="228">
        <v>9.3636999999999997</v>
      </c>
      <c r="Z703" s="225"/>
      <c r="AA703" s="226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27">
        <v>102</v>
      </c>
    </row>
    <row r="704" spans="1:65">
      <c r="A704" s="30"/>
      <c r="B704" s="19">
        <v>1</v>
      </c>
      <c r="C704" s="9">
        <v>6</v>
      </c>
      <c r="D704" s="228">
        <v>14.3</v>
      </c>
      <c r="E704" s="228">
        <v>15.7</v>
      </c>
      <c r="F704" s="228">
        <v>14.023333333333333</v>
      </c>
      <c r="G704" s="228">
        <v>15.400000000000002</v>
      </c>
      <c r="H704" s="228">
        <v>11.6</v>
      </c>
      <c r="I704" s="228">
        <v>13</v>
      </c>
      <c r="J704" s="228">
        <v>18.7</v>
      </c>
      <c r="K704" s="228">
        <v>14.9</v>
      </c>
      <c r="L704" s="228">
        <v>13.3</v>
      </c>
      <c r="M704" s="228">
        <v>15</v>
      </c>
      <c r="N704" s="228">
        <v>14.6</v>
      </c>
      <c r="O704" s="228">
        <v>13.9</v>
      </c>
      <c r="P704" s="228">
        <v>15.437399585559348</v>
      </c>
      <c r="Q704" s="228">
        <v>13</v>
      </c>
      <c r="R704" s="233">
        <v>26.96</v>
      </c>
      <c r="S704" s="228">
        <v>14.5</v>
      </c>
      <c r="T704" s="233">
        <v>10.66</v>
      </c>
      <c r="U704" s="228">
        <v>12.3</v>
      </c>
      <c r="V704" s="228">
        <v>12.4</v>
      </c>
      <c r="W704" s="228">
        <v>16.7</v>
      </c>
      <c r="X704" s="228">
        <v>18</v>
      </c>
      <c r="Y704" s="228">
        <v>9.1071000000000009</v>
      </c>
      <c r="Z704" s="225"/>
      <c r="AA704" s="226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29"/>
    </row>
    <row r="705" spans="1:65">
      <c r="A705" s="30"/>
      <c r="B705" s="20" t="s">
        <v>272</v>
      </c>
      <c r="C705" s="12"/>
      <c r="D705" s="230">
        <v>14.549999999999999</v>
      </c>
      <c r="E705" s="230">
        <v>15.366666666666667</v>
      </c>
      <c r="F705" s="230">
        <v>13.632777777777775</v>
      </c>
      <c r="G705" s="230">
        <v>14.9</v>
      </c>
      <c r="H705" s="230">
        <v>11.799999999999999</v>
      </c>
      <c r="I705" s="230">
        <v>12.683333333333332</v>
      </c>
      <c r="J705" s="230">
        <v>16.383333333333333</v>
      </c>
      <c r="K705" s="230">
        <v>14.683333333333335</v>
      </c>
      <c r="L705" s="230">
        <v>13.799999999999999</v>
      </c>
      <c r="M705" s="230">
        <v>15.049999999999999</v>
      </c>
      <c r="N705" s="230">
        <v>14.85</v>
      </c>
      <c r="O705" s="230">
        <v>14.710000000000003</v>
      </c>
      <c r="P705" s="230">
        <v>15.473131914625798</v>
      </c>
      <c r="Q705" s="230">
        <v>12.666666666666666</v>
      </c>
      <c r="R705" s="230">
        <v>27.721666666666668</v>
      </c>
      <c r="S705" s="230">
        <v>14.200000000000001</v>
      </c>
      <c r="T705" s="230">
        <v>7.1099999999999994</v>
      </c>
      <c r="U705" s="230">
        <v>13.016666666666667</v>
      </c>
      <c r="V705" s="230">
        <v>12.416666666666666</v>
      </c>
      <c r="W705" s="230">
        <v>16.350000000000001</v>
      </c>
      <c r="X705" s="230">
        <v>16.833333333333332</v>
      </c>
      <c r="Y705" s="230">
        <v>9.8588666666666676</v>
      </c>
      <c r="Z705" s="225"/>
      <c r="AA705" s="226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  <c r="AP705" s="226"/>
      <c r="AQ705" s="226"/>
      <c r="AR705" s="226"/>
      <c r="AS705" s="226"/>
      <c r="AT705" s="226"/>
      <c r="AU705" s="226"/>
      <c r="AV705" s="226"/>
      <c r="AW705" s="226"/>
      <c r="AX705" s="226"/>
      <c r="AY705" s="226"/>
      <c r="AZ705" s="226"/>
      <c r="BA705" s="226"/>
      <c r="BB705" s="226"/>
      <c r="BC705" s="226"/>
      <c r="BD705" s="226"/>
      <c r="BE705" s="226"/>
      <c r="BF705" s="226"/>
      <c r="BG705" s="226"/>
      <c r="BH705" s="226"/>
      <c r="BI705" s="226"/>
      <c r="BJ705" s="226"/>
      <c r="BK705" s="226"/>
      <c r="BL705" s="226"/>
      <c r="BM705" s="229"/>
    </row>
    <row r="706" spans="1:65">
      <c r="A706" s="30"/>
      <c r="B706" s="3" t="s">
        <v>273</v>
      </c>
      <c r="C706" s="29"/>
      <c r="D706" s="228">
        <v>14.55</v>
      </c>
      <c r="E706" s="228">
        <v>15.45</v>
      </c>
      <c r="F706" s="228">
        <v>13.636666666666667</v>
      </c>
      <c r="G706" s="228">
        <v>14.850000000000001</v>
      </c>
      <c r="H706" s="228">
        <v>11.7</v>
      </c>
      <c r="I706" s="228">
        <v>12.65</v>
      </c>
      <c r="J706" s="228">
        <v>15.8</v>
      </c>
      <c r="K706" s="228">
        <v>14.7</v>
      </c>
      <c r="L706" s="228">
        <v>14</v>
      </c>
      <c r="M706" s="228">
        <v>15.1</v>
      </c>
      <c r="N706" s="228">
        <v>14.9</v>
      </c>
      <c r="O706" s="228">
        <v>14.73</v>
      </c>
      <c r="P706" s="228">
        <v>15.483177392779673</v>
      </c>
      <c r="Q706" s="228">
        <v>13</v>
      </c>
      <c r="R706" s="228">
        <v>26.78</v>
      </c>
      <c r="S706" s="228">
        <v>14.350000000000001</v>
      </c>
      <c r="T706" s="228">
        <v>6.7</v>
      </c>
      <c r="U706" s="228">
        <v>13</v>
      </c>
      <c r="V706" s="228">
        <v>12.350000000000001</v>
      </c>
      <c r="W706" s="228">
        <v>16.399999999999999</v>
      </c>
      <c r="X706" s="228">
        <v>17</v>
      </c>
      <c r="Y706" s="228">
        <v>9.8560999999999996</v>
      </c>
      <c r="Z706" s="225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9"/>
    </row>
    <row r="707" spans="1:65">
      <c r="A707" s="30"/>
      <c r="B707" s="3" t="s">
        <v>274</v>
      </c>
      <c r="C707" s="29"/>
      <c r="D707" s="228">
        <v>0.18708286933869689</v>
      </c>
      <c r="E707" s="228">
        <v>0.38815804341359034</v>
      </c>
      <c r="F707" s="228">
        <v>0.49753354623545648</v>
      </c>
      <c r="G707" s="228">
        <v>0.42895221179054521</v>
      </c>
      <c r="H707" s="228">
        <v>0.41952353926806085</v>
      </c>
      <c r="I707" s="228">
        <v>0.31251666622224578</v>
      </c>
      <c r="J707" s="228">
        <v>1.4497126151988426</v>
      </c>
      <c r="K707" s="228">
        <v>0.22286019533929027</v>
      </c>
      <c r="L707" s="228">
        <v>0.43358966777357588</v>
      </c>
      <c r="M707" s="228">
        <v>0.35637059362410933</v>
      </c>
      <c r="N707" s="228">
        <v>0.30822070014844855</v>
      </c>
      <c r="O707" s="228">
        <v>0.76584593750962782</v>
      </c>
      <c r="P707" s="228">
        <v>0.40814299028628542</v>
      </c>
      <c r="Q707" s="228">
        <v>0.51639777949432231</v>
      </c>
      <c r="R707" s="228">
        <v>4.7037279541515336</v>
      </c>
      <c r="S707" s="228">
        <v>0.45607017003965494</v>
      </c>
      <c r="T707" s="228">
        <v>2.7143691716492824</v>
      </c>
      <c r="U707" s="228">
        <v>0.86813977369238537</v>
      </c>
      <c r="V707" s="228">
        <v>0.39200340134578732</v>
      </c>
      <c r="W707" s="228">
        <v>0.32710854467592237</v>
      </c>
      <c r="X707" s="228">
        <v>0.752772652709081</v>
      </c>
      <c r="Y707" s="228">
        <v>0.73125708931036415</v>
      </c>
      <c r="Z707" s="225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29"/>
    </row>
    <row r="708" spans="1:65">
      <c r="A708" s="30"/>
      <c r="B708" s="3" t="s">
        <v>87</v>
      </c>
      <c r="C708" s="29"/>
      <c r="D708" s="13">
        <v>1.2857929164171609E-2</v>
      </c>
      <c r="E708" s="13">
        <v>2.5259742521491779E-2</v>
      </c>
      <c r="F708" s="13">
        <v>3.6495390326574915E-2</v>
      </c>
      <c r="G708" s="13">
        <v>2.8788739046345317E-2</v>
      </c>
      <c r="H708" s="13">
        <v>3.5552842310852616E-2</v>
      </c>
      <c r="I708" s="13">
        <v>2.4639947402542377E-2</v>
      </c>
      <c r="J708" s="13">
        <v>8.848703653299142E-2</v>
      </c>
      <c r="K708" s="13">
        <v>1.5177765857386396E-2</v>
      </c>
      <c r="L708" s="13">
        <v>3.141954114301275E-2</v>
      </c>
      <c r="M708" s="13">
        <v>2.3679109210904277E-2</v>
      </c>
      <c r="N708" s="13">
        <v>2.0755602703599229E-2</v>
      </c>
      <c r="O708" s="13">
        <v>5.2062946125739473E-2</v>
      </c>
      <c r="P708" s="13">
        <v>2.6377529290013552E-2</v>
      </c>
      <c r="Q708" s="13">
        <v>4.0768245749551763E-2</v>
      </c>
      <c r="R708" s="13">
        <v>0.16967695379612338</v>
      </c>
      <c r="S708" s="13">
        <v>3.2117617608426401E-2</v>
      </c>
      <c r="T708" s="13">
        <v>0.38176781598442794</v>
      </c>
      <c r="U708" s="13">
        <v>6.669447685216788E-2</v>
      </c>
      <c r="V708" s="13">
        <v>3.1570743732546633E-2</v>
      </c>
      <c r="W708" s="13">
        <v>2.0006638818099227E-2</v>
      </c>
      <c r="X708" s="13">
        <v>4.4719167487668181E-2</v>
      </c>
      <c r="Y708" s="13">
        <v>7.4172530579278625E-2</v>
      </c>
      <c r="Z708" s="15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275</v>
      </c>
      <c r="C709" s="29"/>
      <c r="D709" s="13">
        <v>2.7452483998336552E-2</v>
      </c>
      <c r="E709" s="13">
        <v>8.5121638312103398E-2</v>
      </c>
      <c r="F709" s="13">
        <v>-3.7317430132295604E-2</v>
      </c>
      <c r="G709" s="13">
        <v>5.2167835847093835E-2</v>
      </c>
      <c r="H709" s="13">
        <v>-0.1667395662418989</v>
      </c>
      <c r="I709" s="13">
        <v>-0.10436272586170214</v>
      </c>
      <c r="J709" s="13">
        <v>0.15691385082516018</v>
      </c>
      <c r="K709" s="13">
        <v>3.6867856131196586E-2</v>
      </c>
      <c r="L709" s="13">
        <v>-2.5508984249000388E-2</v>
      </c>
      <c r="M709" s="13">
        <v>6.2760129496561179E-2</v>
      </c>
      <c r="N709" s="13">
        <v>4.8637071297271239E-2</v>
      </c>
      <c r="O709" s="13">
        <v>3.8750930557768681E-2</v>
      </c>
      <c r="P709" s="13">
        <v>9.2639712777746741E-2</v>
      </c>
      <c r="Q709" s="13">
        <v>-0.10553964737830956</v>
      </c>
      <c r="R709" s="13">
        <v>0.95757355857323412</v>
      </c>
      <c r="S709" s="13">
        <v>2.7371321495794909E-3</v>
      </c>
      <c r="T709" s="13">
        <v>-0.49792528101524591</v>
      </c>
      <c r="U709" s="13">
        <v>-8.082429552955217E-2</v>
      </c>
      <c r="V709" s="13">
        <v>-0.12319347012742188</v>
      </c>
      <c r="W709" s="13">
        <v>0.15456000779194534</v>
      </c>
      <c r="X709" s="13">
        <v>0.18869073177356221</v>
      </c>
      <c r="Y709" s="13">
        <v>-0.30381326143813969</v>
      </c>
      <c r="Z709" s="15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276</v>
      </c>
      <c r="C710" s="47"/>
      <c r="D710" s="45">
        <v>0.03</v>
      </c>
      <c r="E710" s="45">
        <v>0.39</v>
      </c>
      <c r="F710" s="45">
        <v>0.51</v>
      </c>
      <c r="G710" s="45">
        <v>0.15</v>
      </c>
      <c r="H710" s="45">
        <v>1.47</v>
      </c>
      <c r="I710" s="45">
        <v>1.01</v>
      </c>
      <c r="J710" s="45">
        <v>0.92</v>
      </c>
      <c r="K710" s="45">
        <v>0.03</v>
      </c>
      <c r="L710" s="45">
        <v>0.43</v>
      </c>
      <c r="M710" s="45">
        <v>0.23</v>
      </c>
      <c r="N710" s="45">
        <v>0.12</v>
      </c>
      <c r="O710" s="45">
        <v>0.05</v>
      </c>
      <c r="P710" s="45">
        <v>0.45</v>
      </c>
      <c r="Q710" s="45">
        <v>1.02</v>
      </c>
      <c r="R710" s="45">
        <v>6.84</v>
      </c>
      <c r="S710" s="45">
        <v>0.22</v>
      </c>
      <c r="T710" s="45">
        <v>3.92</v>
      </c>
      <c r="U710" s="45">
        <v>0.84</v>
      </c>
      <c r="V710" s="45">
        <v>1.1499999999999999</v>
      </c>
      <c r="W710" s="45">
        <v>0.9</v>
      </c>
      <c r="X710" s="45">
        <v>1.1599999999999999</v>
      </c>
      <c r="Y710" s="45">
        <v>2.48</v>
      </c>
      <c r="Z710" s="15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BM711" s="55"/>
    </row>
    <row r="712" spans="1:65" ht="15">
      <c r="B712" s="8" t="s">
        <v>600</v>
      </c>
      <c r="BM712" s="28" t="s">
        <v>278</v>
      </c>
    </row>
    <row r="713" spans="1:65" ht="15">
      <c r="A713" s="25" t="s">
        <v>124</v>
      </c>
      <c r="B713" s="18" t="s">
        <v>111</v>
      </c>
      <c r="C713" s="15" t="s">
        <v>112</v>
      </c>
      <c r="D713" s="16" t="s">
        <v>232</v>
      </c>
      <c r="E713" s="17" t="s">
        <v>232</v>
      </c>
      <c r="F713" s="17" t="s">
        <v>232</v>
      </c>
      <c r="G713" s="15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233</v>
      </c>
      <c r="C714" s="9" t="s">
        <v>233</v>
      </c>
      <c r="D714" s="151" t="s">
        <v>235</v>
      </c>
      <c r="E714" s="152" t="s">
        <v>241</v>
      </c>
      <c r="F714" s="152" t="s">
        <v>262</v>
      </c>
      <c r="G714" s="15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83</v>
      </c>
    </row>
    <row r="715" spans="1:65">
      <c r="A715" s="30"/>
      <c r="B715" s="19"/>
      <c r="C715" s="9"/>
      <c r="D715" s="10" t="s">
        <v>281</v>
      </c>
      <c r="E715" s="11" t="s">
        <v>283</v>
      </c>
      <c r="F715" s="11" t="s">
        <v>281</v>
      </c>
      <c r="G715" s="15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 t="s">
        <v>328</v>
      </c>
      <c r="E716" s="26" t="s">
        <v>329</v>
      </c>
      <c r="F716" s="26" t="s">
        <v>328</v>
      </c>
      <c r="G716" s="15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8">
        <v>1</v>
      </c>
      <c r="C717" s="14">
        <v>1</v>
      </c>
      <c r="D717" s="232" t="s">
        <v>102</v>
      </c>
      <c r="E717" s="232" t="s">
        <v>96</v>
      </c>
      <c r="F717" s="224">
        <v>35</v>
      </c>
      <c r="G717" s="225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26"/>
      <c r="Z717" s="226"/>
      <c r="AA717" s="226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7">
        <v>1</v>
      </c>
    </row>
    <row r="718" spans="1:65">
      <c r="A718" s="30"/>
      <c r="B718" s="19">
        <v>1</v>
      </c>
      <c r="C718" s="9">
        <v>2</v>
      </c>
      <c r="D718" s="233" t="s">
        <v>102</v>
      </c>
      <c r="E718" s="233" t="s">
        <v>96</v>
      </c>
      <c r="F718" s="228">
        <v>27.799999999999997</v>
      </c>
      <c r="G718" s="225"/>
      <c r="H718" s="226"/>
      <c r="I718" s="226"/>
      <c r="J718" s="226"/>
      <c r="K718" s="226"/>
      <c r="L718" s="226"/>
      <c r="M718" s="226"/>
      <c r="N718" s="226"/>
      <c r="O718" s="226"/>
      <c r="P718" s="226"/>
      <c r="Q718" s="226"/>
      <c r="R718" s="226"/>
      <c r="S718" s="226"/>
      <c r="T718" s="226"/>
      <c r="U718" s="226"/>
      <c r="V718" s="226"/>
      <c r="W718" s="226"/>
      <c r="X718" s="226"/>
      <c r="Y718" s="226"/>
      <c r="Z718" s="226"/>
      <c r="AA718" s="226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7">
        <v>1</v>
      </c>
    </row>
    <row r="719" spans="1:65">
      <c r="A719" s="30"/>
      <c r="B719" s="19">
        <v>1</v>
      </c>
      <c r="C719" s="9">
        <v>3</v>
      </c>
      <c r="D719" s="233" t="s">
        <v>102</v>
      </c>
      <c r="E719" s="233" t="s">
        <v>96</v>
      </c>
      <c r="F719" s="228">
        <v>19.7</v>
      </c>
      <c r="G719" s="225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26"/>
      <c r="Z719" s="226"/>
      <c r="AA719" s="226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16</v>
      </c>
    </row>
    <row r="720" spans="1:65">
      <c r="A720" s="30"/>
      <c r="B720" s="19">
        <v>1</v>
      </c>
      <c r="C720" s="9">
        <v>4</v>
      </c>
      <c r="D720" s="233" t="s">
        <v>102</v>
      </c>
      <c r="E720" s="233" t="s">
        <v>96</v>
      </c>
      <c r="F720" s="228">
        <v>37.700000000000003</v>
      </c>
      <c r="G720" s="225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26"/>
      <c r="Z720" s="226"/>
      <c r="AA720" s="226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30.05</v>
      </c>
    </row>
    <row r="721" spans="1:65">
      <c r="A721" s="30"/>
      <c r="B721" s="19">
        <v>1</v>
      </c>
      <c r="C721" s="9">
        <v>5</v>
      </c>
      <c r="D721" s="233" t="s">
        <v>102</v>
      </c>
      <c r="E721" s="233" t="s">
        <v>96</v>
      </c>
      <c r="F721" s="228">
        <v>34.1</v>
      </c>
      <c r="G721" s="225"/>
      <c r="H721" s="226"/>
      <c r="I721" s="226"/>
      <c r="J721" s="226"/>
      <c r="K721" s="226"/>
      <c r="L721" s="226"/>
      <c r="M721" s="226"/>
      <c r="N721" s="226"/>
      <c r="O721" s="226"/>
      <c r="P721" s="226"/>
      <c r="Q721" s="226"/>
      <c r="R721" s="226"/>
      <c r="S721" s="226"/>
      <c r="T721" s="226"/>
      <c r="U721" s="226"/>
      <c r="V721" s="226"/>
      <c r="W721" s="226"/>
      <c r="X721" s="226"/>
      <c r="Y721" s="226"/>
      <c r="Z721" s="226"/>
      <c r="AA721" s="226"/>
      <c r="AB721" s="226"/>
      <c r="AC721" s="226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7">
        <v>16</v>
      </c>
    </row>
    <row r="722" spans="1:65">
      <c r="A722" s="30"/>
      <c r="B722" s="19">
        <v>1</v>
      </c>
      <c r="C722" s="9">
        <v>6</v>
      </c>
      <c r="D722" s="233" t="s">
        <v>102</v>
      </c>
      <c r="E722" s="233" t="s">
        <v>96</v>
      </c>
      <c r="F722" s="228">
        <v>25.999999999999996</v>
      </c>
      <c r="G722" s="225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26"/>
      <c r="Z722" s="226"/>
      <c r="AA722" s="226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9"/>
    </row>
    <row r="723" spans="1:65">
      <c r="A723" s="30"/>
      <c r="B723" s="20" t="s">
        <v>272</v>
      </c>
      <c r="C723" s="12"/>
      <c r="D723" s="230" t="s">
        <v>693</v>
      </c>
      <c r="E723" s="230" t="s">
        <v>693</v>
      </c>
      <c r="F723" s="230">
        <v>30.05</v>
      </c>
      <c r="G723" s="225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26"/>
      <c r="Z723" s="226"/>
      <c r="AA723" s="226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9"/>
    </row>
    <row r="724" spans="1:65">
      <c r="A724" s="30"/>
      <c r="B724" s="3" t="s">
        <v>273</v>
      </c>
      <c r="C724" s="29"/>
      <c r="D724" s="228" t="s">
        <v>693</v>
      </c>
      <c r="E724" s="228" t="s">
        <v>693</v>
      </c>
      <c r="F724" s="228">
        <v>30.95</v>
      </c>
      <c r="G724" s="225"/>
      <c r="H724" s="226"/>
      <c r="I724" s="226"/>
      <c r="J724" s="226"/>
      <c r="K724" s="226"/>
      <c r="L724" s="226"/>
      <c r="M724" s="226"/>
      <c r="N724" s="226"/>
      <c r="O724" s="226"/>
      <c r="P724" s="226"/>
      <c r="Q724" s="226"/>
      <c r="R724" s="226"/>
      <c r="S724" s="226"/>
      <c r="T724" s="226"/>
      <c r="U724" s="226"/>
      <c r="V724" s="226"/>
      <c r="W724" s="226"/>
      <c r="X724" s="226"/>
      <c r="Y724" s="226"/>
      <c r="Z724" s="226"/>
      <c r="AA724" s="226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29"/>
    </row>
    <row r="725" spans="1:65">
      <c r="A725" s="30"/>
      <c r="B725" s="3" t="s">
        <v>274</v>
      </c>
      <c r="C725" s="29"/>
      <c r="D725" s="228" t="s">
        <v>693</v>
      </c>
      <c r="E725" s="228" t="s">
        <v>693</v>
      </c>
      <c r="F725" s="228">
        <v>6.7529993336294698</v>
      </c>
      <c r="G725" s="225"/>
      <c r="H725" s="226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26"/>
      <c r="Z725" s="226"/>
      <c r="AA725" s="226"/>
      <c r="AB725" s="226"/>
      <c r="AC725" s="226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  <c r="AP725" s="226"/>
      <c r="AQ725" s="226"/>
      <c r="AR725" s="226"/>
      <c r="AS725" s="226"/>
      <c r="AT725" s="226"/>
      <c r="AU725" s="226"/>
      <c r="AV725" s="226"/>
      <c r="AW725" s="226"/>
      <c r="AX725" s="226"/>
      <c r="AY725" s="226"/>
      <c r="AZ725" s="226"/>
      <c r="BA725" s="226"/>
      <c r="BB725" s="226"/>
      <c r="BC725" s="226"/>
      <c r="BD725" s="226"/>
      <c r="BE725" s="226"/>
      <c r="BF725" s="226"/>
      <c r="BG725" s="226"/>
      <c r="BH725" s="226"/>
      <c r="BI725" s="226"/>
      <c r="BJ725" s="226"/>
      <c r="BK725" s="226"/>
      <c r="BL725" s="226"/>
      <c r="BM725" s="229"/>
    </row>
    <row r="726" spans="1:65">
      <c r="A726" s="30"/>
      <c r="B726" s="3" t="s">
        <v>87</v>
      </c>
      <c r="C726" s="29"/>
      <c r="D726" s="13" t="s">
        <v>693</v>
      </c>
      <c r="E726" s="13" t="s">
        <v>693</v>
      </c>
      <c r="F726" s="13">
        <v>0.22472543539532344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275</v>
      </c>
      <c r="C727" s="29"/>
      <c r="D727" s="13" t="s">
        <v>693</v>
      </c>
      <c r="E727" s="13" t="s">
        <v>693</v>
      </c>
      <c r="F727" s="13">
        <v>0</v>
      </c>
      <c r="G727" s="15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276</v>
      </c>
      <c r="C728" s="47"/>
      <c r="D728" s="45">
        <v>0.67</v>
      </c>
      <c r="E728" s="45">
        <v>0</v>
      </c>
      <c r="F728" s="45">
        <v>3.75</v>
      </c>
      <c r="G728" s="15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BM729" s="55"/>
    </row>
    <row r="730" spans="1:65" ht="15">
      <c r="B730" s="8" t="s">
        <v>601</v>
      </c>
      <c r="BM730" s="28" t="s">
        <v>278</v>
      </c>
    </row>
    <row r="731" spans="1:65" ht="15">
      <c r="A731" s="25" t="s">
        <v>40</v>
      </c>
      <c r="B731" s="18" t="s">
        <v>111</v>
      </c>
      <c r="C731" s="15" t="s">
        <v>112</v>
      </c>
      <c r="D731" s="16" t="s">
        <v>232</v>
      </c>
      <c r="E731" s="17" t="s">
        <v>232</v>
      </c>
      <c r="F731" s="17" t="s">
        <v>232</v>
      </c>
      <c r="G731" s="17" t="s">
        <v>232</v>
      </c>
      <c r="H731" s="15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233</v>
      </c>
      <c r="C732" s="9" t="s">
        <v>233</v>
      </c>
      <c r="D732" s="151" t="s">
        <v>237</v>
      </c>
      <c r="E732" s="152" t="s">
        <v>239</v>
      </c>
      <c r="F732" s="152" t="s">
        <v>253</v>
      </c>
      <c r="G732" s="152" t="s">
        <v>262</v>
      </c>
      <c r="H732" s="15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281</v>
      </c>
      <c r="E733" s="11" t="s">
        <v>283</v>
      </c>
      <c r="F733" s="11" t="s">
        <v>281</v>
      </c>
      <c r="G733" s="11" t="s">
        <v>281</v>
      </c>
      <c r="H733" s="15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328</v>
      </c>
      <c r="E734" s="26" t="s">
        <v>328</v>
      </c>
      <c r="F734" s="26" t="s">
        <v>328</v>
      </c>
      <c r="G734" s="26" t="s">
        <v>328</v>
      </c>
      <c r="H734" s="15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22">
        <v>7.3798959635100401</v>
      </c>
      <c r="E735" s="22">
        <v>6.3</v>
      </c>
      <c r="F735" s="22">
        <v>6.859</v>
      </c>
      <c r="G735" s="22">
        <v>4.9621000000000004</v>
      </c>
      <c r="H735" s="15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1">
        <v>7.4513820784604796</v>
      </c>
      <c r="E736" s="11">
        <v>6.2</v>
      </c>
      <c r="F736" s="11">
        <v>5.9630000000000001</v>
      </c>
      <c r="G736" s="11">
        <v>4.6534000000000004</v>
      </c>
      <c r="H736" s="15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11</v>
      </c>
    </row>
    <row r="737" spans="1:65">
      <c r="A737" s="30"/>
      <c r="B737" s="19">
        <v>1</v>
      </c>
      <c r="C737" s="9">
        <v>3</v>
      </c>
      <c r="D737" s="11">
        <v>7.5454849846483434</v>
      </c>
      <c r="E737" s="11">
        <v>6.1</v>
      </c>
      <c r="F737" s="11">
        <v>6.5659999999999998</v>
      </c>
      <c r="G737" s="11">
        <v>4.6471999999999998</v>
      </c>
      <c r="H737" s="15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1">
        <v>7.4747916866092501</v>
      </c>
      <c r="E738" s="11">
        <v>5.8</v>
      </c>
      <c r="F738" s="11">
        <v>6.4950000000000001</v>
      </c>
      <c r="G738" s="11">
        <v>5.298</v>
      </c>
      <c r="H738" s="15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6.2925673523222496</v>
      </c>
    </row>
    <row r="739" spans="1:65">
      <c r="A739" s="30"/>
      <c r="B739" s="19">
        <v>1</v>
      </c>
      <c r="C739" s="9">
        <v>5</v>
      </c>
      <c r="D739" s="11">
        <v>7.6353693639253901</v>
      </c>
      <c r="E739" s="11">
        <v>6.3</v>
      </c>
      <c r="F739" s="11">
        <v>6.3259999999999996</v>
      </c>
      <c r="G739" s="11">
        <v>5.431</v>
      </c>
      <c r="H739" s="15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17</v>
      </c>
    </row>
    <row r="740" spans="1:65">
      <c r="A740" s="30"/>
      <c r="B740" s="19">
        <v>1</v>
      </c>
      <c r="C740" s="9">
        <v>6</v>
      </c>
      <c r="D740" s="11">
        <v>7.5349923785804824</v>
      </c>
      <c r="E740" s="11">
        <v>6.4</v>
      </c>
      <c r="F740" s="11">
        <v>6.9989999999999997</v>
      </c>
      <c r="G740" s="11">
        <v>4.7</v>
      </c>
      <c r="H740" s="15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272</v>
      </c>
      <c r="C741" s="12"/>
      <c r="D741" s="23">
        <v>7.5036527426223314</v>
      </c>
      <c r="E741" s="23">
        <v>6.1833333333333336</v>
      </c>
      <c r="F741" s="23">
        <v>6.5346666666666664</v>
      </c>
      <c r="G741" s="23">
        <v>4.9486166666666671</v>
      </c>
      <c r="H741" s="15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273</v>
      </c>
      <c r="C742" s="29"/>
      <c r="D742" s="11">
        <v>7.5048920325948663</v>
      </c>
      <c r="E742" s="11">
        <v>6.25</v>
      </c>
      <c r="F742" s="11">
        <v>6.5305</v>
      </c>
      <c r="G742" s="11">
        <v>4.8310500000000003</v>
      </c>
      <c r="H742" s="15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274</v>
      </c>
      <c r="C743" s="29"/>
      <c r="D743" s="24">
        <v>8.8274912455085952E-2</v>
      </c>
      <c r="E743" s="24">
        <v>0.21369760566432822</v>
      </c>
      <c r="F743" s="24">
        <v>0.37247747135453257</v>
      </c>
      <c r="G743" s="24">
        <v>0.3448939919260216</v>
      </c>
      <c r="H743" s="15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>
        <v>1.1764258752762614E-2</v>
      </c>
      <c r="E744" s="13">
        <v>3.4560259676171677E-2</v>
      </c>
      <c r="F744" s="13">
        <v>5.7000225161375116E-2</v>
      </c>
      <c r="G744" s="13">
        <v>6.9695030986980516E-2</v>
      </c>
      <c r="H744" s="15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275</v>
      </c>
      <c r="C745" s="29"/>
      <c r="D745" s="13">
        <v>0.19246284107759859</v>
      </c>
      <c r="E745" s="13">
        <v>-1.7359213318329236E-2</v>
      </c>
      <c r="F745" s="13">
        <v>3.847385348288257E-2</v>
      </c>
      <c r="G745" s="13">
        <v>-0.21357748124215192</v>
      </c>
      <c r="H745" s="15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276</v>
      </c>
      <c r="C746" s="47"/>
      <c r="D746" s="45">
        <v>1.17</v>
      </c>
      <c r="E746" s="45">
        <v>0.18</v>
      </c>
      <c r="F746" s="45">
        <v>0.18</v>
      </c>
      <c r="G746" s="45">
        <v>1.44</v>
      </c>
      <c r="H746" s="15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BM747" s="55"/>
    </row>
    <row r="748" spans="1:65" ht="15">
      <c r="B748" s="8" t="s">
        <v>602</v>
      </c>
      <c r="BM748" s="28" t="s">
        <v>278</v>
      </c>
    </row>
    <row r="749" spans="1:65" ht="15">
      <c r="A749" s="25" t="s">
        <v>125</v>
      </c>
      <c r="B749" s="18" t="s">
        <v>111</v>
      </c>
      <c r="C749" s="15" t="s">
        <v>112</v>
      </c>
      <c r="D749" s="16" t="s">
        <v>232</v>
      </c>
      <c r="E749" s="17" t="s">
        <v>232</v>
      </c>
      <c r="F749" s="17" t="s">
        <v>232</v>
      </c>
      <c r="G749" s="15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233</v>
      </c>
      <c r="C750" s="9" t="s">
        <v>233</v>
      </c>
      <c r="D750" s="151" t="s">
        <v>235</v>
      </c>
      <c r="E750" s="152" t="s">
        <v>241</v>
      </c>
      <c r="F750" s="152" t="s">
        <v>262</v>
      </c>
      <c r="G750" s="15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83</v>
      </c>
    </row>
    <row r="751" spans="1:65">
      <c r="A751" s="30"/>
      <c r="B751" s="19"/>
      <c r="C751" s="9"/>
      <c r="D751" s="10" t="s">
        <v>281</v>
      </c>
      <c r="E751" s="11" t="s">
        <v>283</v>
      </c>
      <c r="F751" s="11" t="s">
        <v>281</v>
      </c>
      <c r="G751" s="15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 t="s">
        <v>328</v>
      </c>
      <c r="E752" s="26" t="s">
        <v>329</v>
      </c>
      <c r="F752" s="26" t="s">
        <v>328</v>
      </c>
      <c r="G752" s="15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8">
        <v>1</v>
      </c>
      <c r="C753" s="14">
        <v>1</v>
      </c>
      <c r="D753" s="22">
        <v>2</v>
      </c>
      <c r="E753" s="154" t="s">
        <v>104</v>
      </c>
      <c r="F753" s="22">
        <v>2.2999999999999998</v>
      </c>
      <c r="G753" s="15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2</v>
      </c>
      <c r="E754" s="148" t="s">
        <v>104</v>
      </c>
      <c r="F754" s="11">
        <v>3.7</v>
      </c>
      <c r="G754" s="15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3</v>
      </c>
      <c r="D755" s="11">
        <v>2</v>
      </c>
      <c r="E755" s="148" t="s">
        <v>104</v>
      </c>
      <c r="F755" s="11">
        <v>2.0999999999999996</v>
      </c>
      <c r="G755" s="15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2</v>
      </c>
      <c r="E756" s="148" t="s">
        <v>104</v>
      </c>
      <c r="F756" s="11">
        <v>2.4</v>
      </c>
      <c r="G756" s="15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2.3666666666666698</v>
      </c>
    </row>
    <row r="757" spans="1:65">
      <c r="A757" s="30"/>
      <c r="B757" s="19">
        <v>1</v>
      </c>
      <c r="C757" s="9">
        <v>5</v>
      </c>
      <c r="D757" s="11">
        <v>2</v>
      </c>
      <c r="E757" s="148" t="s">
        <v>104</v>
      </c>
      <c r="F757" s="11">
        <v>4</v>
      </c>
      <c r="G757" s="15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18</v>
      </c>
    </row>
    <row r="758" spans="1:65">
      <c r="A758" s="30"/>
      <c r="B758" s="19">
        <v>1</v>
      </c>
      <c r="C758" s="9">
        <v>6</v>
      </c>
      <c r="D758" s="11">
        <v>2</v>
      </c>
      <c r="E758" s="148" t="s">
        <v>104</v>
      </c>
      <c r="F758" s="11">
        <v>1.9000000000000001</v>
      </c>
      <c r="G758" s="15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272</v>
      </c>
      <c r="C759" s="12"/>
      <c r="D759" s="23">
        <v>2</v>
      </c>
      <c r="E759" s="23" t="s">
        <v>693</v>
      </c>
      <c r="F759" s="23">
        <v>2.7333333333333329</v>
      </c>
      <c r="G759" s="15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273</v>
      </c>
      <c r="C760" s="29"/>
      <c r="D760" s="11">
        <v>2</v>
      </c>
      <c r="E760" s="11" t="s">
        <v>693</v>
      </c>
      <c r="F760" s="11">
        <v>2.3499999999999996</v>
      </c>
      <c r="G760" s="15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274</v>
      </c>
      <c r="C761" s="29"/>
      <c r="D761" s="24">
        <v>0</v>
      </c>
      <c r="E761" s="24" t="s">
        <v>693</v>
      </c>
      <c r="F761" s="24">
        <v>0.88694231304333848</v>
      </c>
      <c r="G761" s="15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87</v>
      </c>
      <c r="C762" s="29"/>
      <c r="D762" s="13">
        <v>0</v>
      </c>
      <c r="E762" s="13" t="s">
        <v>693</v>
      </c>
      <c r="F762" s="13">
        <v>0.3244910901378068</v>
      </c>
      <c r="G762" s="15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275</v>
      </c>
      <c r="C763" s="29"/>
      <c r="D763" s="13">
        <v>-0.15492957746478986</v>
      </c>
      <c r="E763" s="13" t="s">
        <v>693</v>
      </c>
      <c r="F763" s="13">
        <v>0.15492957746478697</v>
      </c>
      <c r="G763" s="15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276</v>
      </c>
      <c r="C764" s="47"/>
      <c r="D764" s="45">
        <v>1.44</v>
      </c>
      <c r="E764" s="45">
        <v>0</v>
      </c>
      <c r="F764" s="45">
        <v>0.67</v>
      </c>
      <c r="G764" s="15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BM765" s="55"/>
    </row>
    <row r="766" spans="1:65" ht="15">
      <c r="B766" s="8" t="s">
        <v>603</v>
      </c>
      <c r="BM766" s="28" t="s">
        <v>67</v>
      </c>
    </row>
    <row r="767" spans="1:65" ht="15">
      <c r="A767" s="25" t="s">
        <v>43</v>
      </c>
      <c r="B767" s="18" t="s">
        <v>111</v>
      </c>
      <c r="C767" s="15" t="s">
        <v>112</v>
      </c>
      <c r="D767" s="16" t="s">
        <v>232</v>
      </c>
      <c r="E767" s="17" t="s">
        <v>232</v>
      </c>
      <c r="F767" s="17" t="s">
        <v>232</v>
      </c>
      <c r="G767" s="17" t="s">
        <v>232</v>
      </c>
      <c r="H767" s="17" t="s">
        <v>232</v>
      </c>
      <c r="I767" s="17" t="s">
        <v>232</v>
      </c>
      <c r="J767" s="17" t="s">
        <v>232</v>
      </c>
      <c r="K767" s="17" t="s">
        <v>232</v>
      </c>
      <c r="L767" s="17" t="s">
        <v>232</v>
      </c>
      <c r="M767" s="17" t="s">
        <v>232</v>
      </c>
      <c r="N767" s="17" t="s">
        <v>232</v>
      </c>
      <c r="O767" s="17" t="s">
        <v>232</v>
      </c>
      <c r="P767" s="17" t="s">
        <v>232</v>
      </c>
      <c r="Q767" s="17" t="s">
        <v>232</v>
      </c>
      <c r="R767" s="17" t="s">
        <v>232</v>
      </c>
      <c r="S767" s="17" t="s">
        <v>232</v>
      </c>
      <c r="T767" s="17" t="s">
        <v>232</v>
      </c>
      <c r="U767" s="15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233</v>
      </c>
      <c r="C768" s="9" t="s">
        <v>233</v>
      </c>
      <c r="D768" s="151" t="s">
        <v>235</v>
      </c>
      <c r="E768" s="152" t="s">
        <v>237</v>
      </c>
      <c r="F768" s="152" t="s">
        <v>239</v>
      </c>
      <c r="G768" s="152" t="s">
        <v>241</v>
      </c>
      <c r="H768" s="152" t="s">
        <v>242</v>
      </c>
      <c r="I768" s="152" t="s">
        <v>243</v>
      </c>
      <c r="J768" s="152" t="s">
        <v>244</v>
      </c>
      <c r="K768" s="152" t="s">
        <v>245</v>
      </c>
      <c r="L768" s="152" t="s">
        <v>246</v>
      </c>
      <c r="M768" s="152" t="s">
        <v>247</v>
      </c>
      <c r="N768" s="152" t="s">
        <v>248</v>
      </c>
      <c r="O768" s="152" t="s">
        <v>250</v>
      </c>
      <c r="P768" s="152" t="s">
        <v>253</v>
      </c>
      <c r="Q768" s="152" t="s">
        <v>254</v>
      </c>
      <c r="R768" s="152" t="s">
        <v>260</v>
      </c>
      <c r="S768" s="152" t="s">
        <v>262</v>
      </c>
      <c r="T768" s="152" t="s">
        <v>264</v>
      </c>
      <c r="U768" s="15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281</v>
      </c>
      <c r="E769" s="11" t="s">
        <v>281</v>
      </c>
      <c r="F769" s="11" t="s">
        <v>283</v>
      </c>
      <c r="G769" s="11" t="s">
        <v>283</v>
      </c>
      <c r="H769" s="11" t="s">
        <v>281</v>
      </c>
      <c r="I769" s="11" t="s">
        <v>283</v>
      </c>
      <c r="J769" s="11" t="s">
        <v>283</v>
      </c>
      <c r="K769" s="11" t="s">
        <v>281</v>
      </c>
      <c r="L769" s="11" t="s">
        <v>281</v>
      </c>
      <c r="M769" s="11" t="s">
        <v>281</v>
      </c>
      <c r="N769" s="11" t="s">
        <v>281</v>
      </c>
      <c r="O769" s="11" t="s">
        <v>281</v>
      </c>
      <c r="P769" s="11" t="s">
        <v>281</v>
      </c>
      <c r="Q769" s="11" t="s">
        <v>281</v>
      </c>
      <c r="R769" s="11" t="s">
        <v>283</v>
      </c>
      <c r="S769" s="11" t="s">
        <v>281</v>
      </c>
      <c r="T769" s="11" t="s">
        <v>281</v>
      </c>
      <c r="U769" s="15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9"/>
      <c r="C770" s="9"/>
      <c r="D770" s="26" t="s">
        <v>328</v>
      </c>
      <c r="E770" s="26" t="s">
        <v>328</v>
      </c>
      <c r="F770" s="26" t="s">
        <v>328</v>
      </c>
      <c r="G770" s="26" t="s">
        <v>329</v>
      </c>
      <c r="H770" s="26" t="s">
        <v>330</v>
      </c>
      <c r="I770" s="26" t="s">
        <v>329</v>
      </c>
      <c r="J770" s="26" t="s">
        <v>331</v>
      </c>
      <c r="K770" s="26" t="s">
        <v>328</v>
      </c>
      <c r="L770" s="26" t="s">
        <v>328</v>
      </c>
      <c r="M770" s="26" t="s">
        <v>328</v>
      </c>
      <c r="N770" s="26" t="s">
        <v>328</v>
      </c>
      <c r="O770" s="26" t="s">
        <v>330</v>
      </c>
      <c r="P770" s="26" t="s">
        <v>328</v>
      </c>
      <c r="Q770" s="26" t="s">
        <v>331</v>
      </c>
      <c r="R770" s="26" t="s">
        <v>328</v>
      </c>
      <c r="S770" s="26" t="s">
        <v>328</v>
      </c>
      <c r="T770" s="26" t="s">
        <v>328</v>
      </c>
      <c r="U770" s="15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8">
        <v>1</v>
      </c>
      <c r="C771" s="14">
        <v>1</v>
      </c>
      <c r="D771" s="213">
        <v>84.31</v>
      </c>
      <c r="E771" s="214">
        <v>72.561872964037605</v>
      </c>
      <c r="F771" s="214">
        <v>67.8</v>
      </c>
      <c r="G771" s="213">
        <v>84.59</v>
      </c>
      <c r="H771" s="213">
        <v>78</v>
      </c>
      <c r="I771" s="214">
        <v>93.7</v>
      </c>
      <c r="J771" s="213">
        <v>80.400000000000006</v>
      </c>
      <c r="K771" s="213">
        <v>86.2</v>
      </c>
      <c r="L771" s="213">
        <v>82.9</v>
      </c>
      <c r="M771" s="213">
        <v>85.7</v>
      </c>
      <c r="N771" s="213">
        <v>82.4</v>
      </c>
      <c r="O771" s="213">
        <v>84.443502166666661</v>
      </c>
      <c r="P771" s="214">
        <v>69.81</v>
      </c>
      <c r="Q771" s="213">
        <v>82.9</v>
      </c>
      <c r="R771" s="213">
        <v>86.4</v>
      </c>
      <c r="S771" s="213">
        <v>80.682699999999997</v>
      </c>
      <c r="T771" s="213">
        <v>86.880740000000003</v>
      </c>
      <c r="U771" s="216"/>
      <c r="V771" s="217"/>
      <c r="W771" s="217"/>
      <c r="X771" s="217"/>
      <c r="Y771" s="217"/>
      <c r="Z771" s="217"/>
      <c r="AA771" s="217"/>
      <c r="AB771" s="217"/>
      <c r="AC771" s="217"/>
      <c r="AD771" s="217"/>
      <c r="AE771" s="217"/>
      <c r="AF771" s="217"/>
      <c r="AG771" s="217"/>
      <c r="AH771" s="217"/>
      <c r="AI771" s="217"/>
      <c r="AJ771" s="217"/>
      <c r="AK771" s="217"/>
      <c r="AL771" s="217"/>
      <c r="AM771" s="217"/>
      <c r="AN771" s="217"/>
      <c r="AO771" s="217"/>
      <c r="AP771" s="217"/>
      <c r="AQ771" s="217"/>
      <c r="AR771" s="217"/>
      <c r="AS771" s="217"/>
      <c r="AT771" s="217"/>
      <c r="AU771" s="217"/>
      <c r="AV771" s="217"/>
      <c r="AW771" s="217"/>
      <c r="AX771" s="217"/>
      <c r="AY771" s="217"/>
      <c r="AZ771" s="217"/>
      <c r="BA771" s="217"/>
      <c r="BB771" s="217"/>
      <c r="BC771" s="217"/>
      <c r="BD771" s="217"/>
      <c r="BE771" s="217"/>
      <c r="BF771" s="217"/>
      <c r="BG771" s="217"/>
      <c r="BH771" s="217"/>
      <c r="BI771" s="217"/>
      <c r="BJ771" s="217"/>
      <c r="BK771" s="217"/>
      <c r="BL771" s="217"/>
      <c r="BM771" s="218">
        <v>1</v>
      </c>
    </row>
    <row r="772" spans="1:65">
      <c r="A772" s="30"/>
      <c r="B772" s="19">
        <v>1</v>
      </c>
      <c r="C772" s="9">
        <v>2</v>
      </c>
      <c r="D772" s="219">
        <v>85.43</v>
      </c>
      <c r="E772" s="220">
        <v>73.584395048736098</v>
      </c>
      <c r="F772" s="220">
        <v>66.2</v>
      </c>
      <c r="G772" s="219">
        <v>84.91</v>
      </c>
      <c r="H772" s="219">
        <v>76.2</v>
      </c>
      <c r="I772" s="220">
        <v>97.3</v>
      </c>
      <c r="J772" s="219">
        <v>80.2</v>
      </c>
      <c r="K772" s="219">
        <v>87.2</v>
      </c>
      <c r="L772" s="219">
        <v>82.1</v>
      </c>
      <c r="M772" s="219">
        <v>83.6</v>
      </c>
      <c r="N772" s="219">
        <v>83.9</v>
      </c>
      <c r="O772" s="219">
        <v>85.798873528647434</v>
      </c>
      <c r="P772" s="220">
        <v>70.150000000000006</v>
      </c>
      <c r="Q772" s="219">
        <v>79.3</v>
      </c>
      <c r="R772" s="219">
        <v>85.3</v>
      </c>
      <c r="S772" s="219">
        <v>79.190200000000004</v>
      </c>
      <c r="T772" s="219">
        <v>84.466160000000002</v>
      </c>
      <c r="U772" s="216"/>
      <c r="V772" s="217"/>
      <c r="W772" s="217"/>
      <c r="X772" s="217"/>
      <c r="Y772" s="217"/>
      <c r="Z772" s="217"/>
      <c r="AA772" s="217"/>
      <c r="AB772" s="217"/>
      <c r="AC772" s="217"/>
      <c r="AD772" s="217"/>
      <c r="AE772" s="217"/>
      <c r="AF772" s="217"/>
      <c r="AG772" s="217"/>
      <c r="AH772" s="217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  <c r="AV772" s="217"/>
      <c r="AW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J772" s="217"/>
      <c r="BK772" s="217"/>
      <c r="BL772" s="217"/>
      <c r="BM772" s="218">
        <v>37</v>
      </c>
    </row>
    <row r="773" spans="1:65">
      <c r="A773" s="30"/>
      <c r="B773" s="19">
        <v>1</v>
      </c>
      <c r="C773" s="9">
        <v>3</v>
      </c>
      <c r="D773" s="219">
        <v>84.5</v>
      </c>
      <c r="E773" s="220">
        <v>74.182905412759794</v>
      </c>
      <c r="F773" s="220">
        <v>67.400000000000006</v>
      </c>
      <c r="G773" s="219">
        <v>85.02</v>
      </c>
      <c r="H773" s="219">
        <v>80.099999999999994</v>
      </c>
      <c r="I773" s="220">
        <v>91.2</v>
      </c>
      <c r="J773" s="219">
        <v>79.3</v>
      </c>
      <c r="K773" s="219">
        <v>84.2</v>
      </c>
      <c r="L773" s="219">
        <v>85.4</v>
      </c>
      <c r="M773" s="219">
        <v>83.1</v>
      </c>
      <c r="N773" s="219">
        <v>81.099999999999994</v>
      </c>
      <c r="O773" s="219">
        <v>81.934290375000003</v>
      </c>
      <c r="P773" s="220">
        <v>70.7</v>
      </c>
      <c r="Q773" s="219">
        <v>85.9</v>
      </c>
      <c r="R773" s="219">
        <v>86.5</v>
      </c>
      <c r="S773" s="219">
        <v>76.660499999999999</v>
      </c>
      <c r="T773" s="219">
        <v>86.744460000000004</v>
      </c>
      <c r="U773" s="216"/>
      <c r="V773" s="217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18">
        <v>16</v>
      </c>
    </row>
    <row r="774" spans="1:65">
      <c r="A774" s="30"/>
      <c r="B774" s="19">
        <v>1</v>
      </c>
      <c r="C774" s="9">
        <v>4</v>
      </c>
      <c r="D774" s="219">
        <v>83.14</v>
      </c>
      <c r="E774" s="220">
        <v>73.485223156018293</v>
      </c>
      <c r="F774" s="220">
        <v>63.79999999999999</v>
      </c>
      <c r="G774" s="219">
        <v>84.5</v>
      </c>
      <c r="H774" s="219">
        <v>76.599999999999994</v>
      </c>
      <c r="I774" s="220">
        <v>97.1</v>
      </c>
      <c r="J774" s="219">
        <v>82.1</v>
      </c>
      <c r="K774" s="219">
        <v>84.1</v>
      </c>
      <c r="L774" s="219">
        <v>86.2</v>
      </c>
      <c r="M774" s="219">
        <v>82.5</v>
      </c>
      <c r="N774" s="219">
        <v>85.4</v>
      </c>
      <c r="O774" s="219">
        <v>85.279589546244054</v>
      </c>
      <c r="P774" s="220">
        <v>69.680000000000007</v>
      </c>
      <c r="Q774" s="219">
        <v>82.5</v>
      </c>
      <c r="R774" s="219">
        <v>82.8</v>
      </c>
      <c r="S774" s="219">
        <v>88.278800000000004</v>
      </c>
      <c r="T774" s="219">
        <v>84.674220000000005</v>
      </c>
      <c r="U774" s="216"/>
      <c r="V774" s="217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18">
        <v>83.359630273039016</v>
      </c>
    </row>
    <row r="775" spans="1:65">
      <c r="A775" s="30"/>
      <c r="B775" s="19">
        <v>1</v>
      </c>
      <c r="C775" s="9">
        <v>5</v>
      </c>
      <c r="D775" s="219">
        <v>85.37</v>
      </c>
      <c r="E775" s="220">
        <v>73.838591216771903</v>
      </c>
      <c r="F775" s="220">
        <v>66.400000000000006</v>
      </c>
      <c r="G775" s="219">
        <v>85.03</v>
      </c>
      <c r="H775" s="219">
        <v>79.900000000000006</v>
      </c>
      <c r="I775" s="220">
        <v>91.6</v>
      </c>
      <c r="J775" s="219">
        <v>80.400000000000006</v>
      </c>
      <c r="K775" s="219">
        <v>87.2</v>
      </c>
      <c r="L775" s="219">
        <v>84</v>
      </c>
      <c r="M775" s="219">
        <v>85.5</v>
      </c>
      <c r="N775" s="219">
        <v>83.3</v>
      </c>
      <c r="O775" s="219">
        <v>84.28520036821341</v>
      </c>
      <c r="P775" s="220">
        <v>69.72</v>
      </c>
      <c r="Q775" s="219">
        <v>79.900000000000006</v>
      </c>
      <c r="R775" s="219">
        <v>82.7</v>
      </c>
      <c r="S775" s="219">
        <v>88.4726</v>
      </c>
      <c r="T775" s="219">
        <v>84.36721</v>
      </c>
      <c r="U775" s="216"/>
      <c r="V775" s="217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18">
        <v>103</v>
      </c>
    </row>
    <row r="776" spans="1:65">
      <c r="A776" s="30"/>
      <c r="B776" s="19">
        <v>1</v>
      </c>
      <c r="C776" s="9">
        <v>6</v>
      </c>
      <c r="D776" s="219">
        <v>82.25</v>
      </c>
      <c r="E776" s="220">
        <v>74.313593675276792</v>
      </c>
      <c r="F776" s="220">
        <v>65.900000000000006</v>
      </c>
      <c r="G776" s="219">
        <v>84.81</v>
      </c>
      <c r="H776" s="219">
        <v>81.5</v>
      </c>
      <c r="I776" s="220">
        <v>97</v>
      </c>
      <c r="J776" s="219">
        <v>82.6</v>
      </c>
      <c r="K776" s="219">
        <v>88</v>
      </c>
      <c r="L776" s="219">
        <v>83.8</v>
      </c>
      <c r="M776" s="219">
        <v>83</v>
      </c>
      <c r="N776" s="219">
        <v>81.400000000000006</v>
      </c>
      <c r="O776" s="219">
        <v>80.63398531227115</v>
      </c>
      <c r="P776" s="220">
        <v>69.95</v>
      </c>
      <c r="Q776" s="219">
        <v>82.3</v>
      </c>
      <c r="R776" s="219">
        <v>84.7</v>
      </c>
      <c r="S776" s="219">
        <v>76.777100000000004</v>
      </c>
      <c r="T776" s="219">
        <v>87.921030000000002</v>
      </c>
      <c r="U776" s="216"/>
      <c r="V776" s="217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22"/>
    </row>
    <row r="777" spans="1:65">
      <c r="A777" s="30"/>
      <c r="B777" s="20" t="s">
        <v>272</v>
      </c>
      <c r="C777" s="12"/>
      <c r="D777" s="223">
        <v>84.166666666666671</v>
      </c>
      <c r="E777" s="223">
        <v>73.661096912266757</v>
      </c>
      <c r="F777" s="223">
        <v>66.25</v>
      </c>
      <c r="G777" s="223">
        <v>84.809999999999988</v>
      </c>
      <c r="H777" s="223">
        <v>78.716666666666654</v>
      </c>
      <c r="I777" s="223">
        <v>94.649999999999991</v>
      </c>
      <c r="J777" s="223">
        <v>80.833333333333329</v>
      </c>
      <c r="K777" s="223">
        <v>86.15000000000002</v>
      </c>
      <c r="L777" s="223">
        <v>84.066666666666677</v>
      </c>
      <c r="M777" s="223">
        <v>83.899999999999991</v>
      </c>
      <c r="N777" s="223">
        <v>82.916666666666671</v>
      </c>
      <c r="O777" s="223">
        <v>83.729240216173778</v>
      </c>
      <c r="P777" s="223">
        <v>70.001666666666679</v>
      </c>
      <c r="Q777" s="223">
        <v>82.13333333333334</v>
      </c>
      <c r="R777" s="223">
        <v>84.733333333333334</v>
      </c>
      <c r="S777" s="223">
        <v>81.676983333333339</v>
      </c>
      <c r="T777" s="223">
        <v>85.842303333333334</v>
      </c>
      <c r="U777" s="216"/>
      <c r="V777" s="217"/>
      <c r="W777" s="217"/>
      <c r="X777" s="217"/>
      <c r="Y777" s="217"/>
      <c r="Z777" s="217"/>
      <c r="AA777" s="217"/>
      <c r="AB777" s="217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222"/>
    </row>
    <row r="778" spans="1:65">
      <c r="A778" s="30"/>
      <c r="B778" s="3" t="s">
        <v>273</v>
      </c>
      <c r="C778" s="29"/>
      <c r="D778" s="219">
        <v>84.405000000000001</v>
      </c>
      <c r="E778" s="219">
        <v>73.711493132754001</v>
      </c>
      <c r="F778" s="219">
        <v>66.300000000000011</v>
      </c>
      <c r="G778" s="219">
        <v>84.86</v>
      </c>
      <c r="H778" s="219">
        <v>78.95</v>
      </c>
      <c r="I778" s="219">
        <v>95.35</v>
      </c>
      <c r="J778" s="219">
        <v>80.400000000000006</v>
      </c>
      <c r="K778" s="219">
        <v>86.7</v>
      </c>
      <c r="L778" s="219">
        <v>83.9</v>
      </c>
      <c r="M778" s="219">
        <v>83.35</v>
      </c>
      <c r="N778" s="219">
        <v>82.85</v>
      </c>
      <c r="O778" s="219">
        <v>84.364351267440043</v>
      </c>
      <c r="P778" s="219">
        <v>69.88</v>
      </c>
      <c r="Q778" s="219">
        <v>82.4</v>
      </c>
      <c r="R778" s="219">
        <v>85</v>
      </c>
      <c r="S778" s="219">
        <v>79.936450000000008</v>
      </c>
      <c r="T778" s="219">
        <v>85.709339999999997</v>
      </c>
      <c r="U778" s="216"/>
      <c r="V778" s="217"/>
      <c r="W778" s="217"/>
      <c r="X778" s="217"/>
      <c r="Y778" s="217"/>
      <c r="Z778" s="217"/>
      <c r="AA778" s="217"/>
      <c r="AB778" s="217"/>
      <c r="AC778" s="217"/>
      <c r="AD778" s="217"/>
      <c r="AE778" s="217"/>
      <c r="AF778" s="217"/>
      <c r="AG778" s="217"/>
      <c r="AH778" s="217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  <c r="AV778" s="217"/>
      <c r="AW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J778" s="217"/>
      <c r="BK778" s="217"/>
      <c r="BL778" s="217"/>
      <c r="BM778" s="222"/>
    </row>
    <row r="779" spans="1:65">
      <c r="A779" s="30"/>
      <c r="B779" s="3" t="s">
        <v>274</v>
      </c>
      <c r="C779" s="29"/>
      <c r="D779" s="228">
        <v>1.257245666791766</v>
      </c>
      <c r="E779" s="228">
        <v>0.628434309601829</v>
      </c>
      <c r="F779" s="228">
        <v>1.405346932255523</v>
      </c>
      <c r="G779" s="228">
        <v>0.22226110770892718</v>
      </c>
      <c r="H779" s="228">
        <v>2.1160497788725738</v>
      </c>
      <c r="I779" s="228">
        <v>2.851490838140637</v>
      </c>
      <c r="J779" s="228">
        <v>1.2532624093407809</v>
      </c>
      <c r="K779" s="228">
        <v>1.6513630733427476</v>
      </c>
      <c r="L779" s="228">
        <v>1.5253414918196759</v>
      </c>
      <c r="M779" s="228">
        <v>1.3638181696985872</v>
      </c>
      <c r="N779" s="228">
        <v>1.6216246996967805</v>
      </c>
      <c r="O779" s="228">
        <v>2.0153746436030637</v>
      </c>
      <c r="P779" s="228">
        <v>0.38259203685736437</v>
      </c>
      <c r="Q779" s="228">
        <v>2.3644590642822885</v>
      </c>
      <c r="R779" s="228">
        <v>1.678888521214756</v>
      </c>
      <c r="S779" s="228">
        <v>5.4057569606546938</v>
      </c>
      <c r="T779" s="228">
        <v>1.5262654687919357</v>
      </c>
      <c r="U779" s="225"/>
      <c r="V779" s="226"/>
      <c r="W779" s="226"/>
      <c r="X779" s="226"/>
      <c r="Y779" s="226"/>
      <c r="Z779" s="226"/>
      <c r="AA779" s="226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29"/>
    </row>
    <row r="780" spans="1:65">
      <c r="A780" s="30"/>
      <c r="B780" s="3" t="s">
        <v>87</v>
      </c>
      <c r="C780" s="29"/>
      <c r="D780" s="13">
        <v>1.493757227871405E-2</v>
      </c>
      <c r="E780" s="13">
        <v>8.5314275234092529E-3</v>
      </c>
      <c r="F780" s="13">
        <v>2.1212783883102233E-2</v>
      </c>
      <c r="G780" s="13">
        <v>2.6206945844703127E-3</v>
      </c>
      <c r="H780" s="13">
        <v>2.6881851944178373E-2</v>
      </c>
      <c r="I780" s="13">
        <v>3.0126686087064314E-2</v>
      </c>
      <c r="J780" s="13">
        <v>1.5504277228958115E-2</v>
      </c>
      <c r="K780" s="13">
        <v>1.916846283624779E-2</v>
      </c>
      <c r="L780" s="13">
        <v>1.8144426944722552E-2</v>
      </c>
      <c r="M780" s="13">
        <v>1.6255282117980777E-2</v>
      </c>
      <c r="N780" s="13">
        <v>1.9557282810413433E-2</v>
      </c>
      <c r="O780" s="13">
        <v>2.4070141307860077E-2</v>
      </c>
      <c r="P780" s="13">
        <v>5.4654703962862452E-3</v>
      </c>
      <c r="Q780" s="13">
        <v>2.8788056789151237E-2</v>
      </c>
      <c r="R780" s="13">
        <v>1.9813790572951486E-2</v>
      </c>
      <c r="S780" s="13">
        <v>6.6184581506801815E-2</v>
      </c>
      <c r="T780" s="13">
        <v>1.7779875533690079E-2</v>
      </c>
      <c r="U780" s="15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275</v>
      </c>
      <c r="C781" s="29"/>
      <c r="D781" s="13">
        <v>9.6813816350223014E-3</v>
      </c>
      <c r="E781" s="13">
        <v>-0.11634568590342054</v>
      </c>
      <c r="F781" s="13">
        <v>-0.20525079366352206</v>
      </c>
      <c r="G781" s="13">
        <v>1.7398946255044345E-2</v>
      </c>
      <c r="H781" s="13">
        <v>-5.5697987037186203E-2</v>
      </c>
      <c r="I781" s="13">
        <v>0.13544169629807756</v>
      </c>
      <c r="J781" s="13">
        <v>-3.0305999815869678E-2</v>
      </c>
      <c r="K781" s="13">
        <v>3.3473873598303339E-2</v>
      </c>
      <c r="L781" s="13">
        <v>8.481760191495713E-3</v>
      </c>
      <c r="M781" s="13">
        <v>6.4823911189508809E-3</v>
      </c>
      <c r="N781" s="13">
        <v>-5.3138864090621629E-3</v>
      </c>
      <c r="O781" s="13">
        <v>4.4339201352516788E-3</v>
      </c>
      <c r="P781" s="13">
        <v>-0.16024499584054297</v>
      </c>
      <c r="Q781" s="13">
        <v>-1.4710921050021697E-2</v>
      </c>
      <c r="R781" s="13">
        <v>1.6479236481673931E-2</v>
      </c>
      <c r="S781" s="13">
        <v>-2.0185393507556104E-2</v>
      </c>
      <c r="T781" s="13">
        <v>2.9782678403952767E-2</v>
      </c>
      <c r="U781" s="15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276</v>
      </c>
      <c r="C782" s="47"/>
      <c r="D782" s="45">
        <v>0.14000000000000001</v>
      </c>
      <c r="E782" s="45">
        <v>3.31</v>
      </c>
      <c r="F782" s="45">
        <v>5.74</v>
      </c>
      <c r="G782" s="45">
        <v>0.36</v>
      </c>
      <c r="H782" s="45">
        <v>1.65</v>
      </c>
      <c r="I782" s="45">
        <v>3.59</v>
      </c>
      <c r="J782" s="45">
        <v>0.95</v>
      </c>
      <c r="K782" s="45">
        <v>0.8</v>
      </c>
      <c r="L782" s="45">
        <v>0.11</v>
      </c>
      <c r="M782" s="45">
        <v>0.06</v>
      </c>
      <c r="N782" s="45">
        <v>0.27</v>
      </c>
      <c r="O782" s="45">
        <v>0</v>
      </c>
      <c r="P782" s="45">
        <v>4.51</v>
      </c>
      <c r="Q782" s="45">
        <v>0.52</v>
      </c>
      <c r="R782" s="45">
        <v>0.33</v>
      </c>
      <c r="S782" s="45">
        <v>0.67</v>
      </c>
      <c r="T782" s="45">
        <v>0.69</v>
      </c>
      <c r="U782" s="15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BM783" s="55"/>
    </row>
    <row r="784" spans="1:65" ht="15">
      <c r="B784" s="8" t="s">
        <v>604</v>
      </c>
      <c r="BM784" s="28" t="s">
        <v>67</v>
      </c>
    </row>
    <row r="785" spans="1:65" ht="15">
      <c r="A785" s="25" t="s">
        <v>59</v>
      </c>
      <c r="B785" s="18" t="s">
        <v>111</v>
      </c>
      <c r="C785" s="15" t="s">
        <v>112</v>
      </c>
      <c r="D785" s="16" t="s">
        <v>232</v>
      </c>
      <c r="E785" s="17" t="s">
        <v>232</v>
      </c>
      <c r="F785" s="17" t="s">
        <v>232</v>
      </c>
      <c r="G785" s="17" t="s">
        <v>232</v>
      </c>
      <c r="H785" s="17" t="s">
        <v>232</v>
      </c>
      <c r="I785" s="17" t="s">
        <v>232</v>
      </c>
      <c r="J785" s="17" t="s">
        <v>232</v>
      </c>
      <c r="K785" s="17" t="s">
        <v>232</v>
      </c>
      <c r="L785" s="17" t="s">
        <v>232</v>
      </c>
      <c r="M785" s="17" t="s">
        <v>232</v>
      </c>
      <c r="N785" s="17" t="s">
        <v>232</v>
      </c>
      <c r="O785" s="17" t="s">
        <v>232</v>
      </c>
      <c r="P785" s="15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233</v>
      </c>
      <c r="C786" s="9" t="s">
        <v>233</v>
      </c>
      <c r="D786" s="151" t="s">
        <v>235</v>
      </c>
      <c r="E786" s="152" t="s">
        <v>239</v>
      </c>
      <c r="F786" s="152" t="s">
        <v>241</v>
      </c>
      <c r="G786" s="152" t="s">
        <v>242</v>
      </c>
      <c r="H786" s="152" t="s">
        <v>243</v>
      </c>
      <c r="I786" s="152" t="s">
        <v>244</v>
      </c>
      <c r="J786" s="152" t="s">
        <v>245</v>
      </c>
      <c r="K786" s="152" t="s">
        <v>246</v>
      </c>
      <c r="L786" s="152" t="s">
        <v>247</v>
      </c>
      <c r="M786" s="152" t="s">
        <v>248</v>
      </c>
      <c r="N786" s="152" t="s">
        <v>260</v>
      </c>
      <c r="O786" s="152" t="s">
        <v>262</v>
      </c>
      <c r="P786" s="15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281</v>
      </c>
      <c r="E787" s="11" t="s">
        <v>283</v>
      </c>
      <c r="F787" s="11" t="s">
        <v>283</v>
      </c>
      <c r="G787" s="11" t="s">
        <v>281</v>
      </c>
      <c r="H787" s="11" t="s">
        <v>283</v>
      </c>
      <c r="I787" s="11" t="s">
        <v>283</v>
      </c>
      <c r="J787" s="11" t="s">
        <v>281</v>
      </c>
      <c r="K787" s="11" t="s">
        <v>281</v>
      </c>
      <c r="L787" s="11" t="s">
        <v>281</v>
      </c>
      <c r="M787" s="11" t="s">
        <v>281</v>
      </c>
      <c r="N787" s="11" t="s">
        <v>283</v>
      </c>
      <c r="O787" s="11" t="s">
        <v>281</v>
      </c>
      <c r="P787" s="15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328</v>
      </c>
      <c r="E788" s="26" t="s">
        <v>328</v>
      </c>
      <c r="F788" s="26" t="s">
        <v>329</v>
      </c>
      <c r="G788" s="26" t="s">
        <v>330</v>
      </c>
      <c r="H788" s="26" t="s">
        <v>329</v>
      </c>
      <c r="I788" s="26" t="s">
        <v>331</v>
      </c>
      <c r="J788" s="26" t="s">
        <v>328</v>
      </c>
      <c r="K788" s="26" t="s">
        <v>328</v>
      </c>
      <c r="L788" s="26" t="s">
        <v>328</v>
      </c>
      <c r="M788" s="26" t="s">
        <v>328</v>
      </c>
      <c r="N788" s="26" t="s">
        <v>328</v>
      </c>
      <c r="O788" s="26" t="s">
        <v>328</v>
      </c>
      <c r="P788" s="15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06" t="s">
        <v>219</v>
      </c>
      <c r="E789" s="206" t="s">
        <v>219</v>
      </c>
      <c r="F789" s="209" t="s">
        <v>214</v>
      </c>
      <c r="G789" s="206" t="s">
        <v>218</v>
      </c>
      <c r="H789" s="209" t="s">
        <v>214</v>
      </c>
      <c r="I789" s="209" t="s">
        <v>322</v>
      </c>
      <c r="J789" s="206">
        <v>1E-3</v>
      </c>
      <c r="K789" s="206" t="s">
        <v>219</v>
      </c>
      <c r="L789" s="206" t="s">
        <v>219</v>
      </c>
      <c r="M789" s="206" t="s">
        <v>219</v>
      </c>
      <c r="N789" s="206" t="s">
        <v>219</v>
      </c>
      <c r="O789" s="206">
        <v>1.1000000000000001E-3</v>
      </c>
      <c r="P789" s="204"/>
      <c r="Q789" s="205"/>
      <c r="R789" s="205"/>
      <c r="S789" s="205"/>
      <c r="T789" s="205"/>
      <c r="U789" s="205"/>
      <c r="V789" s="205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7">
        <v>1</v>
      </c>
    </row>
    <row r="790" spans="1:65">
      <c r="A790" s="30"/>
      <c r="B790" s="19">
        <v>1</v>
      </c>
      <c r="C790" s="9">
        <v>2</v>
      </c>
      <c r="D790" s="24" t="s">
        <v>219</v>
      </c>
      <c r="E790" s="24" t="s">
        <v>219</v>
      </c>
      <c r="F790" s="211" t="s">
        <v>214</v>
      </c>
      <c r="G790" s="24" t="s">
        <v>218</v>
      </c>
      <c r="H790" s="211" t="s">
        <v>214</v>
      </c>
      <c r="I790" s="211" t="s">
        <v>322</v>
      </c>
      <c r="J790" s="24" t="s">
        <v>219</v>
      </c>
      <c r="K790" s="24" t="s">
        <v>219</v>
      </c>
      <c r="L790" s="24" t="s">
        <v>219</v>
      </c>
      <c r="M790" s="24" t="s">
        <v>219</v>
      </c>
      <c r="N790" s="24" t="s">
        <v>219</v>
      </c>
      <c r="O790" s="24">
        <v>8.9999999999999998E-4</v>
      </c>
      <c r="P790" s="204"/>
      <c r="Q790" s="205"/>
      <c r="R790" s="205"/>
      <c r="S790" s="205"/>
      <c r="T790" s="205"/>
      <c r="U790" s="205"/>
      <c r="V790" s="205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7">
        <v>38</v>
      </c>
    </row>
    <row r="791" spans="1:65">
      <c r="A791" s="30"/>
      <c r="B791" s="19">
        <v>1</v>
      </c>
      <c r="C791" s="9">
        <v>3</v>
      </c>
      <c r="D791" s="24" t="s">
        <v>219</v>
      </c>
      <c r="E791" s="24" t="s">
        <v>219</v>
      </c>
      <c r="F791" s="211" t="s">
        <v>214</v>
      </c>
      <c r="G791" s="24" t="s">
        <v>218</v>
      </c>
      <c r="H791" s="211" t="s">
        <v>214</v>
      </c>
      <c r="I791" s="211" t="s">
        <v>322</v>
      </c>
      <c r="J791" s="24">
        <v>1E-3</v>
      </c>
      <c r="K791" s="24" t="s">
        <v>219</v>
      </c>
      <c r="L791" s="24" t="s">
        <v>219</v>
      </c>
      <c r="M791" s="24" t="s">
        <v>219</v>
      </c>
      <c r="N791" s="24" t="s">
        <v>219</v>
      </c>
      <c r="O791" s="24">
        <v>1.1000000000000001E-3</v>
      </c>
      <c r="P791" s="204"/>
      <c r="Q791" s="205"/>
      <c r="R791" s="205"/>
      <c r="S791" s="205"/>
      <c r="T791" s="205"/>
      <c r="U791" s="205"/>
      <c r="V791" s="205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7">
        <v>16</v>
      </c>
    </row>
    <row r="792" spans="1:65">
      <c r="A792" s="30"/>
      <c r="B792" s="19">
        <v>1</v>
      </c>
      <c r="C792" s="9">
        <v>4</v>
      </c>
      <c r="D792" s="24" t="s">
        <v>219</v>
      </c>
      <c r="E792" s="24" t="s">
        <v>219</v>
      </c>
      <c r="F792" s="211" t="s">
        <v>214</v>
      </c>
      <c r="G792" s="24" t="s">
        <v>218</v>
      </c>
      <c r="H792" s="211" t="s">
        <v>214</v>
      </c>
      <c r="I792" s="211" t="s">
        <v>322</v>
      </c>
      <c r="J792" s="24" t="s">
        <v>219</v>
      </c>
      <c r="K792" s="24" t="s">
        <v>219</v>
      </c>
      <c r="L792" s="24" t="s">
        <v>219</v>
      </c>
      <c r="M792" s="24" t="s">
        <v>219</v>
      </c>
      <c r="N792" s="24" t="s">
        <v>219</v>
      </c>
      <c r="O792" s="24">
        <v>5.0000000000000001E-4</v>
      </c>
      <c r="P792" s="204"/>
      <c r="Q792" s="205"/>
      <c r="R792" s="205"/>
      <c r="S792" s="205"/>
      <c r="T792" s="205"/>
      <c r="U792" s="205"/>
      <c r="V792" s="205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7" t="s">
        <v>219</v>
      </c>
    </row>
    <row r="793" spans="1:65">
      <c r="A793" s="30"/>
      <c r="B793" s="19">
        <v>1</v>
      </c>
      <c r="C793" s="9">
        <v>5</v>
      </c>
      <c r="D793" s="24" t="s">
        <v>219</v>
      </c>
      <c r="E793" s="24" t="s">
        <v>219</v>
      </c>
      <c r="F793" s="211" t="s">
        <v>214</v>
      </c>
      <c r="G793" s="24" t="s">
        <v>218</v>
      </c>
      <c r="H793" s="211" t="s">
        <v>214</v>
      </c>
      <c r="I793" s="211" t="s">
        <v>322</v>
      </c>
      <c r="J793" s="24">
        <v>1E-3</v>
      </c>
      <c r="K793" s="24" t="s">
        <v>219</v>
      </c>
      <c r="L793" s="24" t="s">
        <v>219</v>
      </c>
      <c r="M793" s="24" t="s">
        <v>219</v>
      </c>
      <c r="N793" s="24" t="s">
        <v>219</v>
      </c>
      <c r="O793" s="24">
        <v>1.1999999999999999E-3</v>
      </c>
      <c r="P793" s="204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7">
        <v>104</v>
      </c>
    </row>
    <row r="794" spans="1:65">
      <c r="A794" s="30"/>
      <c r="B794" s="19">
        <v>1</v>
      </c>
      <c r="C794" s="9">
        <v>6</v>
      </c>
      <c r="D794" s="24" t="s">
        <v>219</v>
      </c>
      <c r="E794" s="24" t="s">
        <v>219</v>
      </c>
      <c r="F794" s="211" t="s">
        <v>214</v>
      </c>
      <c r="G794" s="24" t="s">
        <v>218</v>
      </c>
      <c r="H794" s="211" t="s">
        <v>214</v>
      </c>
      <c r="I794" s="211" t="s">
        <v>322</v>
      </c>
      <c r="J794" s="24" t="s">
        <v>219</v>
      </c>
      <c r="K794" s="24">
        <v>1E-3</v>
      </c>
      <c r="L794" s="24" t="s">
        <v>219</v>
      </c>
      <c r="M794" s="24" t="s">
        <v>219</v>
      </c>
      <c r="N794" s="24" t="s">
        <v>219</v>
      </c>
      <c r="O794" s="24">
        <v>8.0000000000000004E-4</v>
      </c>
      <c r="P794" s="204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30"/>
      <c r="B795" s="20" t="s">
        <v>272</v>
      </c>
      <c r="C795" s="12"/>
      <c r="D795" s="208" t="s">
        <v>693</v>
      </c>
      <c r="E795" s="208" t="s">
        <v>693</v>
      </c>
      <c r="F795" s="208" t="s">
        <v>693</v>
      </c>
      <c r="G795" s="208" t="s">
        <v>693</v>
      </c>
      <c r="H795" s="208" t="s">
        <v>693</v>
      </c>
      <c r="I795" s="208" t="s">
        <v>693</v>
      </c>
      <c r="J795" s="208">
        <v>1E-3</v>
      </c>
      <c r="K795" s="208">
        <v>1E-3</v>
      </c>
      <c r="L795" s="208" t="s">
        <v>693</v>
      </c>
      <c r="M795" s="208" t="s">
        <v>693</v>
      </c>
      <c r="N795" s="208" t="s">
        <v>693</v>
      </c>
      <c r="O795" s="208">
        <v>9.3333333333333343E-4</v>
      </c>
      <c r="P795" s="204"/>
      <c r="Q795" s="205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30"/>
      <c r="B796" s="3" t="s">
        <v>273</v>
      </c>
      <c r="C796" s="29"/>
      <c r="D796" s="24" t="s">
        <v>693</v>
      </c>
      <c r="E796" s="24" t="s">
        <v>693</v>
      </c>
      <c r="F796" s="24" t="s">
        <v>693</v>
      </c>
      <c r="G796" s="24" t="s">
        <v>693</v>
      </c>
      <c r="H796" s="24" t="s">
        <v>693</v>
      </c>
      <c r="I796" s="24" t="s">
        <v>693</v>
      </c>
      <c r="J796" s="24">
        <v>1E-3</v>
      </c>
      <c r="K796" s="24">
        <v>1E-3</v>
      </c>
      <c r="L796" s="24" t="s">
        <v>693</v>
      </c>
      <c r="M796" s="24" t="s">
        <v>693</v>
      </c>
      <c r="N796" s="24" t="s">
        <v>693</v>
      </c>
      <c r="O796" s="24">
        <v>1E-3</v>
      </c>
      <c r="P796" s="204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30"/>
      <c r="B797" s="3" t="s">
        <v>274</v>
      </c>
      <c r="C797" s="29"/>
      <c r="D797" s="24" t="s">
        <v>693</v>
      </c>
      <c r="E797" s="24" t="s">
        <v>693</v>
      </c>
      <c r="F797" s="24" t="s">
        <v>693</v>
      </c>
      <c r="G797" s="24" t="s">
        <v>693</v>
      </c>
      <c r="H797" s="24" t="s">
        <v>693</v>
      </c>
      <c r="I797" s="24" t="s">
        <v>693</v>
      </c>
      <c r="J797" s="24">
        <v>0</v>
      </c>
      <c r="K797" s="24" t="s">
        <v>693</v>
      </c>
      <c r="L797" s="24" t="s">
        <v>693</v>
      </c>
      <c r="M797" s="24" t="s">
        <v>693</v>
      </c>
      <c r="N797" s="24" t="s">
        <v>693</v>
      </c>
      <c r="O797" s="24">
        <v>2.581988897471611E-4</v>
      </c>
      <c r="P797" s="204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30"/>
      <c r="B798" s="3" t="s">
        <v>87</v>
      </c>
      <c r="C798" s="29"/>
      <c r="D798" s="13" t="s">
        <v>693</v>
      </c>
      <c r="E798" s="13" t="s">
        <v>693</v>
      </c>
      <c r="F798" s="13" t="s">
        <v>693</v>
      </c>
      <c r="G798" s="13" t="s">
        <v>693</v>
      </c>
      <c r="H798" s="13" t="s">
        <v>693</v>
      </c>
      <c r="I798" s="13" t="s">
        <v>693</v>
      </c>
      <c r="J798" s="13">
        <v>0</v>
      </c>
      <c r="K798" s="13" t="s">
        <v>693</v>
      </c>
      <c r="L798" s="13" t="s">
        <v>693</v>
      </c>
      <c r="M798" s="13" t="s">
        <v>693</v>
      </c>
      <c r="N798" s="13" t="s">
        <v>693</v>
      </c>
      <c r="O798" s="13">
        <v>0.27664166758624403</v>
      </c>
      <c r="P798" s="15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275</v>
      </c>
      <c r="C799" s="29"/>
      <c r="D799" s="13" t="s">
        <v>693</v>
      </c>
      <c r="E799" s="13" t="s">
        <v>693</v>
      </c>
      <c r="F799" s="13" t="s">
        <v>693</v>
      </c>
      <c r="G799" s="13" t="s">
        <v>693</v>
      </c>
      <c r="H799" s="13" t="s">
        <v>693</v>
      </c>
      <c r="I799" s="13" t="s">
        <v>693</v>
      </c>
      <c r="J799" s="13" t="s">
        <v>693</v>
      </c>
      <c r="K799" s="13" t="s">
        <v>693</v>
      </c>
      <c r="L799" s="13" t="s">
        <v>693</v>
      </c>
      <c r="M799" s="13" t="s">
        <v>693</v>
      </c>
      <c r="N799" s="13" t="s">
        <v>693</v>
      </c>
      <c r="O799" s="13" t="s">
        <v>693</v>
      </c>
      <c r="P799" s="15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276</v>
      </c>
      <c r="C800" s="47"/>
      <c r="D800" s="45">
        <v>0.67</v>
      </c>
      <c r="E800" s="45">
        <v>0.67</v>
      </c>
      <c r="F800" s="45">
        <v>98.45</v>
      </c>
      <c r="G800" s="45">
        <v>1.35</v>
      </c>
      <c r="H800" s="45">
        <v>98.45</v>
      </c>
      <c r="I800" s="45">
        <v>7.42</v>
      </c>
      <c r="J800" s="45">
        <v>0.34</v>
      </c>
      <c r="K800" s="45">
        <v>0.34</v>
      </c>
      <c r="L800" s="45">
        <v>0.67</v>
      </c>
      <c r="M800" s="45">
        <v>0.67</v>
      </c>
      <c r="N800" s="45">
        <v>0.67</v>
      </c>
      <c r="O800" s="45">
        <v>1.08</v>
      </c>
      <c r="P800" s="15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BM801" s="55"/>
    </row>
    <row r="802" spans="1:65" ht="15">
      <c r="B802" s="8" t="s">
        <v>538</v>
      </c>
      <c r="BM802" s="28" t="s">
        <v>278</v>
      </c>
    </row>
    <row r="803" spans="1:65" ht="15">
      <c r="A803" s="25" t="s">
        <v>209</v>
      </c>
      <c r="B803" s="18" t="s">
        <v>111</v>
      </c>
      <c r="C803" s="15" t="s">
        <v>112</v>
      </c>
      <c r="D803" s="16" t="s">
        <v>232</v>
      </c>
      <c r="E803" s="15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233</v>
      </c>
      <c r="C804" s="9" t="s">
        <v>233</v>
      </c>
      <c r="D804" s="151" t="s">
        <v>262</v>
      </c>
      <c r="E804" s="15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281</v>
      </c>
      <c r="E805" s="15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9"/>
      <c r="C806" s="9"/>
      <c r="D806" s="26" t="s">
        <v>328</v>
      </c>
      <c r="E806" s="15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06">
        <v>2.9999999999999997E-4</v>
      </c>
      <c r="E807" s="204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1</v>
      </c>
    </row>
    <row r="808" spans="1:65">
      <c r="A808" s="30"/>
      <c r="B808" s="19">
        <v>1</v>
      </c>
      <c r="C808" s="9">
        <v>2</v>
      </c>
      <c r="D808" s="24">
        <v>1.6000000000000001E-3</v>
      </c>
      <c r="E808" s="204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6</v>
      </c>
    </row>
    <row r="809" spans="1:65">
      <c r="A809" s="30"/>
      <c r="B809" s="19">
        <v>1</v>
      </c>
      <c r="C809" s="9">
        <v>3</v>
      </c>
      <c r="D809" s="24">
        <v>2.0000000000000001E-4</v>
      </c>
      <c r="E809" s="204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16</v>
      </c>
    </row>
    <row r="810" spans="1:65">
      <c r="A810" s="30"/>
      <c r="B810" s="19">
        <v>1</v>
      </c>
      <c r="C810" s="9">
        <v>4</v>
      </c>
      <c r="D810" s="24">
        <v>5.0000000000000001E-4</v>
      </c>
      <c r="E810" s="204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7">
        <v>6.6666666666666697E-4</v>
      </c>
    </row>
    <row r="811" spans="1:65">
      <c r="A811" s="30"/>
      <c r="B811" s="19">
        <v>1</v>
      </c>
      <c r="C811" s="9">
        <v>5</v>
      </c>
      <c r="D811" s="24">
        <v>5.9999999999999995E-4</v>
      </c>
      <c r="E811" s="204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7">
        <v>19</v>
      </c>
    </row>
    <row r="812" spans="1:65">
      <c r="A812" s="30"/>
      <c r="B812" s="19">
        <v>1</v>
      </c>
      <c r="C812" s="9">
        <v>6</v>
      </c>
      <c r="D812" s="24">
        <v>8.0000000000000004E-4</v>
      </c>
      <c r="E812" s="204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20" t="s">
        <v>272</v>
      </c>
      <c r="C813" s="12"/>
      <c r="D813" s="208">
        <v>6.6666666666666664E-4</v>
      </c>
      <c r="E813" s="204"/>
      <c r="F813" s="205"/>
      <c r="G813" s="205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3" t="s">
        <v>273</v>
      </c>
      <c r="C814" s="29"/>
      <c r="D814" s="24">
        <v>5.4999999999999992E-4</v>
      </c>
      <c r="E814" s="204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274</v>
      </c>
      <c r="C815" s="29"/>
      <c r="D815" s="24">
        <v>5.0464508980734848E-4</v>
      </c>
      <c r="E815" s="204"/>
      <c r="F815" s="205"/>
      <c r="G815" s="205"/>
      <c r="H815" s="205"/>
      <c r="I815" s="205"/>
      <c r="J815" s="205"/>
      <c r="K815" s="205"/>
      <c r="L815" s="205"/>
      <c r="M815" s="205"/>
      <c r="N815" s="205"/>
      <c r="O815" s="205"/>
      <c r="P815" s="205"/>
      <c r="Q815" s="205"/>
      <c r="R815" s="205"/>
      <c r="S815" s="205"/>
      <c r="T815" s="205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87</v>
      </c>
      <c r="C816" s="29"/>
      <c r="D816" s="13">
        <v>0.7569676347110228</v>
      </c>
      <c r="E816" s="15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275</v>
      </c>
      <c r="C817" s="29"/>
      <c r="D817" s="13">
        <v>-4.4408920985006262E-16</v>
      </c>
      <c r="E817" s="15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276</v>
      </c>
      <c r="C818" s="47"/>
      <c r="D818" s="45" t="s">
        <v>277</v>
      </c>
      <c r="E818" s="15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BM819" s="55"/>
    </row>
    <row r="820" spans="1:65" ht="15">
      <c r="B820" s="8" t="s">
        <v>605</v>
      </c>
      <c r="BM820" s="28" t="s">
        <v>278</v>
      </c>
    </row>
    <row r="821" spans="1:65" ht="15">
      <c r="A821" s="25" t="s">
        <v>107</v>
      </c>
      <c r="B821" s="18" t="s">
        <v>111</v>
      </c>
      <c r="C821" s="15" t="s">
        <v>112</v>
      </c>
      <c r="D821" s="16" t="s">
        <v>232</v>
      </c>
      <c r="E821" s="15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233</v>
      </c>
      <c r="C822" s="9" t="s">
        <v>233</v>
      </c>
      <c r="D822" s="151" t="s">
        <v>262</v>
      </c>
      <c r="E822" s="15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281</v>
      </c>
      <c r="E823" s="15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9"/>
      <c r="C824" s="9"/>
      <c r="D824" s="26" t="s">
        <v>328</v>
      </c>
      <c r="E824" s="15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09" t="s">
        <v>212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>
        <v>1</v>
      </c>
    </row>
    <row r="826" spans="1:65">
      <c r="A826" s="30"/>
      <c r="B826" s="19">
        <v>1</v>
      </c>
      <c r="C826" s="9">
        <v>2</v>
      </c>
      <c r="D826" s="211" t="s">
        <v>346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14</v>
      </c>
    </row>
    <row r="827" spans="1:65">
      <c r="A827" s="30"/>
      <c r="B827" s="19">
        <v>1</v>
      </c>
      <c r="C827" s="9">
        <v>3</v>
      </c>
      <c r="D827" s="211" t="s">
        <v>212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16</v>
      </c>
    </row>
    <row r="828" spans="1:65">
      <c r="A828" s="30"/>
      <c r="B828" s="19">
        <v>1</v>
      </c>
      <c r="C828" s="9">
        <v>4</v>
      </c>
      <c r="D828" s="211" t="s">
        <v>347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7" t="s">
        <v>212</v>
      </c>
    </row>
    <row r="829" spans="1:65">
      <c r="A829" s="30"/>
      <c r="B829" s="19">
        <v>1</v>
      </c>
      <c r="C829" s="9">
        <v>5</v>
      </c>
      <c r="D829" s="211" t="s">
        <v>348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7">
        <v>20</v>
      </c>
    </row>
    <row r="830" spans="1:65">
      <c r="A830" s="30"/>
      <c r="B830" s="19">
        <v>1</v>
      </c>
      <c r="C830" s="9">
        <v>6</v>
      </c>
      <c r="D830" s="211" t="s">
        <v>349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30"/>
      <c r="B831" s="20" t="s">
        <v>272</v>
      </c>
      <c r="C831" s="12"/>
      <c r="D831" s="208" t="s">
        <v>693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3" t="s">
        <v>273</v>
      </c>
      <c r="C832" s="29"/>
      <c r="D832" s="24" t="s">
        <v>693</v>
      </c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274</v>
      </c>
      <c r="C833" s="29"/>
      <c r="D833" s="24" t="s">
        <v>693</v>
      </c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87</v>
      </c>
      <c r="C834" s="29"/>
      <c r="D834" s="13" t="s">
        <v>693</v>
      </c>
      <c r="E834" s="15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275</v>
      </c>
      <c r="C835" s="29"/>
      <c r="D835" s="13" t="s">
        <v>693</v>
      </c>
      <c r="E835" s="15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276</v>
      </c>
      <c r="C836" s="47"/>
      <c r="D836" s="45" t="s">
        <v>277</v>
      </c>
      <c r="E836" s="15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BM837" s="55"/>
    </row>
    <row r="838" spans="1:65" ht="15">
      <c r="B838" s="8" t="s">
        <v>606</v>
      </c>
      <c r="BM838" s="28" t="s">
        <v>67</v>
      </c>
    </row>
    <row r="839" spans="1:65" ht="15">
      <c r="A839" s="25" t="s">
        <v>60</v>
      </c>
      <c r="B839" s="18" t="s">
        <v>111</v>
      </c>
      <c r="C839" s="15" t="s">
        <v>112</v>
      </c>
      <c r="D839" s="16" t="s">
        <v>232</v>
      </c>
      <c r="E839" s="17" t="s">
        <v>232</v>
      </c>
      <c r="F839" s="17" t="s">
        <v>232</v>
      </c>
      <c r="G839" s="17" t="s">
        <v>232</v>
      </c>
      <c r="H839" s="17" t="s">
        <v>232</v>
      </c>
      <c r="I839" s="17" t="s">
        <v>232</v>
      </c>
      <c r="J839" s="17" t="s">
        <v>232</v>
      </c>
      <c r="K839" s="17" t="s">
        <v>232</v>
      </c>
      <c r="L839" s="17" t="s">
        <v>232</v>
      </c>
      <c r="M839" s="17" t="s">
        <v>232</v>
      </c>
      <c r="N839" s="17" t="s">
        <v>232</v>
      </c>
      <c r="O839" s="17" t="s">
        <v>232</v>
      </c>
      <c r="P839" s="17" t="s">
        <v>232</v>
      </c>
      <c r="Q839" s="17" t="s">
        <v>232</v>
      </c>
      <c r="R839" s="17" t="s">
        <v>232</v>
      </c>
      <c r="S839" s="17" t="s">
        <v>232</v>
      </c>
      <c r="T839" s="17" t="s">
        <v>232</v>
      </c>
      <c r="U839" s="17" t="s">
        <v>232</v>
      </c>
      <c r="V839" s="17" t="s">
        <v>232</v>
      </c>
      <c r="W839" s="17" t="s">
        <v>232</v>
      </c>
      <c r="X839" s="15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233</v>
      </c>
      <c r="C840" s="9" t="s">
        <v>233</v>
      </c>
      <c r="D840" s="151" t="s">
        <v>235</v>
      </c>
      <c r="E840" s="152" t="s">
        <v>237</v>
      </c>
      <c r="F840" s="152" t="s">
        <v>239</v>
      </c>
      <c r="G840" s="152" t="s">
        <v>240</v>
      </c>
      <c r="H840" s="152" t="s">
        <v>241</v>
      </c>
      <c r="I840" s="152" t="s">
        <v>242</v>
      </c>
      <c r="J840" s="152" t="s">
        <v>243</v>
      </c>
      <c r="K840" s="152" t="s">
        <v>244</v>
      </c>
      <c r="L840" s="152" t="s">
        <v>245</v>
      </c>
      <c r="M840" s="152" t="s">
        <v>246</v>
      </c>
      <c r="N840" s="152" t="s">
        <v>247</v>
      </c>
      <c r="O840" s="152" t="s">
        <v>248</v>
      </c>
      <c r="P840" s="152" t="s">
        <v>249</v>
      </c>
      <c r="Q840" s="152" t="s">
        <v>252</v>
      </c>
      <c r="R840" s="152" t="s">
        <v>254</v>
      </c>
      <c r="S840" s="152" t="s">
        <v>255</v>
      </c>
      <c r="T840" s="152" t="s">
        <v>258</v>
      </c>
      <c r="U840" s="152" t="s">
        <v>260</v>
      </c>
      <c r="V840" s="152" t="s">
        <v>262</v>
      </c>
      <c r="W840" s="152" t="s">
        <v>280</v>
      </c>
      <c r="X840" s="15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1</v>
      </c>
    </row>
    <row r="841" spans="1:65">
      <c r="A841" s="30"/>
      <c r="B841" s="19"/>
      <c r="C841" s="9"/>
      <c r="D841" s="10" t="s">
        <v>281</v>
      </c>
      <c r="E841" s="11" t="s">
        <v>284</v>
      </c>
      <c r="F841" s="11" t="s">
        <v>283</v>
      </c>
      <c r="G841" s="11" t="s">
        <v>284</v>
      </c>
      <c r="H841" s="11" t="s">
        <v>283</v>
      </c>
      <c r="I841" s="11" t="s">
        <v>283</v>
      </c>
      <c r="J841" s="11" t="s">
        <v>283</v>
      </c>
      <c r="K841" s="11" t="s">
        <v>283</v>
      </c>
      <c r="L841" s="11" t="s">
        <v>281</v>
      </c>
      <c r="M841" s="11" t="s">
        <v>281</v>
      </c>
      <c r="N841" s="11" t="s">
        <v>281</v>
      </c>
      <c r="O841" s="11" t="s">
        <v>281</v>
      </c>
      <c r="P841" s="11" t="s">
        <v>281</v>
      </c>
      <c r="Q841" s="11" t="s">
        <v>284</v>
      </c>
      <c r="R841" s="11" t="s">
        <v>284</v>
      </c>
      <c r="S841" s="11" t="s">
        <v>284</v>
      </c>
      <c r="T841" s="11" t="s">
        <v>284</v>
      </c>
      <c r="U841" s="11" t="s">
        <v>283</v>
      </c>
      <c r="V841" s="11" t="s">
        <v>284</v>
      </c>
      <c r="W841" s="11" t="s">
        <v>284</v>
      </c>
      <c r="X841" s="15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9"/>
      <c r="C842" s="9"/>
      <c r="D842" s="26" t="s">
        <v>328</v>
      </c>
      <c r="E842" s="26" t="s">
        <v>328</v>
      </c>
      <c r="F842" s="26" t="s">
        <v>328</v>
      </c>
      <c r="G842" s="26" t="s">
        <v>328</v>
      </c>
      <c r="H842" s="26" t="s">
        <v>329</v>
      </c>
      <c r="I842" s="26" t="s">
        <v>330</v>
      </c>
      <c r="J842" s="26" t="s">
        <v>329</v>
      </c>
      <c r="K842" s="26" t="s">
        <v>331</v>
      </c>
      <c r="L842" s="26" t="s">
        <v>328</v>
      </c>
      <c r="M842" s="26" t="s">
        <v>328</v>
      </c>
      <c r="N842" s="26" t="s">
        <v>328</v>
      </c>
      <c r="O842" s="26" t="s">
        <v>328</v>
      </c>
      <c r="P842" s="26" t="s">
        <v>328</v>
      </c>
      <c r="Q842" s="26" t="s">
        <v>328</v>
      </c>
      <c r="R842" s="26" t="s">
        <v>331</v>
      </c>
      <c r="S842" s="26" t="s">
        <v>330</v>
      </c>
      <c r="T842" s="26" t="s">
        <v>329</v>
      </c>
      <c r="U842" s="26" t="s">
        <v>328</v>
      </c>
      <c r="V842" s="26" t="s">
        <v>328</v>
      </c>
      <c r="W842" s="26" t="s">
        <v>328</v>
      </c>
      <c r="X842" s="15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06">
        <v>0.16</v>
      </c>
      <c r="E843" s="206">
        <v>0.18252299999999999</v>
      </c>
      <c r="F843" s="206">
        <v>0.16500000000000001</v>
      </c>
      <c r="G843" s="206">
        <v>0.1466666666666667</v>
      </c>
      <c r="H843" s="206">
        <v>0.18</v>
      </c>
      <c r="I843" s="206">
        <v>0.17</v>
      </c>
      <c r="J843" s="206">
        <v>0.16999999999999998</v>
      </c>
      <c r="K843" s="206">
        <v>0.19</v>
      </c>
      <c r="L843" s="206">
        <v>0.19</v>
      </c>
      <c r="M843" s="206">
        <v>0.18</v>
      </c>
      <c r="N843" s="206">
        <v>0.19</v>
      </c>
      <c r="O843" s="206">
        <v>0.17</v>
      </c>
      <c r="P843" s="206">
        <v>0.18</v>
      </c>
      <c r="Q843" s="206">
        <v>0.14499999999999999</v>
      </c>
      <c r="R843" s="206">
        <v>0.16</v>
      </c>
      <c r="S843" s="209">
        <v>5.8329999999999996E-3</v>
      </c>
      <c r="T843" s="206">
        <v>0.18</v>
      </c>
      <c r="U843" s="206">
        <v>0.18</v>
      </c>
      <c r="V843" s="209">
        <v>0.2114</v>
      </c>
      <c r="W843" s="206">
        <v>0.17949999999999999</v>
      </c>
      <c r="X843" s="204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</v>
      </c>
    </row>
    <row r="844" spans="1:65">
      <c r="A844" s="30"/>
      <c r="B844" s="19">
        <v>1</v>
      </c>
      <c r="C844" s="9">
        <v>2</v>
      </c>
      <c r="D844" s="24">
        <v>0.17</v>
      </c>
      <c r="E844" s="24">
        <v>0.18505300000000002</v>
      </c>
      <c r="F844" s="24">
        <v>0.16400000000000001</v>
      </c>
      <c r="G844" s="24">
        <v>0.14933333333333335</v>
      </c>
      <c r="H844" s="24">
        <v>0.18</v>
      </c>
      <c r="I844" s="24">
        <v>0.17</v>
      </c>
      <c r="J844" s="24">
        <v>0.16999999999999998</v>
      </c>
      <c r="K844" s="24">
        <v>0.19</v>
      </c>
      <c r="L844" s="24">
        <v>0.19</v>
      </c>
      <c r="M844" s="24">
        <v>0.18</v>
      </c>
      <c r="N844" s="24">
        <v>0.18</v>
      </c>
      <c r="O844" s="24">
        <v>0.17</v>
      </c>
      <c r="P844" s="24">
        <v>0.17</v>
      </c>
      <c r="Q844" s="24">
        <v>0.14400000000000002</v>
      </c>
      <c r="R844" s="24">
        <v>0.16</v>
      </c>
      <c r="S844" s="211">
        <v>5.3920000000000001E-3</v>
      </c>
      <c r="T844" s="24">
        <v>0.17</v>
      </c>
      <c r="U844" s="24">
        <v>0.17</v>
      </c>
      <c r="V844" s="211">
        <v>0.2069</v>
      </c>
      <c r="W844" s="24">
        <v>0.1754</v>
      </c>
      <c r="X844" s="204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23</v>
      </c>
    </row>
    <row r="845" spans="1:65">
      <c r="A845" s="30"/>
      <c r="B845" s="19">
        <v>1</v>
      </c>
      <c r="C845" s="9">
        <v>3</v>
      </c>
      <c r="D845" s="24">
        <v>0.17</v>
      </c>
      <c r="E845" s="24">
        <v>0.19052000000000002</v>
      </c>
      <c r="F845" s="24">
        <v>0.16800000000000001</v>
      </c>
      <c r="G845" s="24">
        <v>0.1466666666666667</v>
      </c>
      <c r="H845" s="24">
        <v>0.18</v>
      </c>
      <c r="I845" s="24">
        <v>0.17</v>
      </c>
      <c r="J845" s="24">
        <v>0.16999999999999998</v>
      </c>
      <c r="K845" s="24">
        <v>0.19</v>
      </c>
      <c r="L845" s="24">
        <v>0.19</v>
      </c>
      <c r="M845" s="24">
        <v>0.19</v>
      </c>
      <c r="N845" s="24">
        <v>0.18</v>
      </c>
      <c r="O845" s="24">
        <v>0.17</v>
      </c>
      <c r="P845" s="24">
        <v>0.18</v>
      </c>
      <c r="Q845" s="212">
        <v>0.156</v>
      </c>
      <c r="R845" s="24">
        <v>0.16</v>
      </c>
      <c r="S845" s="211">
        <v>5.2940000000000001E-3</v>
      </c>
      <c r="T845" s="24">
        <v>0.17</v>
      </c>
      <c r="U845" s="24">
        <v>0.18</v>
      </c>
      <c r="V845" s="211">
        <v>0.20019999999999999</v>
      </c>
      <c r="W845" s="24">
        <v>0.1867</v>
      </c>
      <c r="X845" s="204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16</v>
      </c>
    </row>
    <row r="846" spans="1:65">
      <c r="A846" s="30"/>
      <c r="B846" s="19">
        <v>1</v>
      </c>
      <c r="C846" s="9">
        <v>4</v>
      </c>
      <c r="D846" s="24">
        <v>0.17</v>
      </c>
      <c r="E846" s="24">
        <v>0.18733000000000002</v>
      </c>
      <c r="F846" s="24">
        <v>0.16300000000000001</v>
      </c>
      <c r="G846" s="24">
        <v>0.14933333333333335</v>
      </c>
      <c r="H846" s="24">
        <v>0.18</v>
      </c>
      <c r="I846" s="24">
        <v>0.17</v>
      </c>
      <c r="J846" s="24">
        <v>0.18</v>
      </c>
      <c r="K846" s="24">
        <v>0.19</v>
      </c>
      <c r="L846" s="24">
        <v>0.19</v>
      </c>
      <c r="M846" s="24">
        <v>0.19</v>
      </c>
      <c r="N846" s="24">
        <v>0.18</v>
      </c>
      <c r="O846" s="24">
        <v>0.17</v>
      </c>
      <c r="P846" s="24">
        <v>0.19</v>
      </c>
      <c r="Q846" s="24">
        <v>0.13999999999999999</v>
      </c>
      <c r="R846" s="24">
        <v>0.16</v>
      </c>
      <c r="S846" s="211">
        <v>5.5079999999999999E-3</v>
      </c>
      <c r="T846" s="24">
        <v>0.17</v>
      </c>
      <c r="U846" s="24">
        <v>0.17</v>
      </c>
      <c r="V846" s="211">
        <v>0.2059</v>
      </c>
      <c r="W846" s="24">
        <v>0.16650000000000001</v>
      </c>
      <c r="X846" s="204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7">
        <v>0.1728081574074074</v>
      </c>
    </row>
    <row r="847" spans="1:65">
      <c r="A847" s="30"/>
      <c r="B847" s="19">
        <v>1</v>
      </c>
      <c r="C847" s="9">
        <v>5</v>
      </c>
      <c r="D847" s="24">
        <v>0.16</v>
      </c>
      <c r="E847" s="24">
        <v>0.184613</v>
      </c>
      <c r="F847" s="24">
        <v>0.16600000000000001</v>
      </c>
      <c r="G847" s="212">
        <v>0.13333333333333333</v>
      </c>
      <c r="H847" s="24">
        <v>0.18</v>
      </c>
      <c r="I847" s="24">
        <v>0.17</v>
      </c>
      <c r="J847" s="24">
        <v>0.16999999999999998</v>
      </c>
      <c r="K847" s="24">
        <v>0.19</v>
      </c>
      <c r="L847" s="24">
        <v>0.19</v>
      </c>
      <c r="M847" s="24">
        <v>0.19</v>
      </c>
      <c r="N847" s="24">
        <v>0.18</v>
      </c>
      <c r="O847" s="24">
        <v>0.17</v>
      </c>
      <c r="P847" s="24">
        <v>0.18</v>
      </c>
      <c r="Q847" s="24">
        <v>0.14400000000000002</v>
      </c>
      <c r="R847" s="24">
        <v>0.16</v>
      </c>
      <c r="S847" s="211">
        <v>5.6109999999999997E-3</v>
      </c>
      <c r="T847" s="24">
        <v>0.18</v>
      </c>
      <c r="U847" s="24">
        <v>0.17</v>
      </c>
      <c r="V847" s="211">
        <v>0.20470000000000002</v>
      </c>
      <c r="W847" s="24">
        <v>0.1613</v>
      </c>
      <c r="X847" s="204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7">
        <v>105</v>
      </c>
    </row>
    <row r="848" spans="1:65">
      <c r="A848" s="30"/>
      <c r="B848" s="19">
        <v>1</v>
      </c>
      <c r="C848" s="9">
        <v>6</v>
      </c>
      <c r="D848" s="24">
        <v>0.16</v>
      </c>
      <c r="E848" s="24">
        <v>0.18614200000000003</v>
      </c>
      <c r="F848" s="24">
        <v>0.17100000000000001</v>
      </c>
      <c r="G848" s="24">
        <v>0.1466666666666667</v>
      </c>
      <c r="H848" s="24">
        <v>0.18</v>
      </c>
      <c r="I848" s="24">
        <v>0.17</v>
      </c>
      <c r="J848" s="24">
        <v>0.18</v>
      </c>
      <c r="K848" s="24">
        <v>0.19</v>
      </c>
      <c r="L848" s="24">
        <v>0.19</v>
      </c>
      <c r="M848" s="24">
        <v>0.19</v>
      </c>
      <c r="N848" s="24">
        <v>0.18</v>
      </c>
      <c r="O848" s="24">
        <v>0.17</v>
      </c>
      <c r="P848" s="24">
        <v>0.18</v>
      </c>
      <c r="Q848" s="24">
        <v>0.14499999999999999</v>
      </c>
      <c r="R848" s="24">
        <v>0.16</v>
      </c>
      <c r="S848" s="211">
        <v>5.6380000000000006E-3</v>
      </c>
      <c r="T848" s="24">
        <v>0.18</v>
      </c>
      <c r="U848" s="24">
        <v>0.17</v>
      </c>
      <c r="V848" s="211">
        <v>0.20339999999999997</v>
      </c>
      <c r="W848" s="24">
        <v>0.16270000000000001</v>
      </c>
      <c r="X848" s="204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30"/>
      <c r="B849" s="20" t="s">
        <v>272</v>
      </c>
      <c r="C849" s="12"/>
      <c r="D849" s="208">
        <v>0.16500000000000001</v>
      </c>
      <c r="E849" s="208">
        <v>0.18603016666666669</v>
      </c>
      <c r="F849" s="208">
        <v>0.16616666666666668</v>
      </c>
      <c r="G849" s="208">
        <v>0.14533333333333334</v>
      </c>
      <c r="H849" s="208">
        <v>0.17999999999999997</v>
      </c>
      <c r="I849" s="208">
        <v>0.17</v>
      </c>
      <c r="J849" s="208">
        <v>0.17333333333333331</v>
      </c>
      <c r="K849" s="208">
        <v>0.18999999999999997</v>
      </c>
      <c r="L849" s="208">
        <v>0.18999999999999997</v>
      </c>
      <c r="M849" s="208">
        <v>0.18666666666666665</v>
      </c>
      <c r="N849" s="208">
        <v>0.18166666666666664</v>
      </c>
      <c r="O849" s="208">
        <v>0.17</v>
      </c>
      <c r="P849" s="208">
        <v>0.17999999999999997</v>
      </c>
      <c r="Q849" s="208">
        <v>0.14566666666666669</v>
      </c>
      <c r="R849" s="208">
        <v>0.16</v>
      </c>
      <c r="S849" s="208">
        <v>5.5459999999999997E-3</v>
      </c>
      <c r="T849" s="208">
        <v>0.17500000000000002</v>
      </c>
      <c r="U849" s="208">
        <v>0.17333333333333334</v>
      </c>
      <c r="V849" s="208">
        <v>0.20541666666666669</v>
      </c>
      <c r="W849" s="208">
        <v>0.17201666666666668</v>
      </c>
      <c r="X849" s="204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3" t="s">
        <v>273</v>
      </c>
      <c r="C850" s="29"/>
      <c r="D850" s="24">
        <v>0.16500000000000001</v>
      </c>
      <c r="E850" s="24">
        <v>0.18559750000000003</v>
      </c>
      <c r="F850" s="24">
        <v>0.16550000000000001</v>
      </c>
      <c r="G850" s="24">
        <v>0.1466666666666667</v>
      </c>
      <c r="H850" s="24">
        <v>0.18</v>
      </c>
      <c r="I850" s="24">
        <v>0.17</v>
      </c>
      <c r="J850" s="24">
        <v>0.16999999999999998</v>
      </c>
      <c r="K850" s="24">
        <v>0.19</v>
      </c>
      <c r="L850" s="24">
        <v>0.19</v>
      </c>
      <c r="M850" s="24">
        <v>0.19</v>
      </c>
      <c r="N850" s="24">
        <v>0.18</v>
      </c>
      <c r="O850" s="24">
        <v>0.17</v>
      </c>
      <c r="P850" s="24">
        <v>0.18</v>
      </c>
      <c r="Q850" s="24">
        <v>0.14450000000000002</v>
      </c>
      <c r="R850" s="24">
        <v>0.16</v>
      </c>
      <c r="S850" s="24">
        <v>5.5595000000000002E-3</v>
      </c>
      <c r="T850" s="24">
        <v>0.17499999999999999</v>
      </c>
      <c r="U850" s="24">
        <v>0.17</v>
      </c>
      <c r="V850" s="24">
        <v>0.20530000000000001</v>
      </c>
      <c r="W850" s="24">
        <v>0.17094999999999999</v>
      </c>
      <c r="X850" s="204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56"/>
    </row>
    <row r="851" spans="1:65">
      <c r="A851" s="30"/>
      <c r="B851" s="3" t="s">
        <v>274</v>
      </c>
      <c r="C851" s="29"/>
      <c r="D851" s="24">
        <v>5.4772255750516656E-3</v>
      </c>
      <c r="E851" s="24">
        <v>2.7248526871496608E-3</v>
      </c>
      <c r="F851" s="24">
        <v>2.9268868558020283E-3</v>
      </c>
      <c r="G851" s="24">
        <v>6.0221812216726556E-3</v>
      </c>
      <c r="H851" s="24">
        <v>3.0404709722440586E-17</v>
      </c>
      <c r="I851" s="24">
        <v>0</v>
      </c>
      <c r="J851" s="24">
        <v>5.1639777949432268E-3</v>
      </c>
      <c r="K851" s="24">
        <v>3.0404709722440586E-17</v>
      </c>
      <c r="L851" s="24">
        <v>3.0404709722440586E-17</v>
      </c>
      <c r="M851" s="24">
        <v>5.1639777949432277E-3</v>
      </c>
      <c r="N851" s="24">
        <v>4.0824829046386332E-3</v>
      </c>
      <c r="O851" s="24">
        <v>0</v>
      </c>
      <c r="P851" s="24">
        <v>6.3245553203367553E-3</v>
      </c>
      <c r="Q851" s="24">
        <v>5.3913510984415283E-3</v>
      </c>
      <c r="R851" s="24">
        <v>0</v>
      </c>
      <c r="S851" s="24">
        <v>1.9168828863548227E-4</v>
      </c>
      <c r="T851" s="24">
        <v>5.4772255750516509E-3</v>
      </c>
      <c r="U851" s="24">
        <v>5.163977794943213E-3</v>
      </c>
      <c r="V851" s="24">
        <v>3.7424145503493762E-3</v>
      </c>
      <c r="W851" s="24">
        <v>1.0150155992233156E-2</v>
      </c>
      <c r="X851" s="204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87</v>
      </c>
      <c r="C852" s="29"/>
      <c r="D852" s="13">
        <v>3.3195306515464637E-2</v>
      </c>
      <c r="E852" s="13">
        <v>1.4647370025916911E-2</v>
      </c>
      <c r="F852" s="13">
        <v>1.7614163625689235E-2</v>
      </c>
      <c r="G852" s="13">
        <v>4.1437026754628362E-2</v>
      </c>
      <c r="H852" s="13">
        <v>1.6891505401355884E-16</v>
      </c>
      <c r="I852" s="13">
        <v>0</v>
      </c>
      <c r="J852" s="13">
        <v>2.9792179586210929E-2</v>
      </c>
      <c r="K852" s="13">
        <v>1.6002478801284522E-16</v>
      </c>
      <c r="L852" s="13">
        <v>1.6002478801284522E-16</v>
      </c>
      <c r="M852" s="13">
        <v>2.7664166758624438E-2</v>
      </c>
      <c r="N852" s="13">
        <v>2.247238296131358E-2</v>
      </c>
      <c r="O852" s="13">
        <v>0</v>
      </c>
      <c r="P852" s="13">
        <v>3.5136418446315314E-2</v>
      </c>
      <c r="Q852" s="13">
        <v>3.7011563604861741E-2</v>
      </c>
      <c r="R852" s="13">
        <v>0</v>
      </c>
      <c r="S852" s="13">
        <v>3.4563340900736074E-2</v>
      </c>
      <c r="T852" s="13">
        <v>3.1298431857438004E-2</v>
      </c>
      <c r="U852" s="13">
        <v>2.9792179586210842E-2</v>
      </c>
      <c r="V852" s="13">
        <v>1.8218650955047672E-2</v>
      </c>
      <c r="W852" s="13">
        <v>5.9006817123727288E-2</v>
      </c>
      <c r="X852" s="15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275</v>
      </c>
      <c r="C853" s="29"/>
      <c r="D853" s="13">
        <v>-4.5183963098449742E-2</v>
      </c>
      <c r="E853" s="13">
        <v>7.6512645338191243E-2</v>
      </c>
      <c r="F853" s="13">
        <v>-3.8432738595105431E-2</v>
      </c>
      <c r="G853" s="13">
        <v>-0.15899031901196792</v>
      </c>
      <c r="H853" s="13">
        <v>4.1617494801690968E-2</v>
      </c>
      <c r="I853" s="13">
        <v>-1.6250143798402727E-2</v>
      </c>
      <c r="J853" s="13">
        <v>3.0390690682950972E-3</v>
      </c>
      <c r="K853" s="13">
        <v>9.9485133401784998E-2</v>
      </c>
      <c r="L853" s="13">
        <v>9.9485133401784998E-2</v>
      </c>
      <c r="M853" s="13">
        <v>8.0195920535087062E-2</v>
      </c>
      <c r="N853" s="13">
        <v>5.1262101235040047E-2</v>
      </c>
      <c r="O853" s="13">
        <v>-1.6250143798402727E-2</v>
      </c>
      <c r="P853" s="13">
        <v>4.1617494801690968E-2</v>
      </c>
      <c r="Q853" s="13">
        <v>-0.15706139772529792</v>
      </c>
      <c r="R853" s="13">
        <v>-7.4117782398496757E-2</v>
      </c>
      <c r="S853" s="13">
        <v>-0.96790660763238789</v>
      </c>
      <c r="T853" s="13">
        <v>1.2683675501644176E-2</v>
      </c>
      <c r="U853" s="13">
        <v>3.0390690682950972E-3</v>
      </c>
      <c r="V853" s="13">
        <v>0.18869774291026342</v>
      </c>
      <c r="W853" s="13">
        <v>-4.580170014050533E-3</v>
      </c>
      <c r="X853" s="15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276</v>
      </c>
      <c r="C854" s="47"/>
      <c r="D854" s="45">
        <v>0.67</v>
      </c>
      <c r="E854" s="45">
        <v>1.03</v>
      </c>
      <c r="F854" s="45">
        <v>0.57999999999999996</v>
      </c>
      <c r="G854" s="45">
        <v>2.27</v>
      </c>
      <c r="H854" s="45">
        <v>0.54</v>
      </c>
      <c r="I854" s="45">
        <v>0.27</v>
      </c>
      <c r="J854" s="45">
        <v>0</v>
      </c>
      <c r="K854" s="45">
        <v>1.35</v>
      </c>
      <c r="L854" s="45">
        <v>1.35</v>
      </c>
      <c r="M854" s="45">
        <v>1.08</v>
      </c>
      <c r="N854" s="45">
        <v>0.67</v>
      </c>
      <c r="O854" s="45">
        <v>0.27</v>
      </c>
      <c r="P854" s="45">
        <v>0.54</v>
      </c>
      <c r="Q854" s="45">
        <v>2.2400000000000002</v>
      </c>
      <c r="R854" s="45">
        <v>1.08</v>
      </c>
      <c r="S854" s="45">
        <v>13.58</v>
      </c>
      <c r="T854" s="45">
        <v>0.13</v>
      </c>
      <c r="U854" s="45">
        <v>0</v>
      </c>
      <c r="V854" s="45">
        <v>2.6</v>
      </c>
      <c r="W854" s="45">
        <v>0.11</v>
      </c>
      <c r="X854" s="15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BM855" s="55"/>
    </row>
    <row r="856" spans="1:65" ht="15">
      <c r="B856" s="8" t="s">
        <v>607</v>
      </c>
      <c r="BM856" s="28" t="s">
        <v>67</v>
      </c>
    </row>
    <row r="857" spans="1:65" ht="15">
      <c r="A857" s="25" t="s">
        <v>6</v>
      </c>
      <c r="B857" s="18" t="s">
        <v>111</v>
      </c>
      <c r="C857" s="15" t="s">
        <v>112</v>
      </c>
      <c r="D857" s="16" t="s">
        <v>232</v>
      </c>
      <c r="E857" s="17" t="s">
        <v>232</v>
      </c>
      <c r="F857" s="17" t="s">
        <v>232</v>
      </c>
      <c r="G857" s="17" t="s">
        <v>232</v>
      </c>
      <c r="H857" s="17" t="s">
        <v>232</v>
      </c>
      <c r="I857" s="17" t="s">
        <v>232</v>
      </c>
      <c r="J857" s="17" t="s">
        <v>232</v>
      </c>
      <c r="K857" s="17" t="s">
        <v>232</v>
      </c>
      <c r="L857" s="17" t="s">
        <v>232</v>
      </c>
      <c r="M857" s="17" t="s">
        <v>232</v>
      </c>
      <c r="N857" s="17" t="s">
        <v>232</v>
      </c>
      <c r="O857" s="17" t="s">
        <v>232</v>
      </c>
      <c r="P857" s="17" t="s">
        <v>232</v>
      </c>
      <c r="Q857" s="17" t="s">
        <v>232</v>
      </c>
      <c r="R857" s="17" t="s">
        <v>232</v>
      </c>
      <c r="S857" s="17" t="s">
        <v>232</v>
      </c>
      <c r="T857" s="17" t="s">
        <v>232</v>
      </c>
      <c r="U857" s="17" t="s">
        <v>232</v>
      </c>
      <c r="V857" s="17" t="s">
        <v>232</v>
      </c>
      <c r="W857" s="17" t="s">
        <v>232</v>
      </c>
      <c r="X857" s="17" t="s">
        <v>232</v>
      </c>
      <c r="Y857" s="15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233</v>
      </c>
      <c r="C858" s="9" t="s">
        <v>233</v>
      </c>
      <c r="D858" s="151" t="s">
        <v>235</v>
      </c>
      <c r="E858" s="152" t="s">
        <v>239</v>
      </c>
      <c r="F858" s="152" t="s">
        <v>240</v>
      </c>
      <c r="G858" s="152" t="s">
        <v>241</v>
      </c>
      <c r="H858" s="152" t="s">
        <v>242</v>
      </c>
      <c r="I858" s="152" t="s">
        <v>243</v>
      </c>
      <c r="J858" s="152" t="s">
        <v>244</v>
      </c>
      <c r="K858" s="152" t="s">
        <v>245</v>
      </c>
      <c r="L858" s="152" t="s">
        <v>246</v>
      </c>
      <c r="M858" s="152" t="s">
        <v>247</v>
      </c>
      <c r="N858" s="152" t="s">
        <v>248</v>
      </c>
      <c r="O858" s="152" t="s">
        <v>249</v>
      </c>
      <c r="P858" s="152" t="s">
        <v>250</v>
      </c>
      <c r="Q858" s="152" t="s">
        <v>252</v>
      </c>
      <c r="R858" s="152" t="s">
        <v>253</v>
      </c>
      <c r="S858" s="152" t="s">
        <v>254</v>
      </c>
      <c r="T858" s="152" t="s">
        <v>255</v>
      </c>
      <c r="U858" s="152" t="s">
        <v>258</v>
      </c>
      <c r="V858" s="152" t="s">
        <v>260</v>
      </c>
      <c r="W858" s="152" t="s">
        <v>262</v>
      </c>
      <c r="X858" s="152" t="s">
        <v>280</v>
      </c>
      <c r="Y858" s="15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281</v>
      </c>
      <c r="E859" s="11" t="s">
        <v>283</v>
      </c>
      <c r="F859" s="11" t="s">
        <v>284</v>
      </c>
      <c r="G859" s="11" t="s">
        <v>283</v>
      </c>
      <c r="H859" s="11" t="s">
        <v>281</v>
      </c>
      <c r="I859" s="11" t="s">
        <v>283</v>
      </c>
      <c r="J859" s="11" t="s">
        <v>283</v>
      </c>
      <c r="K859" s="11" t="s">
        <v>281</v>
      </c>
      <c r="L859" s="11" t="s">
        <v>281</v>
      </c>
      <c r="M859" s="11" t="s">
        <v>281</v>
      </c>
      <c r="N859" s="11" t="s">
        <v>281</v>
      </c>
      <c r="O859" s="11" t="s">
        <v>281</v>
      </c>
      <c r="P859" s="11" t="s">
        <v>284</v>
      </c>
      <c r="Q859" s="11" t="s">
        <v>284</v>
      </c>
      <c r="R859" s="11" t="s">
        <v>281</v>
      </c>
      <c r="S859" s="11" t="s">
        <v>281</v>
      </c>
      <c r="T859" s="11" t="s">
        <v>284</v>
      </c>
      <c r="U859" s="11" t="s">
        <v>284</v>
      </c>
      <c r="V859" s="11" t="s">
        <v>283</v>
      </c>
      <c r="W859" s="11" t="s">
        <v>284</v>
      </c>
      <c r="X859" s="11" t="s">
        <v>284</v>
      </c>
      <c r="Y859" s="15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 t="s">
        <v>328</v>
      </c>
      <c r="E860" s="26" t="s">
        <v>328</v>
      </c>
      <c r="F860" s="26" t="s">
        <v>328</v>
      </c>
      <c r="G860" s="26" t="s">
        <v>329</v>
      </c>
      <c r="H860" s="26" t="s">
        <v>330</v>
      </c>
      <c r="I860" s="26" t="s">
        <v>329</v>
      </c>
      <c r="J860" s="26" t="s">
        <v>331</v>
      </c>
      <c r="K860" s="26" t="s">
        <v>328</v>
      </c>
      <c r="L860" s="26" t="s">
        <v>328</v>
      </c>
      <c r="M860" s="26" t="s">
        <v>328</v>
      </c>
      <c r="N860" s="26" t="s">
        <v>328</v>
      </c>
      <c r="O860" s="26" t="s">
        <v>328</v>
      </c>
      <c r="P860" s="26" t="s">
        <v>330</v>
      </c>
      <c r="Q860" s="26" t="s">
        <v>328</v>
      </c>
      <c r="R860" s="26" t="s">
        <v>328</v>
      </c>
      <c r="S860" s="26" t="s">
        <v>331</v>
      </c>
      <c r="T860" s="26" t="s">
        <v>330</v>
      </c>
      <c r="U860" s="26" t="s">
        <v>329</v>
      </c>
      <c r="V860" s="26" t="s">
        <v>328</v>
      </c>
      <c r="W860" s="26" t="s">
        <v>328</v>
      </c>
      <c r="X860" s="26" t="s">
        <v>328</v>
      </c>
      <c r="Y860" s="15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13">
        <v>538.36</v>
      </c>
      <c r="E861" s="213">
        <v>413</v>
      </c>
      <c r="F861" s="213">
        <v>511.09500000000003</v>
      </c>
      <c r="G861" s="213">
        <v>426.92</v>
      </c>
      <c r="H861" s="213">
        <v>262.18</v>
      </c>
      <c r="I861" s="213">
        <v>391</v>
      </c>
      <c r="J861" s="213">
        <v>462.95</v>
      </c>
      <c r="K861" s="213">
        <v>488.99999999999994</v>
      </c>
      <c r="L861" s="213">
        <v>526</v>
      </c>
      <c r="M861" s="213">
        <v>535</v>
      </c>
      <c r="N861" s="213">
        <v>497.99999999999994</v>
      </c>
      <c r="O861" s="213">
        <v>577.42999999999995</v>
      </c>
      <c r="P861" s="213">
        <v>534.62009076378297</v>
      </c>
      <c r="Q861" s="213">
        <v>381</v>
      </c>
      <c r="R861" s="213">
        <v>566.79999999999995</v>
      </c>
      <c r="S861" s="213">
        <v>390</v>
      </c>
      <c r="T861" s="213">
        <v>584.21</v>
      </c>
      <c r="U861" s="213">
        <v>561.4</v>
      </c>
      <c r="V861" s="213">
        <v>425.8</v>
      </c>
      <c r="W861" s="213">
        <v>367.5</v>
      </c>
      <c r="X861" s="214">
        <v>161.73820000000001</v>
      </c>
      <c r="Y861" s="216"/>
      <c r="Z861" s="217"/>
      <c r="AA861" s="217"/>
      <c r="AB861" s="217"/>
      <c r="AC861" s="217"/>
      <c r="AD861" s="217"/>
      <c r="AE861" s="217"/>
      <c r="AF861" s="217"/>
      <c r="AG861" s="217"/>
      <c r="AH861" s="217"/>
      <c r="AI861" s="217"/>
      <c r="AJ861" s="217"/>
      <c r="AK861" s="217"/>
      <c r="AL861" s="217"/>
      <c r="AM861" s="217"/>
      <c r="AN861" s="217"/>
      <c r="AO861" s="217"/>
      <c r="AP861" s="217"/>
      <c r="AQ861" s="217"/>
      <c r="AR861" s="217"/>
      <c r="AS861" s="217"/>
      <c r="AT861" s="217"/>
      <c r="AU861" s="217"/>
      <c r="AV861" s="217"/>
      <c r="AW861" s="217"/>
      <c r="AX861" s="217"/>
      <c r="AY861" s="217"/>
      <c r="AZ861" s="217"/>
      <c r="BA861" s="217"/>
      <c r="BB861" s="217"/>
      <c r="BC861" s="217"/>
      <c r="BD861" s="217"/>
      <c r="BE861" s="217"/>
      <c r="BF861" s="217"/>
      <c r="BG861" s="217"/>
      <c r="BH861" s="217"/>
      <c r="BI861" s="217"/>
      <c r="BJ861" s="217"/>
      <c r="BK861" s="217"/>
      <c r="BL861" s="217"/>
      <c r="BM861" s="218">
        <v>1</v>
      </c>
    </row>
    <row r="862" spans="1:65">
      <c r="A862" s="30"/>
      <c r="B862" s="19">
        <v>1</v>
      </c>
      <c r="C862" s="9">
        <v>2</v>
      </c>
      <c r="D862" s="219">
        <v>567.48</v>
      </c>
      <c r="E862" s="219">
        <v>385</v>
      </c>
      <c r="F862" s="219">
        <v>511.87</v>
      </c>
      <c r="G862" s="219">
        <v>397.31</v>
      </c>
      <c r="H862" s="219">
        <v>265.47000000000003</v>
      </c>
      <c r="I862" s="219">
        <v>434</v>
      </c>
      <c r="J862" s="219">
        <v>454.43</v>
      </c>
      <c r="K862" s="219">
        <v>492.99999999999994</v>
      </c>
      <c r="L862" s="219">
        <v>515</v>
      </c>
      <c r="M862" s="219">
        <v>517</v>
      </c>
      <c r="N862" s="219">
        <v>499</v>
      </c>
      <c r="O862" s="219">
        <v>562.72</v>
      </c>
      <c r="P862" s="219">
        <v>543.36157063377686</v>
      </c>
      <c r="Q862" s="219">
        <v>369</v>
      </c>
      <c r="R862" s="219">
        <v>574.70000000000005</v>
      </c>
      <c r="S862" s="219">
        <v>376</v>
      </c>
      <c r="T862" s="219">
        <v>512.39</v>
      </c>
      <c r="U862" s="219">
        <v>560.70000000000005</v>
      </c>
      <c r="V862" s="219">
        <v>398.01</v>
      </c>
      <c r="W862" s="219">
        <v>353.7</v>
      </c>
      <c r="X862" s="220">
        <v>162.11879999999999</v>
      </c>
      <c r="Y862" s="216"/>
      <c r="Z862" s="217"/>
      <c r="AA862" s="217"/>
      <c r="AB862" s="217"/>
      <c r="AC862" s="217"/>
      <c r="AD862" s="217"/>
      <c r="AE862" s="217"/>
      <c r="AF862" s="217"/>
      <c r="AG862" s="217"/>
      <c r="AH862" s="217"/>
      <c r="AI862" s="217"/>
      <c r="AJ862" s="217"/>
      <c r="AK862" s="217"/>
      <c r="AL862" s="217"/>
      <c r="AM862" s="217"/>
      <c r="AN862" s="217"/>
      <c r="AO862" s="217"/>
      <c r="AP862" s="217"/>
      <c r="AQ862" s="217"/>
      <c r="AR862" s="217"/>
      <c r="AS862" s="217"/>
      <c r="AT862" s="217"/>
      <c r="AU862" s="217"/>
      <c r="AV862" s="217"/>
      <c r="AW862" s="217"/>
      <c r="AX862" s="217"/>
      <c r="AY862" s="217"/>
      <c r="AZ862" s="217"/>
      <c r="BA862" s="217"/>
      <c r="BB862" s="217"/>
      <c r="BC862" s="217"/>
      <c r="BD862" s="217"/>
      <c r="BE862" s="217"/>
      <c r="BF862" s="217"/>
      <c r="BG862" s="217"/>
      <c r="BH862" s="217"/>
      <c r="BI862" s="217"/>
      <c r="BJ862" s="217"/>
      <c r="BK862" s="217"/>
      <c r="BL862" s="217"/>
      <c r="BM862" s="218">
        <v>39</v>
      </c>
    </row>
    <row r="863" spans="1:65">
      <c r="A863" s="30"/>
      <c r="B863" s="19">
        <v>1</v>
      </c>
      <c r="C863" s="9">
        <v>3</v>
      </c>
      <c r="D863" s="219">
        <v>551.39</v>
      </c>
      <c r="E863" s="219">
        <v>362</v>
      </c>
      <c r="F863" s="219">
        <v>508.96999999999997</v>
      </c>
      <c r="G863" s="219">
        <v>397.12</v>
      </c>
      <c r="H863" s="219">
        <v>286.89999999999998</v>
      </c>
      <c r="I863" s="219">
        <v>406</v>
      </c>
      <c r="J863" s="219">
        <v>464.69</v>
      </c>
      <c r="K863" s="219">
        <v>510.99999999999994</v>
      </c>
      <c r="L863" s="219">
        <v>534</v>
      </c>
      <c r="M863" s="219">
        <v>518</v>
      </c>
      <c r="N863" s="219">
        <v>509</v>
      </c>
      <c r="O863" s="219">
        <v>567.41999999999996</v>
      </c>
      <c r="P863" s="219">
        <v>534.02420493006321</v>
      </c>
      <c r="Q863" s="219">
        <v>395</v>
      </c>
      <c r="R863" s="219">
        <v>577.9</v>
      </c>
      <c r="S863" s="219">
        <v>402</v>
      </c>
      <c r="T863" s="219">
        <v>563.79</v>
      </c>
      <c r="U863" s="219">
        <v>554.20000000000005</v>
      </c>
      <c r="V863" s="219">
        <v>410.29</v>
      </c>
      <c r="W863" s="219">
        <v>341.6</v>
      </c>
      <c r="X863" s="220">
        <v>161.73820000000001</v>
      </c>
      <c r="Y863" s="216"/>
      <c r="Z863" s="217"/>
      <c r="AA863" s="217"/>
      <c r="AB863" s="217"/>
      <c r="AC863" s="217"/>
      <c r="AD863" s="217"/>
      <c r="AE863" s="217"/>
      <c r="AF863" s="217"/>
      <c r="AG863" s="217"/>
      <c r="AH863" s="217"/>
      <c r="AI863" s="217"/>
      <c r="AJ863" s="217"/>
      <c r="AK863" s="217"/>
      <c r="AL863" s="217"/>
      <c r="AM863" s="217"/>
      <c r="AN863" s="217"/>
      <c r="AO863" s="217"/>
      <c r="AP863" s="217"/>
      <c r="AQ863" s="217"/>
      <c r="AR863" s="217"/>
      <c r="AS863" s="217"/>
      <c r="AT863" s="217"/>
      <c r="AU863" s="217"/>
      <c r="AV863" s="217"/>
      <c r="AW863" s="217"/>
      <c r="AX863" s="217"/>
      <c r="AY863" s="217"/>
      <c r="AZ863" s="217"/>
      <c r="BA863" s="217"/>
      <c r="BB863" s="217"/>
      <c r="BC863" s="217"/>
      <c r="BD863" s="217"/>
      <c r="BE863" s="217"/>
      <c r="BF863" s="217"/>
      <c r="BG863" s="217"/>
      <c r="BH863" s="217"/>
      <c r="BI863" s="217"/>
      <c r="BJ863" s="217"/>
      <c r="BK863" s="217"/>
      <c r="BL863" s="217"/>
      <c r="BM863" s="218">
        <v>16</v>
      </c>
    </row>
    <row r="864" spans="1:65">
      <c r="A864" s="30"/>
      <c r="B864" s="19">
        <v>1</v>
      </c>
      <c r="C864" s="9">
        <v>4</v>
      </c>
      <c r="D864" s="219">
        <v>546.61</v>
      </c>
      <c r="E864" s="219">
        <v>370</v>
      </c>
      <c r="F864" s="219">
        <v>513.94499999999994</v>
      </c>
      <c r="G864" s="219">
        <v>415.69</v>
      </c>
      <c r="H864" s="219">
        <v>278.62</v>
      </c>
      <c r="I864" s="219">
        <v>406</v>
      </c>
      <c r="J864" s="221">
        <v>483.63</v>
      </c>
      <c r="K864" s="219">
        <v>501.00000000000006</v>
      </c>
      <c r="L864" s="219">
        <v>518</v>
      </c>
      <c r="M864" s="219">
        <v>512</v>
      </c>
      <c r="N864" s="219">
        <v>497.99999999999994</v>
      </c>
      <c r="O864" s="219">
        <v>575.38</v>
      </c>
      <c r="P864" s="219">
        <v>525.90283383333326</v>
      </c>
      <c r="Q864" s="219">
        <v>361</v>
      </c>
      <c r="R864" s="219">
        <v>551</v>
      </c>
      <c r="S864" s="219">
        <v>395</v>
      </c>
      <c r="T864" s="219">
        <v>569.01</v>
      </c>
      <c r="U864" s="219">
        <v>554.79999999999995</v>
      </c>
      <c r="V864" s="219">
        <v>406.01</v>
      </c>
      <c r="W864" s="219">
        <v>352</v>
      </c>
      <c r="X864" s="220">
        <v>161.7809</v>
      </c>
      <c r="Y864" s="216"/>
      <c r="Z864" s="217"/>
      <c r="AA864" s="217"/>
      <c r="AB864" s="217"/>
      <c r="AC864" s="217"/>
      <c r="AD864" s="217"/>
      <c r="AE864" s="217"/>
      <c r="AF864" s="217"/>
      <c r="AG864" s="217"/>
      <c r="AH864" s="217"/>
      <c r="AI864" s="217"/>
      <c r="AJ864" s="217"/>
      <c r="AK864" s="217"/>
      <c r="AL864" s="217"/>
      <c r="AM864" s="217"/>
      <c r="AN864" s="217"/>
      <c r="AO864" s="217"/>
      <c r="AP864" s="217"/>
      <c r="AQ864" s="217"/>
      <c r="AR864" s="217"/>
      <c r="AS864" s="217"/>
      <c r="AT864" s="217"/>
      <c r="AU864" s="217"/>
      <c r="AV864" s="217"/>
      <c r="AW864" s="217"/>
      <c r="AX864" s="217"/>
      <c r="AY864" s="217"/>
      <c r="AZ864" s="217"/>
      <c r="BA864" s="217"/>
      <c r="BB864" s="217"/>
      <c r="BC864" s="217"/>
      <c r="BD864" s="217"/>
      <c r="BE864" s="217"/>
      <c r="BF864" s="217"/>
      <c r="BG864" s="217"/>
      <c r="BH864" s="217"/>
      <c r="BI864" s="217"/>
      <c r="BJ864" s="217"/>
      <c r="BK864" s="217"/>
      <c r="BL864" s="217"/>
      <c r="BM864" s="218">
        <v>468.6504863778664</v>
      </c>
    </row>
    <row r="865" spans="1:65">
      <c r="A865" s="30"/>
      <c r="B865" s="19">
        <v>1</v>
      </c>
      <c r="C865" s="9">
        <v>5</v>
      </c>
      <c r="D865" s="219">
        <v>530.26</v>
      </c>
      <c r="E865" s="219">
        <v>442</v>
      </c>
      <c r="F865" s="219">
        <v>516.68499999999995</v>
      </c>
      <c r="G865" s="219">
        <v>416.9</v>
      </c>
      <c r="H865" s="219">
        <v>282.41000000000003</v>
      </c>
      <c r="I865" s="219">
        <v>434</v>
      </c>
      <c r="J865" s="219">
        <v>460.57</v>
      </c>
      <c r="K865" s="219">
        <v>485</v>
      </c>
      <c r="L865" s="219">
        <v>526</v>
      </c>
      <c r="M865" s="219">
        <v>533</v>
      </c>
      <c r="N865" s="219">
        <v>488.99999999999994</v>
      </c>
      <c r="O865" s="219">
        <v>558.21</v>
      </c>
      <c r="P865" s="219">
        <v>537.15538943235401</v>
      </c>
      <c r="Q865" s="219">
        <v>375</v>
      </c>
      <c r="R865" s="221">
        <v>508</v>
      </c>
      <c r="S865" s="219">
        <v>397</v>
      </c>
      <c r="T865" s="219">
        <v>546.11</v>
      </c>
      <c r="U865" s="219">
        <v>563.6</v>
      </c>
      <c r="V865" s="219">
        <v>406.6</v>
      </c>
      <c r="W865" s="219">
        <v>346.1</v>
      </c>
      <c r="X865" s="220">
        <v>161.85470000000001</v>
      </c>
      <c r="Y865" s="216"/>
      <c r="Z865" s="217"/>
      <c r="AA865" s="217"/>
      <c r="AB865" s="217"/>
      <c r="AC865" s="217"/>
      <c r="AD865" s="217"/>
      <c r="AE865" s="217"/>
      <c r="AF865" s="217"/>
      <c r="AG865" s="217"/>
      <c r="AH865" s="217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217"/>
      <c r="AT865" s="217"/>
      <c r="AU865" s="217"/>
      <c r="AV865" s="217"/>
      <c r="AW865" s="217"/>
      <c r="AX865" s="217"/>
      <c r="AY865" s="217"/>
      <c r="AZ865" s="217"/>
      <c r="BA865" s="217"/>
      <c r="BB865" s="217"/>
      <c r="BC865" s="217"/>
      <c r="BD865" s="217"/>
      <c r="BE865" s="217"/>
      <c r="BF865" s="217"/>
      <c r="BG865" s="217"/>
      <c r="BH865" s="217"/>
      <c r="BI865" s="217"/>
      <c r="BJ865" s="217"/>
      <c r="BK865" s="217"/>
      <c r="BL865" s="217"/>
      <c r="BM865" s="218">
        <v>106</v>
      </c>
    </row>
    <row r="866" spans="1:65">
      <c r="A866" s="30"/>
      <c r="B866" s="19">
        <v>1</v>
      </c>
      <c r="C866" s="9">
        <v>6</v>
      </c>
      <c r="D866" s="219">
        <v>521.36</v>
      </c>
      <c r="E866" s="219">
        <v>412</v>
      </c>
      <c r="F866" s="219">
        <v>519.32000000000005</v>
      </c>
      <c r="G866" s="219">
        <v>411.61</v>
      </c>
      <c r="H866" s="219">
        <v>271.64999999999998</v>
      </c>
      <c r="I866" s="219">
        <v>444</v>
      </c>
      <c r="J866" s="219">
        <v>468.79</v>
      </c>
      <c r="K866" s="219">
        <v>501.00000000000006</v>
      </c>
      <c r="L866" s="219">
        <v>521</v>
      </c>
      <c r="M866" s="219">
        <v>518</v>
      </c>
      <c r="N866" s="219">
        <v>488.99999999999994</v>
      </c>
      <c r="O866" s="219">
        <v>557.07000000000005</v>
      </c>
      <c r="P866" s="219">
        <v>537.78327575066487</v>
      </c>
      <c r="Q866" s="219">
        <v>380</v>
      </c>
      <c r="R866" s="219">
        <v>568.20000000000005</v>
      </c>
      <c r="S866" s="219">
        <v>389</v>
      </c>
      <c r="T866" s="219">
        <v>549.92999999999995</v>
      </c>
      <c r="U866" s="219">
        <v>555.1</v>
      </c>
      <c r="V866" s="219">
        <v>424.47</v>
      </c>
      <c r="W866" s="219">
        <v>345.5</v>
      </c>
      <c r="X866" s="220">
        <v>161.92850000000001</v>
      </c>
      <c r="Y866" s="216"/>
      <c r="Z866" s="217"/>
      <c r="AA866" s="217"/>
      <c r="AB866" s="217"/>
      <c r="AC866" s="217"/>
      <c r="AD866" s="217"/>
      <c r="AE866" s="217"/>
      <c r="AF866" s="217"/>
      <c r="AG866" s="217"/>
      <c r="AH866" s="217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217"/>
      <c r="AT866" s="217"/>
      <c r="AU866" s="217"/>
      <c r="AV866" s="217"/>
      <c r="AW866" s="217"/>
      <c r="AX866" s="217"/>
      <c r="AY866" s="217"/>
      <c r="AZ866" s="217"/>
      <c r="BA866" s="217"/>
      <c r="BB866" s="217"/>
      <c r="BC866" s="217"/>
      <c r="BD866" s="217"/>
      <c r="BE866" s="217"/>
      <c r="BF866" s="217"/>
      <c r="BG866" s="217"/>
      <c r="BH866" s="217"/>
      <c r="BI866" s="217"/>
      <c r="BJ866" s="217"/>
      <c r="BK866" s="217"/>
      <c r="BL866" s="217"/>
      <c r="BM866" s="222"/>
    </row>
    <row r="867" spans="1:65">
      <c r="A867" s="30"/>
      <c r="B867" s="20" t="s">
        <v>272</v>
      </c>
      <c r="C867" s="12"/>
      <c r="D867" s="223">
        <v>542.57666666666671</v>
      </c>
      <c r="E867" s="223">
        <v>397.33333333333331</v>
      </c>
      <c r="F867" s="223">
        <v>513.64749999999992</v>
      </c>
      <c r="G867" s="223">
        <v>410.92500000000001</v>
      </c>
      <c r="H867" s="223">
        <v>274.53833333333336</v>
      </c>
      <c r="I867" s="223">
        <v>419.16666666666669</v>
      </c>
      <c r="J867" s="223">
        <v>465.84333333333331</v>
      </c>
      <c r="K867" s="223">
        <v>496.66666666666669</v>
      </c>
      <c r="L867" s="223">
        <v>523.33333333333337</v>
      </c>
      <c r="M867" s="223">
        <v>522.16666666666663</v>
      </c>
      <c r="N867" s="223">
        <v>497</v>
      </c>
      <c r="O867" s="223">
        <v>566.37166666666678</v>
      </c>
      <c r="P867" s="223">
        <v>535.47456089066247</v>
      </c>
      <c r="Q867" s="223">
        <v>376.83333333333331</v>
      </c>
      <c r="R867" s="223">
        <v>557.76666666666677</v>
      </c>
      <c r="S867" s="223">
        <v>391.5</v>
      </c>
      <c r="T867" s="223">
        <v>554.2399999999999</v>
      </c>
      <c r="U867" s="223">
        <v>558.29999999999995</v>
      </c>
      <c r="V867" s="223">
        <v>411.8633333333334</v>
      </c>
      <c r="W867" s="223">
        <v>351.06666666666666</v>
      </c>
      <c r="X867" s="223">
        <v>161.85988333333333</v>
      </c>
      <c r="Y867" s="216"/>
      <c r="Z867" s="217"/>
      <c r="AA867" s="217"/>
      <c r="AB867" s="217"/>
      <c r="AC867" s="217"/>
      <c r="AD867" s="217"/>
      <c r="AE867" s="217"/>
      <c r="AF867" s="217"/>
      <c r="AG867" s="217"/>
      <c r="AH867" s="217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217"/>
      <c r="AT867" s="217"/>
      <c r="AU867" s="217"/>
      <c r="AV867" s="217"/>
      <c r="AW867" s="217"/>
      <c r="AX867" s="217"/>
      <c r="AY867" s="217"/>
      <c r="AZ867" s="217"/>
      <c r="BA867" s="217"/>
      <c r="BB867" s="217"/>
      <c r="BC867" s="217"/>
      <c r="BD867" s="217"/>
      <c r="BE867" s="217"/>
      <c r="BF867" s="217"/>
      <c r="BG867" s="217"/>
      <c r="BH867" s="217"/>
      <c r="BI867" s="217"/>
      <c r="BJ867" s="217"/>
      <c r="BK867" s="217"/>
      <c r="BL867" s="217"/>
      <c r="BM867" s="222"/>
    </row>
    <row r="868" spans="1:65">
      <c r="A868" s="30"/>
      <c r="B868" s="3" t="s">
        <v>273</v>
      </c>
      <c r="C868" s="29"/>
      <c r="D868" s="219">
        <v>542.48500000000001</v>
      </c>
      <c r="E868" s="219">
        <v>398.5</v>
      </c>
      <c r="F868" s="219">
        <v>512.90750000000003</v>
      </c>
      <c r="G868" s="219">
        <v>413.65</v>
      </c>
      <c r="H868" s="219">
        <v>275.13499999999999</v>
      </c>
      <c r="I868" s="219">
        <v>420</v>
      </c>
      <c r="J868" s="219">
        <v>463.82</v>
      </c>
      <c r="K868" s="219">
        <v>497</v>
      </c>
      <c r="L868" s="219">
        <v>523.5</v>
      </c>
      <c r="M868" s="219">
        <v>518</v>
      </c>
      <c r="N868" s="219">
        <v>497.99999999999994</v>
      </c>
      <c r="O868" s="219">
        <v>565.06999999999994</v>
      </c>
      <c r="P868" s="219">
        <v>535.88774009806843</v>
      </c>
      <c r="Q868" s="219">
        <v>377.5</v>
      </c>
      <c r="R868" s="219">
        <v>567.5</v>
      </c>
      <c r="S868" s="219">
        <v>392.5</v>
      </c>
      <c r="T868" s="219">
        <v>556.8599999999999</v>
      </c>
      <c r="U868" s="219">
        <v>557.90000000000009</v>
      </c>
      <c r="V868" s="219">
        <v>408.44500000000005</v>
      </c>
      <c r="W868" s="219">
        <v>349.05</v>
      </c>
      <c r="X868" s="219">
        <v>161.81780000000001</v>
      </c>
      <c r="Y868" s="216"/>
      <c r="Z868" s="217"/>
      <c r="AA868" s="217"/>
      <c r="AB868" s="217"/>
      <c r="AC868" s="217"/>
      <c r="AD868" s="217"/>
      <c r="AE868" s="217"/>
      <c r="AF868" s="217"/>
      <c r="AG868" s="217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17"/>
      <c r="AT868" s="217"/>
      <c r="AU868" s="217"/>
      <c r="AV868" s="217"/>
      <c r="AW868" s="217"/>
      <c r="AX868" s="217"/>
      <c r="AY868" s="217"/>
      <c r="AZ868" s="217"/>
      <c r="BA868" s="217"/>
      <c r="BB868" s="217"/>
      <c r="BC868" s="217"/>
      <c r="BD868" s="217"/>
      <c r="BE868" s="217"/>
      <c r="BF868" s="217"/>
      <c r="BG868" s="217"/>
      <c r="BH868" s="217"/>
      <c r="BI868" s="217"/>
      <c r="BJ868" s="217"/>
      <c r="BK868" s="217"/>
      <c r="BL868" s="217"/>
      <c r="BM868" s="222"/>
    </row>
    <row r="869" spans="1:65">
      <c r="A869" s="30"/>
      <c r="B869" s="3" t="s">
        <v>274</v>
      </c>
      <c r="C869" s="29"/>
      <c r="D869" s="219">
        <v>16.332459296341952</v>
      </c>
      <c r="E869" s="219">
        <v>30.342489460600735</v>
      </c>
      <c r="F869" s="219">
        <v>3.8221966851537172</v>
      </c>
      <c r="G869" s="219">
        <v>11.752968561176365</v>
      </c>
      <c r="H869" s="219">
        <v>9.7441211336203395</v>
      </c>
      <c r="I869" s="219">
        <v>20.96107503604399</v>
      </c>
      <c r="J869" s="219">
        <v>9.9279618586428224</v>
      </c>
      <c r="K869" s="219">
        <v>9.5008771524879112</v>
      </c>
      <c r="L869" s="219">
        <v>6.8019605016985123</v>
      </c>
      <c r="M869" s="219">
        <v>9.4533944520826321</v>
      </c>
      <c r="N869" s="219">
        <v>7.4565407529229208</v>
      </c>
      <c r="O869" s="219">
        <v>8.6139919123868509</v>
      </c>
      <c r="P869" s="219">
        <v>5.7412869994370705</v>
      </c>
      <c r="Q869" s="219">
        <v>11.600287352762718</v>
      </c>
      <c r="R869" s="219">
        <v>26.096181074376894</v>
      </c>
      <c r="S869" s="219">
        <v>8.9610267268879404</v>
      </c>
      <c r="T869" s="219">
        <v>24.672461571557882</v>
      </c>
      <c r="U869" s="219">
        <v>4.068414924758784</v>
      </c>
      <c r="V869" s="219">
        <v>11.04095225361775</v>
      </c>
      <c r="W869" s="219">
        <v>9.1992753337785551</v>
      </c>
      <c r="X869" s="219">
        <v>0.14671399955922965</v>
      </c>
      <c r="Y869" s="216"/>
      <c r="Z869" s="217"/>
      <c r="AA869" s="217"/>
      <c r="AB869" s="217"/>
      <c r="AC869" s="217"/>
      <c r="AD869" s="217"/>
      <c r="AE869" s="217"/>
      <c r="AF869" s="217"/>
      <c r="AG869" s="217"/>
      <c r="AH869" s="217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17"/>
      <c r="AT869" s="217"/>
      <c r="AU869" s="217"/>
      <c r="AV869" s="217"/>
      <c r="AW869" s="217"/>
      <c r="AX869" s="217"/>
      <c r="AY869" s="217"/>
      <c r="AZ869" s="217"/>
      <c r="BA869" s="217"/>
      <c r="BB869" s="217"/>
      <c r="BC869" s="217"/>
      <c r="BD869" s="217"/>
      <c r="BE869" s="217"/>
      <c r="BF869" s="217"/>
      <c r="BG869" s="217"/>
      <c r="BH869" s="217"/>
      <c r="BI869" s="217"/>
      <c r="BJ869" s="217"/>
      <c r="BK869" s="217"/>
      <c r="BL869" s="217"/>
      <c r="BM869" s="222"/>
    </row>
    <row r="870" spans="1:65">
      <c r="A870" s="30"/>
      <c r="B870" s="3" t="s">
        <v>87</v>
      </c>
      <c r="C870" s="29"/>
      <c r="D870" s="13">
        <v>3.0101661755343855E-2</v>
      </c>
      <c r="E870" s="13">
        <v>7.6365325823659569E-2</v>
      </c>
      <c r="F870" s="13">
        <v>7.4412835361872057E-3</v>
      </c>
      <c r="G870" s="13">
        <v>2.8601249768635068E-2</v>
      </c>
      <c r="H870" s="13">
        <v>3.5492752561404314E-2</v>
      </c>
      <c r="I870" s="13">
        <v>5.000654084145683E-2</v>
      </c>
      <c r="J870" s="13">
        <v>2.1311804094315306E-2</v>
      </c>
      <c r="K870" s="13">
        <v>1.912928285735821E-2</v>
      </c>
      <c r="L870" s="13">
        <v>1.2997376754837921E-2</v>
      </c>
      <c r="M870" s="13">
        <v>1.8104170671080687E-2</v>
      </c>
      <c r="N870" s="13">
        <v>1.500310010648475E-2</v>
      </c>
      <c r="O870" s="13">
        <v>1.5209079866377819E-2</v>
      </c>
      <c r="P870" s="13">
        <v>1.0721866954589787E-2</v>
      </c>
      <c r="Q870" s="13">
        <v>3.07836019976012E-2</v>
      </c>
      <c r="R870" s="13">
        <v>4.6786914016094347E-2</v>
      </c>
      <c r="S870" s="13">
        <v>2.2888957156801892E-2</v>
      </c>
      <c r="T870" s="13">
        <v>4.4515844348220784E-2</v>
      </c>
      <c r="U870" s="13">
        <v>7.2871483517083727E-3</v>
      </c>
      <c r="V870" s="13">
        <v>2.680732019590094E-2</v>
      </c>
      <c r="W870" s="13">
        <v>2.6203784657553804E-2</v>
      </c>
      <c r="X870" s="13">
        <v>9.0642595643719613E-4</v>
      </c>
      <c r="Y870" s="15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275</v>
      </c>
      <c r="C871" s="29"/>
      <c r="D871" s="13">
        <v>0.15774267271152409</v>
      </c>
      <c r="E871" s="13">
        <v>-0.15217556605079685</v>
      </c>
      <c r="F871" s="13">
        <v>9.6014012425142514E-2</v>
      </c>
      <c r="G871" s="13">
        <v>-0.12317385355559651</v>
      </c>
      <c r="H871" s="13">
        <v>-0.41419385808131459</v>
      </c>
      <c r="I871" s="13">
        <v>-0.10558789791013168</v>
      </c>
      <c r="J871" s="13">
        <v>-5.989864784370913E-3</v>
      </c>
      <c r="K871" s="13">
        <v>5.9780542436504103E-2</v>
      </c>
      <c r="L871" s="13">
        <v>0.11668151115792713</v>
      </c>
      <c r="M871" s="13">
        <v>0.11419209377636474</v>
      </c>
      <c r="N871" s="13">
        <v>6.0491804545521832E-2</v>
      </c>
      <c r="O871" s="13">
        <v>0.20851611836375894</v>
      </c>
      <c r="P871" s="13">
        <v>0.14258829651339933</v>
      </c>
      <c r="Q871" s="13">
        <v>-0.19591818575539077</v>
      </c>
      <c r="R871" s="13">
        <v>0.1901548870194647</v>
      </c>
      <c r="S871" s="13">
        <v>-0.16462265295860812</v>
      </c>
      <c r="T871" s="13">
        <v>0.18262973390605608</v>
      </c>
      <c r="U871" s="13">
        <v>0.19129290639389285</v>
      </c>
      <c r="V871" s="13">
        <v>-0.12117165071871128</v>
      </c>
      <c r="W871" s="13">
        <v>-0.25089874678246582</v>
      </c>
      <c r="X871" s="13">
        <v>-0.65462559404488074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276</v>
      </c>
      <c r="C872" s="47"/>
      <c r="D872" s="45">
        <v>0.5</v>
      </c>
      <c r="E872" s="45">
        <v>1.0900000000000001</v>
      </c>
      <c r="F872" s="45">
        <v>0.19</v>
      </c>
      <c r="G872" s="45">
        <v>0.94</v>
      </c>
      <c r="H872" s="45">
        <v>2.4300000000000002</v>
      </c>
      <c r="I872" s="45">
        <v>0.85</v>
      </c>
      <c r="J872" s="45">
        <v>0.34</v>
      </c>
      <c r="K872" s="45">
        <v>0</v>
      </c>
      <c r="L872" s="45">
        <v>0.28999999999999998</v>
      </c>
      <c r="M872" s="45">
        <v>0.28000000000000003</v>
      </c>
      <c r="N872" s="45">
        <v>0</v>
      </c>
      <c r="O872" s="45">
        <v>0.76</v>
      </c>
      <c r="P872" s="45">
        <v>0.42</v>
      </c>
      <c r="Q872" s="45">
        <v>1.31</v>
      </c>
      <c r="R872" s="45">
        <v>0.67</v>
      </c>
      <c r="S872" s="45">
        <v>1.1499999999999999</v>
      </c>
      <c r="T872" s="45">
        <v>0.63</v>
      </c>
      <c r="U872" s="45">
        <v>0.67</v>
      </c>
      <c r="V872" s="45">
        <v>0.93</v>
      </c>
      <c r="W872" s="45">
        <v>1.59</v>
      </c>
      <c r="X872" s="45">
        <v>3.66</v>
      </c>
      <c r="Y872" s="15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BM873" s="55"/>
    </row>
    <row r="874" spans="1:65" ht="15">
      <c r="B874" s="8" t="s">
        <v>608</v>
      </c>
      <c r="BM874" s="28" t="s">
        <v>67</v>
      </c>
    </row>
    <row r="875" spans="1:65" ht="15">
      <c r="A875" s="25" t="s">
        <v>9</v>
      </c>
      <c r="B875" s="18" t="s">
        <v>111</v>
      </c>
      <c r="C875" s="15" t="s">
        <v>112</v>
      </c>
      <c r="D875" s="16" t="s">
        <v>232</v>
      </c>
      <c r="E875" s="17" t="s">
        <v>232</v>
      </c>
      <c r="F875" s="17" t="s">
        <v>232</v>
      </c>
      <c r="G875" s="17" t="s">
        <v>232</v>
      </c>
      <c r="H875" s="17" t="s">
        <v>232</v>
      </c>
      <c r="I875" s="17" t="s">
        <v>232</v>
      </c>
      <c r="J875" s="17" t="s">
        <v>232</v>
      </c>
      <c r="K875" s="17" t="s">
        <v>232</v>
      </c>
      <c r="L875" s="17" t="s">
        <v>232</v>
      </c>
      <c r="M875" s="17" t="s">
        <v>232</v>
      </c>
      <c r="N875" s="17" t="s">
        <v>232</v>
      </c>
      <c r="O875" s="17" t="s">
        <v>232</v>
      </c>
      <c r="P875" s="17" t="s">
        <v>232</v>
      </c>
      <c r="Q875" s="17" t="s">
        <v>232</v>
      </c>
      <c r="R875" s="17" t="s">
        <v>232</v>
      </c>
      <c r="S875" s="17" t="s">
        <v>232</v>
      </c>
      <c r="T875" s="17" t="s">
        <v>232</v>
      </c>
      <c r="U875" s="17" t="s">
        <v>232</v>
      </c>
      <c r="V875" s="17" t="s">
        <v>232</v>
      </c>
      <c r="W875" s="17" t="s">
        <v>232</v>
      </c>
      <c r="X875" s="17" t="s">
        <v>232</v>
      </c>
      <c r="Y875" s="17" t="s">
        <v>232</v>
      </c>
      <c r="Z875" s="15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233</v>
      </c>
      <c r="C876" s="9" t="s">
        <v>233</v>
      </c>
      <c r="D876" s="151" t="s">
        <v>235</v>
      </c>
      <c r="E876" s="152" t="s">
        <v>237</v>
      </c>
      <c r="F876" s="152" t="s">
        <v>239</v>
      </c>
      <c r="G876" s="152" t="s">
        <v>240</v>
      </c>
      <c r="H876" s="152" t="s">
        <v>241</v>
      </c>
      <c r="I876" s="152" t="s">
        <v>242</v>
      </c>
      <c r="J876" s="152" t="s">
        <v>243</v>
      </c>
      <c r="K876" s="152" t="s">
        <v>244</v>
      </c>
      <c r="L876" s="152" t="s">
        <v>245</v>
      </c>
      <c r="M876" s="152" t="s">
        <v>246</v>
      </c>
      <c r="N876" s="152" t="s">
        <v>247</v>
      </c>
      <c r="O876" s="152" t="s">
        <v>248</v>
      </c>
      <c r="P876" s="152" t="s">
        <v>249</v>
      </c>
      <c r="Q876" s="152" t="s">
        <v>250</v>
      </c>
      <c r="R876" s="152" t="s">
        <v>252</v>
      </c>
      <c r="S876" s="152" t="s">
        <v>253</v>
      </c>
      <c r="T876" s="152" t="s">
        <v>254</v>
      </c>
      <c r="U876" s="152" t="s">
        <v>258</v>
      </c>
      <c r="V876" s="152" t="s">
        <v>260</v>
      </c>
      <c r="W876" s="152" t="s">
        <v>262</v>
      </c>
      <c r="X876" s="152" t="s">
        <v>280</v>
      </c>
      <c r="Y876" s="152" t="s">
        <v>264</v>
      </c>
      <c r="Z876" s="15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281</v>
      </c>
      <c r="E877" s="11" t="s">
        <v>281</v>
      </c>
      <c r="F877" s="11" t="s">
        <v>283</v>
      </c>
      <c r="G877" s="11" t="s">
        <v>284</v>
      </c>
      <c r="H877" s="11" t="s">
        <v>283</v>
      </c>
      <c r="I877" s="11" t="s">
        <v>283</v>
      </c>
      <c r="J877" s="11" t="s">
        <v>283</v>
      </c>
      <c r="K877" s="11" t="s">
        <v>283</v>
      </c>
      <c r="L877" s="11" t="s">
        <v>281</v>
      </c>
      <c r="M877" s="11" t="s">
        <v>281</v>
      </c>
      <c r="N877" s="11" t="s">
        <v>281</v>
      </c>
      <c r="O877" s="11" t="s">
        <v>281</v>
      </c>
      <c r="P877" s="11" t="s">
        <v>281</v>
      </c>
      <c r="Q877" s="11" t="s">
        <v>284</v>
      </c>
      <c r="R877" s="11" t="s">
        <v>284</v>
      </c>
      <c r="S877" s="11" t="s">
        <v>281</v>
      </c>
      <c r="T877" s="11" t="s">
        <v>281</v>
      </c>
      <c r="U877" s="11" t="s">
        <v>284</v>
      </c>
      <c r="V877" s="11" t="s">
        <v>283</v>
      </c>
      <c r="W877" s="11" t="s">
        <v>284</v>
      </c>
      <c r="X877" s="11" t="s">
        <v>284</v>
      </c>
      <c r="Y877" s="11" t="s">
        <v>281</v>
      </c>
      <c r="Z877" s="15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328</v>
      </c>
      <c r="E878" s="26" t="s">
        <v>328</v>
      </c>
      <c r="F878" s="26" t="s">
        <v>328</v>
      </c>
      <c r="G878" s="26" t="s">
        <v>328</v>
      </c>
      <c r="H878" s="26" t="s">
        <v>329</v>
      </c>
      <c r="I878" s="26" t="s">
        <v>330</v>
      </c>
      <c r="J878" s="26" t="s">
        <v>329</v>
      </c>
      <c r="K878" s="26" t="s">
        <v>331</v>
      </c>
      <c r="L878" s="26" t="s">
        <v>328</v>
      </c>
      <c r="M878" s="26" t="s">
        <v>328</v>
      </c>
      <c r="N878" s="26" t="s">
        <v>328</v>
      </c>
      <c r="O878" s="26" t="s">
        <v>328</v>
      </c>
      <c r="P878" s="26" t="s">
        <v>328</v>
      </c>
      <c r="Q878" s="26" t="s">
        <v>330</v>
      </c>
      <c r="R878" s="26" t="s">
        <v>328</v>
      </c>
      <c r="S878" s="26" t="s">
        <v>328</v>
      </c>
      <c r="T878" s="26" t="s">
        <v>331</v>
      </c>
      <c r="U878" s="26" t="s">
        <v>329</v>
      </c>
      <c r="V878" s="26" t="s">
        <v>328</v>
      </c>
      <c r="W878" s="26" t="s">
        <v>328</v>
      </c>
      <c r="X878" s="26" t="s">
        <v>328</v>
      </c>
      <c r="Y878" s="26" t="s">
        <v>328</v>
      </c>
      <c r="Z878" s="15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2">
        <v>6.39</v>
      </c>
      <c r="E879" s="22">
        <v>5.9031086823875798</v>
      </c>
      <c r="F879" s="22">
        <v>5.9</v>
      </c>
      <c r="G879" s="22">
        <v>6.07</v>
      </c>
      <c r="H879" s="22">
        <v>6</v>
      </c>
      <c r="I879" s="22">
        <v>7</v>
      </c>
      <c r="J879" s="22">
        <v>7</v>
      </c>
      <c r="K879" s="22">
        <v>6.2</v>
      </c>
      <c r="L879" s="154">
        <v>7.4</v>
      </c>
      <c r="M879" s="22">
        <v>6.8</v>
      </c>
      <c r="N879" s="22">
        <v>6.2</v>
      </c>
      <c r="O879" s="22">
        <v>6.9</v>
      </c>
      <c r="P879" s="22">
        <v>5.8</v>
      </c>
      <c r="Q879" s="22">
        <v>6.6596513187371116</v>
      </c>
      <c r="R879" s="22">
        <v>6</v>
      </c>
      <c r="S879" s="147">
        <v>6.2389999999999999</v>
      </c>
      <c r="T879" s="22">
        <v>6.6</v>
      </c>
      <c r="U879" s="22">
        <v>6.3</v>
      </c>
      <c r="V879" s="22">
        <v>6.3</v>
      </c>
      <c r="W879" s="22">
        <v>6.05</v>
      </c>
      <c r="X879" s="154">
        <v>10.956</v>
      </c>
      <c r="Y879" s="22">
        <v>6.6749999999999998</v>
      </c>
      <c r="Z879" s="15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6.45</v>
      </c>
      <c r="E880" s="11">
        <v>5.8789146342793677</v>
      </c>
      <c r="F880" s="11">
        <v>5.8</v>
      </c>
      <c r="G880" s="11">
        <v>6.083333333333333</v>
      </c>
      <c r="H880" s="11">
        <v>6</v>
      </c>
      <c r="I880" s="11">
        <v>6</v>
      </c>
      <c r="J880" s="11">
        <v>7</v>
      </c>
      <c r="K880" s="11">
        <v>6.2</v>
      </c>
      <c r="L880" s="148">
        <v>7.4</v>
      </c>
      <c r="M880" s="11">
        <v>7</v>
      </c>
      <c r="N880" s="11">
        <v>6.2</v>
      </c>
      <c r="O880" s="11">
        <v>6.9</v>
      </c>
      <c r="P880" s="11">
        <v>5.9</v>
      </c>
      <c r="Q880" s="11">
        <v>6.6477311058034836</v>
      </c>
      <c r="R880" s="11">
        <v>5</v>
      </c>
      <c r="S880" s="11">
        <v>5.6840000000000002</v>
      </c>
      <c r="T880" s="11">
        <v>6.2</v>
      </c>
      <c r="U880" s="11">
        <v>6.3</v>
      </c>
      <c r="V880" s="11">
        <v>6</v>
      </c>
      <c r="W880" s="11">
        <v>5.88</v>
      </c>
      <c r="X880" s="148">
        <v>10.998200000000001</v>
      </c>
      <c r="Y880" s="11">
        <v>6.3917900000000003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40</v>
      </c>
    </row>
    <row r="881" spans="1:65">
      <c r="A881" s="30"/>
      <c r="B881" s="19">
        <v>1</v>
      </c>
      <c r="C881" s="9">
        <v>3</v>
      </c>
      <c r="D881" s="11">
        <v>6.44</v>
      </c>
      <c r="E881" s="11">
        <v>5.8907541779210488</v>
      </c>
      <c r="F881" s="11">
        <v>6</v>
      </c>
      <c r="G881" s="11">
        <v>6.0566666666666675</v>
      </c>
      <c r="H881" s="11">
        <v>6</v>
      </c>
      <c r="I881" s="11">
        <v>6</v>
      </c>
      <c r="J881" s="11">
        <v>7</v>
      </c>
      <c r="K881" s="11">
        <v>6.2</v>
      </c>
      <c r="L881" s="148">
        <v>7.2</v>
      </c>
      <c r="M881" s="11">
        <v>7.2</v>
      </c>
      <c r="N881" s="11">
        <v>6.2</v>
      </c>
      <c r="O881" s="11">
        <v>6.6</v>
      </c>
      <c r="P881" s="11">
        <v>5.9</v>
      </c>
      <c r="Q881" s="11">
        <v>6.8746521600000001</v>
      </c>
      <c r="R881" s="11">
        <v>6</v>
      </c>
      <c r="S881" s="11">
        <v>5.7969999999999997</v>
      </c>
      <c r="T881" s="149">
        <v>7</v>
      </c>
      <c r="U881" s="11">
        <v>6.2</v>
      </c>
      <c r="V881" s="11">
        <v>6.1</v>
      </c>
      <c r="W881" s="11">
        <v>5.77</v>
      </c>
      <c r="X881" s="148">
        <v>11.2049</v>
      </c>
      <c r="Y881" s="11">
        <v>6.6400699999999997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6.37</v>
      </c>
      <c r="E882" s="11">
        <v>5.7308308471008216</v>
      </c>
      <c r="F882" s="11">
        <v>6</v>
      </c>
      <c r="G882" s="11">
        <v>6.1366666666666667</v>
      </c>
      <c r="H882" s="11">
        <v>6</v>
      </c>
      <c r="I882" s="11">
        <v>6</v>
      </c>
      <c r="J882" s="11">
        <v>7</v>
      </c>
      <c r="K882" s="11">
        <v>6.3</v>
      </c>
      <c r="L882" s="148">
        <v>7.3</v>
      </c>
      <c r="M882" s="11">
        <v>7.4</v>
      </c>
      <c r="N882" s="11">
        <v>6.1</v>
      </c>
      <c r="O882" s="11">
        <v>7.2</v>
      </c>
      <c r="P882" s="11">
        <v>6</v>
      </c>
      <c r="Q882" s="11">
        <v>6.9631918478127934</v>
      </c>
      <c r="R882" s="11">
        <v>6</v>
      </c>
      <c r="S882" s="11">
        <v>5.79</v>
      </c>
      <c r="T882" s="11">
        <v>6.4</v>
      </c>
      <c r="U882" s="149">
        <v>6</v>
      </c>
      <c r="V882" s="11">
        <v>6</v>
      </c>
      <c r="W882" s="11">
        <v>5.91</v>
      </c>
      <c r="X882" s="148">
        <v>10.627599999999999</v>
      </c>
      <c r="Y882" s="11">
        <v>6.4811500000000004</v>
      </c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6.2438532142976557</v>
      </c>
    </row>
    <row r="883" spans="1:65">
      <c r="A883" s="30"/>
      <c r="B883" s="19">
        <v>1</v>
      </c>
      <c r="C883" s="9">
        <v>5</v>
      </c>
      <c r="D883" s="11">
        <v>6.44</v>
      </c>
      <c r="E883" s="11">
        <v>5.8879939142533404</v>
      </c>
      <c r="F883" s="11">
        <v>6.1</v>
      </c>
      <c r="G883" s="149">
        <v>5.623333333333334</v>
      </c>
      <c r="H883" s="11">
        <v>6</v>
      </c>
      <c r="I883" s="11">
        <v>6</v>
      </c>
      <c r="J883" s="11">
        <v>7</v>
      </c>
      <c r="K883" s="11">
        <v>6.2</v>
      </c>
      <c r="L883" s="148">
        <v>7.5</v>
      </c>
      <c r="M883" s="11">
        <v>6.9</v>
      </c>
      <c r="N883" s="11">
        <v>6.3</v>
      </c>
      <c r="O883" s="11">
        <v>7</v>
      </c>
      <c r="P883" s="11">
        <v>5.8</v>
      </c>
      <c r="Q883" s="11">
        <v>6.8507981383333325</v>
      </c>
      <c r="R883" s="11">
        <v>5</v>
      </c>
      <c r="S883" s="11">
        <v>5.5869999999999997</v>
      </c>
      <c r="T883" s="11">
        <v>6.4</v>
      </c>
      <c r="U883" s="11">
        <v>6.3</v>
      </c>
      <c r="V883" s="11">
        <v>5.8</v>
      </c>
      <c r="W883" s="11">
        <v>5.93</v>
      </c>
      <c r="X883" s="148">
        <v>10.7905</v>
      </c>
      <c r="Y883" s="11">
        <v>6.4535900000000002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107</v>
      </c>
    </row>
    <row r="884" spans="1:65">
      <c r="A884" s="30"/>
      <c r="B884" s="19">
        <v>1</v>
      </c>
      <c r="C884" s="9">
        <v>6</v>
      </c>
      <c r="D884" s="11">
        <v>6.46</v>
      </c>
      <c r="E884" s="11">
        <v>5.7511464112884996</v>
      </c>
      <c r="F884" s="11">
        <v>5.7</v>
      </c>
      <c r="G884" s="11">
        <v>6.1833333333333336</v>
      </c>
      <c r="H884" s="11">
        <v>6</v>
      </c>
      <c r="I884" s="11">
        <v>6</v>
      </c>
      <c r="J884" s="11">
        <v>7</v>
      </c>
      <c r="K884" s="11">
        <v>6.4</v>
      </c>
      <c r="L884" s="148">
        <v>7.6</v>
      </c>
      <c r="M884" s="11">
        <v>7.1</v>
      </c>
      <c r="N884" s="11">
        <v>6.1</v>
      </c>
      <c r="O884" s="11">
        <v>6.7</v>
      </c>
      <c r="P884" s="11">
        <v>5.7</v>
      </c>
      <c r="Q884" s="11">
        <v>6.8068424778014389</v>
      </c>
      <c r="R884" s="11">
        <v>5</v>
      </c>
      <c r="S884" s="11">
        <v>5.8250000000000002</v>
      </c>
      <c r="T884" s="11">
        <v>6.4</v>
      </c>
      <c r="U884" s="11">
        <v>6.3</v>
      </c>
      <c r="V884" s="11">
        <v>6</v>
      </c>
      <c r="W884" s="11">
        <v>5.93</v>
      </c>
      <c r="X884" s="148">
        <v>10.7066</v>
      </c>
      <c r="Y884" s="11">
        <v>6.5195699999999999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272</v>
      </c>
      <c r="C885" s="12"/>
      <c r="D885" s="23">
        <v>6.4250000000000007</v>
      </c>
      <c r="E885" s="23">
        <v>5.8404581112051099</v>
      </c>
      <c r="F885" s="23">
        <v>5.916666666666667</v>
      </c>
      <c r="G885" s="23">
        <v>6.025555555555556</v>
      </c>
      <c r="H885" s="23">
        <v>6</v>
      </c>
      <c r="I885" s="23">
        <v>6.166666666666667</v>
      </c>
      <c r="J885" s="23">
        <v>7</v>
      </c>
      <c r="K885" s="23">
        <v>6.25</v>
      </c>
      <c r="L885" s="23">
        <v>7.3999999999999995</v>
      </c>
      <c r="M885" s="23">
        <v>7.0666666666666664</v>
      </c>
      <c r="N885" s="23">
        <v>6.1833333333333336</v>
      </c>
      <c r="O885" s="23">
        <v>6.8833333333333329</v>
      </c>
      <c r="P885" s="23">
        <v>5.8500000000000005</v>
      </c>
      <c r="Q885" s="23">
        <v>6.8004778414146934</v>
      </c>
      <c r="R885" s="23">
        <v>5.5</v>
      </c>
      <c r="S885" s="23">
        <v>5.8203333333333331</v>
      </c>
      <c r="T885" s="23">
        <v>6.5</v>
      </c>
      <c r="U885" s="23">
        <v>6.2333333333333334</v>
      </c>
      <c r="V885" s="23">
        <v>6.0333333333333341</v>
      </c>
      <c r="W885" s="23">
        <v>5.9116666666666662</v>
      </c>
      <c r="X885" s="23">
        <v>10.880633333333334</v>
      </c>
      <c r="Y885" s="23">
        <v>6.5268616666666661</v>
      </c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273</v>
      </c>
      <c r="C886" s="29"/>
      <c r="D886" s="11">
        <v>6.44</v>
      </c>
      <c r="E886" s="11">
        <v>5.883454274266354</v>
      </c>
      <c r="F886" s="11">
        <v>5.95</v>
      </c>
      <c r="G886" s="11">
        <v>6.0766666666666662</v>
      </c>
      <c r="H886" s="11">
        <v>6</v>
      </c>
      <c r="I886" s="11">
        <v>6</v>
      </c>
      <c r="J886" s="11">
        <v>7</v>
      </c>
      <c r="K886" s="11">
        <v>6.2</v>
      </c>
      <c r="L886" s="11">
        <v>7.4</v>
      </c>
      <c r="M886" s="11">
        <v>7.05</v>
      </c>
      <c r="N886" s="11">
        <v>6.2</v>
      </c>
      <c r="O886" s="11">
        <v>6.9</v>
      </c>
      <c r="P886" s="11">
        <v>5.85</v>
      </c>
      <c r="Q886" s="11">
        <v>6.8288203080673853</v>
      </c>
      <c r="R886" s="11">
        <v>5.5</v>
      </c>
      <c r="S886" s="11">
        <v>5.7934999999999999</v>
      </c>
      <c r="T886" s="11">
        <v>6.4</v>
      </c>
      <c r="U886" s="11">
        <v>6.3</v>
      </c>
      <c r="V886" s="11">
        <v>6</v>
      </c>
      <c r="W886" s="11">
        <v>5.92</v>
      </c>
      <c r="X886" s="11">
        <v>10.873249999999999</v>
      </c>
      <c r="Y886" s="11">
        <v>6.5003600000000006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274</v>
      </c>
      <c r="C887" s="29"/>
      <c r="D887" s="24">
        <v>3.6193922141707829E-2</v>
      </c>
      <c r="E887" s="24">
        <v>7.7702074505087732E-2</v>
      </c>
      <c r="F887" s="24">
        <v>0.14719601443879735</v>
      </c>
      <c r="G887" s="24">
        <v>0.20263450037133526</v>
      </c>
      <c r="H887" s="24">
        <v>0</v>
      </c>
      <c r="I887" s="24">
        <v>0.40824829046386302</v>
      </c>
      <c r="J887" s="24">
        <v>0</v>
      </c>
      <c r="K887" s="24">
        <v>8.3666002653407581E-2</v>
      </c>
      <c r="L887" s="24">
        <v>0.14142135623730936</v>
      </c>
      <c r="M887" s="24">
        <v>0.21602468994692881</v>
      </c>
      <c r="N887" s="24">
        <v>7.5277265270908222E-2</v>
      </c>
      <c r="O887" s="24">
        <v>0.21369760566432819</v>
      </c>
      <c r="P887" s="24">
        <v>0.1048808848170152</v>
      </c>
      <c r="Q887" s="24">
        <v>0.12467076082495952</v>
      </c>
      <c r="R887" s="24">
        <v>0.54772255750516607</v>
      </c>
      <c r="S887" s="24">
        <v>0.22351703887325158</v>
      </c>
      <c r="T887" s="24">
        <v>0.27568097504180433</v>
      </c>
      <c r="U887" s="24">
        <v>0.12110601416389959</v>
      </c>
      <c r="V887" s="24">
        <v>0.16329931618554516</v>
      </c>
      <c r="W887" s="24">
        <v>9.0424922818140574E-2</v>
      </c>
      <c r="X887" s="24">
        <v>0.21311424792037442</v>
      </c>
      <c r="Y887" s="24">
        <v>0.11001537136539881</v>
      </c>
      <c r="Z887" s="204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56"/>
    </row>
    <row r="888" spans="1:65">
      <c r="A888" s="30"/>
      <c r="B888" s="3" t="s">
        <v>87</v>
      </c>
      <c r="C888" s="29"/>
      <c r="D888" s="13">
        <v>5.6332952749739802E-3</v>
      </c>
      <c r="E888" s="13">
        <v>1.3304106120719153E-2</v>
      </c>
      <c r="F888" s="13">
        <v>2.4878199623458705E-2</v>
      </c>
      <c r="G888" s="13">
        <v>3.3629181326609206E-2</v>
      </c>
      <c r="H888" s="13">
        <v>0</v>
      </c>
      <c r="I888" s="13">
        <v>6.6202425480626437E-2</v>
      </c>
      <c r="J888" s="13">
        <v>0</v>
      </c>
      <c r="K888" s="13">
        <v>1.3386560424545214E-2</v>
      </c>
      <c r="L888" s="13">
        <v>1.9110994086122889E-2</v>
      </c>
      <c r="M888" s="13">
        <v>3.0569531596263511E-2</v>
      </c>
      <c r="N888" s="13">
        <v>1.2174220798529631E-2</v>
      </c>
      <c r="O888" s="13">
        <v>3.1045656997238963E-2</v>
      </c>
      <c r="P888" s="13">
        <v>1.7928356378976957E-2</v>
      </c>
      <c r="Q888" s="13">
        <v>1.8332647165720996E-2</v>
      </c>
      <c r="R888" s="13">
        <v>9.9585919546393828E-2</v>
      </c>
      <c r="S888" s="13">
        <v>3.8402790024612263E-2</v>
      </c>
      <c r="T888" s="13">
        <v>4.241245769873913E-2</v>
      </c>
      <c r="U888" s="13">
        <v>1.9428772325759291E-2</v>
      </c>
      <c r="V888" s="13">
        <v>2.7066185003129028E-2</v>
      </c>
      <c r="W888" s="13">
        <v>1.5296011753843909E-2</v>
      </c>
      <c r="X888" s="13">
        <v>1.9586566460932826E-2</v>
      </c>
      <c r="Y888" s="13">
        <v>1.6855784140065094E-2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275</v>
      </c>
      <c r="C889" s="29"/>
      <c r="D889" s="13">
        <v>2.9012018618173263E-2</v>
      </c>
      <c r="E889" s="13">
        <v>-6.4606756316567537E-2</v>
      </c>
      <c r="F889" s="13">
        <v>-5.2401383633070009E-2</v>
      </c>
      <c r="G889" s="13">
        <v>-3.4962010036082347E-2</v>
      </c>
      <c r="H889" s="13">
        <v>-3.905492424762036E-2</v>
      </c>
      <c r="I889" s="13">
        <v>-1.2362005476720839E-2</v>
      </c>
      <c r="J889" s="13">
        <v>0.12110258837777632</v>
      </c>
      <c r="K889" s="13">
        <v>9.8445390872892169E-4</v>
      </c>
      <c r="L889" s="13">
        <v>0.18516559342793482</v>
      </c>
      <c r="M889" s="13">
        <v>0.131779755886136</v>
      </c>
      <c r="N889" s="13">
        <v>-9.6927135996309755E-3</v>
      </c>
      <c r="O889" s="13">
        <v>0.10241754523814661</v>
      </c>
      <c r="P889" s="13">
        <v>-6.3078551141429795E-2</v>
      </c>
      <c r="Q889" s="13">
        <v>8.9147615745103659E-2</v>
      </c>
      <c r="R889" s="13">
        <v>-0.1191336805603187</v>
      </c>
      <c r="S889" s="13">
        <v>-6.7829890682649996E-2</v>
      </c>
      <c r="T889" s="13">
        <v>4.1023832065077981E-2</v>
      </c>
      <c r="U889" s="13">
        <v>-1.6848379683611636E-3</v>
      </c>
      <c r="V889" s="13">
        <v>-3.37163404934403E-2</v>
      </c>
      <c r="W889" s="13">
        <v>-5.3202171196197079E-2</v>
      </c>
      <c r="X889" s="13">
        <v>0.74261517045564451</v>
      </c>
      <c r="Y889" s="13">
        <v>4.5325929783383678E-2</v>
      </c>
      <c r="Z889" s="15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276</v>
      </c>
      <c r="C890" s="47"/>
      <c r="D890" s="45">
        <v>0.47</v>
      </c>
      <c r="E890" s="45">
        <v>0.81</v>
      </c>
      <c r="F890" s="45">
        <v>0.64</v>
      </c>
      <c r="G890" s="45">
        <v>0.4</v>
      </c>
      <c r="H890" s="45">
        <v>0.46</v>
      </c>
      <c r="I890" s="45">
        <v>0.09</v>
      </c>
      <c r="J890" s="45">
        <v>1.74</v>
      </c>
      <c r="K890" s="45">
        <v>0.09</v>
      </c>
      <c r="L890" s="45">
        <v>2.61</v>
      </c>
      <c r="M890" s="45">
        <v>1.88</v>
      </c>
      <c r="N890" s="45">
        <v>0.05</v>
      </c>
      <c r="O890" s="45">
        <v>1.48</v>
      </c>
      <c r="P890" s="45">
        <v>0.79</v>
      </c>
      <c r="Q890" s="45">
        <v>1.3</v>
      </c>
      <c r="R890" s="45">
        <v>1.55</v>
      </c>
      <c r="S890" s="45">
        <v>0.85</v>
      </c>
      <c r="T890" s="45">
        <v>0.64</v>
      </c>
      <c r="U890" s="45">
        <v>0.05</v>
      </c>
      <c r="V890" s="45">
        <v>0.38</v>
      </c>
      <c r="W890" s="45">
        <v>0.65</v>
      </c>
      <c r="X890" s="45">
        <v>10.24</v>
      </c>
      <c r="Y890" s="45">
        <v>0.7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 ht="15">
      <c r="B892" s="8" t="s">
        <v>609</v>
      </c>
      <c r="BM892" s="28" t="s">
        <v>278</v>
      </c>
    </row>
    <row r="893" spans="1:65" ht="15">
      <c r="A893" s="25" t="s">
        <v>61</v>
      </c>
      <c r="B893" s="18" t="s">
        <v>111</v>
      </c>
      <c r="C893" s="15" t="s">
        <v>112</v>
      </c>
      <c r="D893" s="16" t="s">
        <v>232</v>
      </c>
      <c r="E893" s="17" t="s">
        <v>232</v>
      </c>
      <c r="F893" s="17" t="s">
        <v>232</v>
      </c>
      <c r="G893" s="17" t="s">
        <v>232</v>
      </c>
      <c r="H893" s="17" t="s">
        <v>232</v>
      </c>
      <c r="I893" s="17" t="s">
        <v>232</v>
      </c>
      <c r="J893" s="17" t="s">
        <v>232</v>
      </c>
      <c r="K893" s="17" t="s">
        <v>232</v>
      </c>
      <c r="L893" s="17" t="s">
        <v>232</v>
      </c>
      <c r="M893" s="17" t="s">
        <v>232</v>
      </c>
      <c r="N893" s="17" t="s">
        <v>232</v>
      </c>
      <c r="O893" s="17" t="s">
        <v>232</v>
      </c>
      <c r="P893" s="17" t="s">
        <v>232</v>
      </c>
      <c r="Q893" s="17" t="s">
        <v>232</v>
      </c>
      <c r="R893" s="17" t="s">
        <v>232</v>
      </c>
      <c r="S893" s="17" t="s">
        <v>232</v>
      </c>
      <c r="T893" s="17" t="s">
        <v>232</v>
      </c>
      <c r="U893" s="17" t="s">
        <v>232</v>
      </c>
      <c r="V893" s="17" t="s">
        <v>232</v>
      </c>
      <c r="W893" s="15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233</v>
      </c>
      <c r="C894" s="9" t="s">
        <v>233</v>
      </c>
      <c r="D894" s="151" t="s">
        <v>235</v>
      </c>
      <c r="E894" s="152" t="s">
        <v>239</v>
      </c>
      <c r="F894" s="152" t="s">
        <v>240</v>
      </c>
      <c r="G894" s="152" t="s">
        <v>241</v>
      </c>
      <c r="H894" s="152" t="s">
        <v>242</v>
      </c>
      <c r="I894" s="152" t="s">
        <v>243</v>
      </c>
      <c r="J894" s="152" t="s">
        <v>244</v>
      </c>
      <c r="K894" s="152" t="s">
        <v>245</v>
      </c>
      <c r="L894" s="152" t="s">
        <v>246</v>
      </c>
      <c r="M894" s="152" t="s">
        <v>247</v>
      </c>
      <c r="N894" s="152" t="s">
        <v>248</v>
      </c>
      <c r="O894" s="152" t="s">
        <v>249</v>
      </c>
      <c r="P894" s="152" t="s">
        <v>252</v>
      </c>
      <c r="Q894" s="152" t="s">
        <v>253</v>
      </c>
      <c r="R894" s="152" t="s">
        <v>254</v>
      </c>
      <c r="S894" s="152" t="s">
        <v>260</v>
      </c>
      <c r="T894" s="152" t="s">
        <v>262</v>
      </c>
      <c r="U894" s="152" t="s">
        <v>280</v>
      </c>
      <c r="V894" s="152" t="s">
        <v>264</v>
      </c>
      <c r="W894" s="15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281</v>
      </c>
      <c r="E895" s="11" t="s">
        <v>283</v>
      </c>
      <c r="F895" s="11" t="s">
        <v>284</v>
      </c>
      <c r="G895" s="11" t="s">
        <v>283</v>
      </c>
      <c r="H895" s="11" t="s">
        <v>281</v>
      </c>
      <c r="I895" s="11" t="s">
        <v>283</v>
      </c>
      <c r="J895" s="11" t="s">
        <v>283</v>
      </c>
      <c r="K895" s="11" t="s">
        <v>281</v>
      </c>
      <c r="L895" s="11" t="s">
        <v>281</v>
      </c>
      <c r="M895" s="11" t="s">
        <v>281</v>
      </c>
      <c r="N895" s="11" t="s">
        <v>281</v>
      </c>
      <c r="O895" s="11" t="s">
        <v>281</v>
      </c>
      <c r="P895" s="11" t="s">
        <v>284</v>
      </c>
      <c r="Q895" s="11" t="s">
        <v>281</v>
      </c>
      <c r="R895" s="11" t="s">
        <v>281</v>
      </c>
      <c r="S895" s="11" t="s">
        <v>283</v>
      </c>
      <c r="T895" s="11" t="s">
        <v>281</v>
      </c>
      <c r="U895" s="11" t="s">
        <v>284</v>
      </c>
      <c r="V895" s="11" t="s">
        <v>281</v>
      </c>
      <c r="W895" s="15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 t="s">
        <v>328</v>
      </c>
      <c r="E896" s="26" t="s">
        <v>328</v>
      </c>
      <c r="F896" s="26" t="s">
        <v>328</v>
      </c>
      <c r="G896" s="26" t="s">
        <v>329</v>
      </c>
      <c r="H896" s="26" t="s">
        <v>330</v>
      </c>
      <c r="I896" s="26" t="s">
        <v>329</v>
      </c>
      <c r="J896" s="26" t="s">
        <v>331</v>
      </c>
      <c r="K896" s="26" t="s">
        <v>328</v>
      </c>
      <c r="L896" s="26" t="s">
        <v>328</v>
      </c>
      <c r="M896" s="26" t="s">
        <v>328</v>
      </c>
      <c r="N896" s="26" t="s">
        <v>328</v>
      </c>
      <c r="O896" s="26" t="s">
        <v>328</v>
      </c>
      <c r="P896" s="26" t="s">
        <v>328</v>
      </c>
      <c r="Q896" s="26" t="s">
        <v>328</v>
      </c>
      <c r="R896" s="26" t="s">
        <v>331</v>
      </c>
      <c r="S896" s="26" t="s">
        <v>328</v>
      </c>
      <c r="T896" s="26" t="s">
        <v>328</v>
      </c>
      <c r="U896" s="26" t="s">
        <v>328</v>
      </c>
      <c r="V896" s="26" t="s">
        <v>328</v>
      </c>
      <c r="W896" s="15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">
        <v>0.17</v>
      </c>
      <c r="E897" s="22">
        <v>0.2</v>
      </c>
      <c r="F897" s="154" t="s">
        <v>104</v>
      </c>
      <c r="G897" s="154" t="s">
        <v>102</v>
      </c>
      <c r="H897" s="154">
        <v>0.7</v>
      </c>
      <c r="I897" s="154" t="s">
        <v>102</v>
      </c>
      <c r="J897" s="154">
        <v>2.4</v>
      </c>
      <c r="K897" s="22">
        <v>0.4</v>
      </c>
      <c r="L897" s="22">
        <v>0.2</v>
      </c>
      <c r="M897" s="22">
        <v>0.2</v>
      </c>
      <c r="N897" s="22">
        <v>0.2</v>
      </c>
      <c r="O897" s="22">
        <v>0.6</v>
      </c>
      <c r="P897" s="154" t="s">
        <v>102</v>
      </c>
      <c r="Q897" s="22">
        <v>0.19</v>
      </c>
      <c r="R897" s="154" t="s">
        <v>102</v>
      </c>
      <c r="S897" s="22">
        <v>0.3</v>
      </c>
      <c r="T897" s="22">
        <v>0.30630000000000002</v>
      </c>
      <c r="U897" s="154">
        <v>3.1936</v>
      </c>
      <c r="V897" s="22">
        <v>0.36721999999999999</v>
      </c>
      <c r="W897" s="15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0.21</v>
      </c>
      <c r="E898" s="11">
        <v>0.4</v>
      </c>
      <c r="F898" s="148" t="s">
        <v>104</v>
      </c>
      <c r="G898" s="148" t="s">
        <v>102</v>
      </c>
      <c r="H898" s="148">
        <v>0.8</v>
      </c>
      <c r="I898" s="148" t="s">
        <v>102</v>
      </c>
      <c r="J898" s="148">
        <v>2.2000000000000002</v>
      </c>
      <c r="K898" s="11">
        <v>0.2</v>
      </c>
      <c r="L898" s="11">
        <v>0.3</v>
      </c>
      <c r="M898" s="11">
        <v>0.2</v>
      </c>
      <c r="N898" s="11">
        <v>0.3</v>
      </c>
      <c r="O898" s="11">
        <v>0.6</v>
      </c>
      <c r="P898" s="148" t="s">
        <v>102</v>
      </c>
      <c r="Q898" s="11">
        <v>0.2</v>
      </c>
      <c r="R898" s="148" t="s">
        <v>102</v>
      </c>
      <c r="S898" s="11">
        <v>0.2</v>
      </c>
      <c r="T898" s="11">
        <v>0.218</v>
      </c>
      <c r="U898" s="148">
        <v>2.9853999999999998</v>
      </c>
      <c r="V898" s="11">
        <v>0.35321999999999998</v>
      </c>
      <c r="W898" s="15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41</v>
      </c>
    </row>
    <row r="899" spans="1:65">
      <c r="A899" s="30"/>
      <c r="B899" s="19">
        <v>1</v>
      </c>
      <c r="C899" s="9">
        <v>3</v>
      </c>
      <c r="D899" s="11">
        <v>0.2</v>
      </c>
      <c r="E899" s="11">
        <v>0.3</v>
      </c>
      <c r="F899" s="148" t="s">
        <v>104</v>
      </c>
      <c r="G899" s="148" t="s">
        <v>102</v>
      </c>
      <c r="H899" s="148">
        <v>0.7</v>
      </c>
      <c r="I899" s="148" t="s">
        <v>102</v>
      </c>
      <c r="J899" s="148">
        <v>2</v>
      </c>
      <c r="K899" s="11">
        <v>0.2</v>
      </c>
      <c r="L899" s="11">
        <v>0.4</v>
      </c>
      <c r="M899" s="11">
        <v>0.2</v>
      </c>
      <c r="N899" s="11">
        <v>0.3</v>
      </c>
      <c r="O899" s="11">
        <v>0.4</v>
      </c>
      <c r="P899" s="148" t="s">
        <v>102</v>
      </c>
      <c r="Q899" s="11">
        <v>0.21</v>
      </c>
      <c r="R899" s="148" t="s">
        <v>102</v>
      </c>
      <c r="S899" s="11">
        <v>0.3</v>
      </c>
      <c r="T899" s="11">
        <v>0.1862</v>
      </c>
      <c r="U899" s="148">
        <v>3.0076000000000001</v>
      </c>
      <c r="V899" s="11">
        <v>0.37187999999999999</v>
      </c>
      <c r="W899" s="15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0.18</v>
      </c>
      <c r="E900" s="11">
        <v>0.4</v>
      </c>
      <c r="F900" s="148" t="s">
        <v>104</v>
      </c>
      <c r="G900" s="148" t="s">
        <v>102</v>
      </c>
      <c r="H900" s="148">
        <v>0.7</v>
      </c>
      <c r="I900" s="148" t="s">
        <v>102</v>
      </c>
      <c r="J900" s="148">
        <v>2.2999999999999998</v>
      </c>
      <c r="K900" s="11">
        <v>0.4</v>
      </c>
      <c r="L900" s="11">
        <v>0.3</v>
      </c>
      <c r="M900" s="11">
        <v>0.2</v>
      </c>
      <c r="N900" s="11">
        <v>0.3</v>
      </c>
      <c r="O900" s="149">
        <v>0.8</v>
      </c>
      <c r="P900" s="148" t="s">
        <v>102</v>
      </c>
      <c r="Q900" s="11">
        <v>0.22</v>
      </c>
      <c r="R900" s="148" t="s">
        <v>102</v>
      </c>
      <c r="S900" s="11">
        <v>0.3</v>
      </c>
      <c r="T900" s="11">
        <v>0.2331</v>
      </c>
      <c r="U900" s="148">
        <v>2.6339999999999999</v>
      </c>
      <c r="V900" s="11">
        <v>0.33289000000000002</v>
      </c>
      <c r="W900" s="15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0.29014863636363603</v>
      </c>
    </row>
    <row r="901" spans="1:65">
      <c r="A901" s="30"/>
      <c r="B901" s="19">
        <v>1</v>
      </c>
      <c r="C901" s="9">
        <v>5</v>
      </c>
      <c r="D901" s="11">
        <v>0.21</v>
      </c>
      <c r="E901" s="11">
        <v>0.2</v>
      </c>
      <c r="F901" s="148" t="s">
        <v>104</v>
      </c>
      <c r="G901" s="148" t="s">
        <v>102</v>
      </c>
      <c r="H901" s="148">
        <v>0.9</v>
      </c>
      <c r="I901" s="148" t="s">
        <v>102</v>
      </c>
      <c r="J901" s="148">
        <v>2.4</v>
      </c>
      <c r="K901" s="11">
        <v>0.3</v>
      </c>
      <c r="L901" s="11">
        <v>0.2</v>
      </c>
      <c r="M901" s="11">
        <v>0.3</v>
      </c>
      <c r="N901" s="11">
        <v>0.4</v>
      </c>
      <c r="O901" s="11">
        <v>0.4</v>
      </c>
      <c r="P901" s="148" t="s">
        <v>102</v>
      </c>
      <c r="Q901" s="11">
        <v>0.23</v>
      </c>
      <c r="R901" s="148" t="s">
        <v>102</v>
      </c>
      <c r="S901" s="11">
        <v>0.3</v>
      </c>
      <c r="T901" s="11">
        <v>0.2828</v>
      </c>
      <c r="U901" s="148">
        <v>3.1055000000000001</v>
      </c>
      <c r="V901" s="11">
        <v>0.32063999999999998</v>
      </c>
      <c r="W901" s="15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14</v>
      </c>
    </row>
    <row r="902" spans="1:65">
      <c r="A902" s="30"/>
      <c r="B902" s="19">
        <v>1</v>
      </c>
      <c r="C902" s="9">
        <v>6</v>
      </c>
      <c r="D902" s="11">
        <v>0.2</v>
      </c>
      <c r="E902" s="11">
        <v>0.3</v>
      </c>
      <c r="F902" s="148" t="s">
        <v>104</v>
      </c>
      <c r="G902" s="148" t="s">
        <v>102</v>
      </c>
      <c r="H902" s="148">
        <v>0.8</v>
      </c>
      <c r="I902" s="148" t="s">
        <v>102</v>
      </c>
      <c r="J902" s="148">
        <v>2.4</v>
      </c>
      <c r="K902" s="11">
        <v>0.4</v>
      </c>
      <c r="L902" s="11">
        <v>0.3</v>
      </c>
      <c r="M902" s="11">
        <v>0.2</v>
      </c>
      <c r="N902" s="11">
        <v>0.3</v>
      </c>
      <c r="O902" s="11">
        <v>0.5</v>
      </c>
      <c r="P902" s="148" t="s">
        <v>102</v>
      </c>
      <c r="Q902" s="11">
        <v>0.24</v>
      </c>
      <c r="R902" s="148" t="s">
        <v>102</v>
      </c>
      <c r="S902" s="11">
        <v>0.3</v>
      </c>
      <c r="T902" s="11">
        <v>0.18210000000000001</v>
      </c>
      <c r="U902" s="148">
        <v>2.9514</v>
      </c>
      <c r="V902" s="11">
        <v>0.33545999999999998</v>
      </c>
      <c r="W902" s="15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272</v>
      </c>
      <c r="C903" s="12"/>
      <c r="D903" s="23">
        <v>0.19499999999999998</v>
      </c>
      <c r="E903" s="23">
        <v>0.30000000000000004</v>
      </c>
      <c r="F903" s="23" t="s">
        <v>693</v>
      </c>
      <c r="G903" s="23" t="s">
        <v>693</v>
      </c>
      <c r="H903" s="23">
        <v>0.76666666666666672</v>
      </c>
      <c r="I903" s="23" t="s">
        <v>693</v>
      </c>
      <c r="J903" s="23">
        <v>2.2833333333333332</v>
      </c>
      <c r="K903" s="23">
        <v>0.31666666666666671</v>
      </c>
      <c r="L903" s="23">
        <v>0.28333333333333333</v>
      </c>
      <c r="M903" s="23">
        <v>0.21666666666666667</v>
      </c>
      <c r="N903" s="23">
        <v>0.3</v>
      </c>
      <c r="O903" s="23">
        <v>0.55000000000000004</v>
      </c>
      <c r="P903" s="23" t="s">
        <v>693</v>
      </c>
      <c r="Q903" s="23">
        <v>0.215</v>
      </c>
      <c r="R903" s="23" t="s">
        <v>693</v>
      </c>
      <c r="S903" s="23">
        <v>0.28333333333333338</v>
      </c>
      <c r="T903" s="23">
        <v>0.23474999999999999</v>
      </c>
      <c r="U903" s="23">
        <v>2.9795833333333337</v>
      </c>
      <c r="V903" s="23">
        <v>0.34688499999999994</v>
      </c>
      <c r="W903" s="15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273</v>
      </c>
      <c r="C904" s="29"/>
      <c r="D904" s="11">
        <v>0.2</v>
      </c>
      <c r="E904" s="11">
        <v>0.3</v>
      </c>
      <c r="F904" s="11" t="s">
        <v>693</v>
      </c>
      <c r="G904" s="11" t="s">
        <v>693</v>
      </c>
      <c r="H904" s="11">
        <v>0.75</v>
      </c>
      <c r="I904" s="11" t="s">
        <v>693</v>
      </c>
      <c r="J904" s="11">
        <v>2.3499999999999996</v>
      </c>
      <c r="K904" s="11">
        <v>0.35</v>
      </c>
      <c r="L904" s="11">
        <v>0.3</v>
      </c>
      <c r="M904" s="11">
        <v>0.2</v>
      </c>
      <c r="N904" s="11">
        <v>0.3</v>
      </c>
      <c r="O904" s="11">
        <v>0.55000000000000004</v>
      </c>
      <c r="P904" s="11" t="s">
        <v>693</v>
      </c>
      <c r="Q904" s="11">
        <v>0.215</v>
      </c>
      <c r="R904" s="11" t="s">
        <v>693</v>
      </c>
      <c r="S904" s="11">
        <v>0.3</v>
      </c>
      <c r="T904" s="11">
        <v>0.22555</v>
      </c>
      <c r="U904" s="11">
        <v>2.9965000000000002</v>
      </c>
      <c r="V904" s="11">
        <v>0.34433999999999998</v>
      </c>
      <c r="W904" s="15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274</v>
      </c>
      <c r="C905" s="29"/>
      <c r="D905" s="24">
        <v>1.6431676725154977E-2</v>
      </c>
      <c r="E905" s="24">
        <v>8.9442719099991505E-2</v>
      </c>
      <c r="F905" s="24" t="s">
        <v>693</v>
      </c>
      <c r="G905" s="24" t="s">
        <v>693</v>
      </c>
      <c r="H905" s="24">
        <v>8.1649658092772637E-2</v>
      </c>
      <c r="I905" s="24" t="s">
        <v>693</v>
      </c>
      <c r="J905" s="24">
        <v>0.16020819787597215</v>
      </c>
      <c r="K905" s="24">
        <v>9.8319208025017396E-2</v>
      </c>
      <c r="L905" s="24">
        <v>7.5277265270908153E-2</v>
      </c>
      <c r="M905" s="24">
        <v>4.0824829046386367E-2</v>
      </c>
      <c r="N905" s="24">
        <v>6.324555320336761E-2</v>
      </c>
      <c r="O905" s="24">
        <v>0.15165750888103086</v>
      </c>
      <c r="P905" s="24" t="s">
        <v>693</v>
      </c>
      <c r="Q905" s="24">
        <v>1.8708286933869705E-2</v>
      </c>
      <c r="R905" s="24" t="s">
        <v>693</v>
      </c>
      <c r="S905" s="24">
        <v>4.0824829046386096E-2</v>
      </c>
      <c r="T905" s="24">
        <v>5.0676651428443957E-2</v>
      </c>
      <c r="U905" s="24">
        <v>0.19115389001186109</v>
      </c>
      <c r="V905" s="24">
        <v>2.046257632850761E-2</v>
      </c>
      <c r="W905" s="15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87</v>
      </c>
      <c r="C906" s="29"/>
      <c r="D906" s="13">
        <v>8.4265008846948611E-2</v>
      </c>
      <c r="E906" s="13">
        <v>0.29814239699997164</v>
      </c>
      <c r="F906" s="13" t="s">
        <v>693</v>
      </c>
      <c r="G906" s="13" t="s">
        <v>693</v>
      </c>
      <c r="H906" s="13">
        <v>0.10649955403405126</v>
      </c>
      <c r="I906" s="13" t="s">
        <v>693</v>
      </c>
      <c r="J906" s="13">
        <v>7.0164174252250577E-2</v>
      </c>
      <c r="K906" s="13">
        <v>0.31048170955268645</v>
      </c>
      <c r="L906" s="13">
        <v>0.2656844656620288</v>
      </c>
      <c r="M906" s="13">
        <v>0.18842228790639862</v>
      </c>
      <c r="N906" s="13">
        <v>0.21081851067789203</v>
      </c>
      <c r="O906" s="13">
        <v>0.2757409252382379</v>
      </c>
      <c r="P906" s="13" t="s">
        <v>693</v>
      </c>
      <c r="Q906" s="13">
        <v>8.7015288064510254E-2</v>
      </c>
      <c r="R906" s="13" t="s">
        <v>693</v>
      </c>
      <c r="S906" s="13">
        <v>0.1440876319284215</v>
      </c>
      <c r="T906" s="13">
        <v>0.21587497946089013</v>
      </c>
      <c r="U906" s="13">
        <v>6.4154570833235433E-2</v>
      </c>
      <c r="V906" s="13">
        <v>5.8989510438639932E-2</v>
      </c>
      <c r="W906" s="15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275</v>
      </c>
      <c r="C907" s="29"/>
      <c r="D907" s="13">
        <v>-0.32793066876381471</v>
      </c>
      <c r="E907" s="13">
        <v>3.3952817286439174E-2</v>
      </c>
      <c r="F907" s="13" t="s">
        <v>693</v>
      </c>
      <c r="G907" s="13" t="s">
        <v>693</v>
      </c>
      <c r="H907" s="13">
        <v>1.6423238663986779</v>
      </c>
      <c r="I907" s="13" t="s">
        <v>693</v>
      </c>
      <c r="J907" s="13">
        <v>6.8695297760134526</v>
      </c>
      <c r="K907" s="13">
        <v>9.1394640469019128E-2</v>
      </c>
      <c r="L907" s="13">
        <v>-2.3489005896140891E-2</v>
      </c>
      <c r="M907" s="13">
        <v>-0.25325629862646071</v>
      </c>
      <c r="N907" s="13">
        <v>3.3952817286438952E-2</v>
      </c>
      <c r="O907" s="13">
        <v>0.89558016502513849</v>
      </c>
      <c r="P907" s="13" t="s">
        <v>693</v>
      </c>
      <c r="Q907" s="13">
        <v>-0.25900048094471873</v>
      </c>
      <c r="R907" s="13" t="s">
        <v>693</v>
      </c>
      <c r="S907" s="13">
        <v>-2.348900589614078E-2</v>
      </c>
      <c r="T907" s="13">
        <v>-0.19093192047336149</v>
      </c>
      <c r="U907" s="13">
        <v>9.2691619394657305</v>
      </c>
      <c r="V907" s="13">
        <v>0.19554241008135453</v>
      </c>
      <c r="W907" s="15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276</v>
      </c>
      <c r="C908" s="47"/>
      <c r="D908" s="45">
        <v>0.67</v>
      </c>
      <c r="E908" s="45">
        <v>0.21</v>
      </c>
      <c r="F908" s="45">
        <v>9.56</v>
      </c>
      <c r="G908" s="45">
        <v>0.68</v>
      </c>
      <c r="H908" s="45">
        <v>1.86</v>
      </c>
      <c r="I908" s="45">
        <v>0.68</v>
      </c>
      <c r="J908" s="45">
        <v>8.6</v>
      </c>
      <c r="K908" s="45">
        <v>0.13</v>
      </c>
      <c r="L908" s="45">
        <v>0.28000000000000003</v>
      </c>
      <c r="M908" s="45">
        <v>0.57999999999999996</v>
      </c>
      <c r="N908" s="45">
        <v>0.21</v>
      </c>
      <c r="O908" s="45">
        <v>0.9</v>
      </c>
      <c r="P908" s="45">
        <v>0.68</v>
      </c>
      <c r="Q908" s="45">
        <v>0.59</v>
      </c>
      <c r="R908" s="45">
        <v>0.68</v>
      </c>
      <c r="S908" s="45">
        <v>0.28000000000000003</v>
      </c>
      <c r="T908" s="45">
        <v>0.5</v>
      </c>
      <c r="U908" s="45">
        <v>11.69</v>
      </c>
      <c r="V908" s="45">
        <v>0</v>
      </c>
      <c r="W908" s="15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BM909" s="55"/>
    </row>
    <row r="910" spans="1:65" ht="15">
      <c r="B910" s="8" t="s">
        <v>610</v>
      </c>
      <c r="BM910" s="28" t="s">
        <v>278</v>
      </c>
    </row>
    <row r="911" spans="1:65" ht="15">
      <c r="A911" s="25" t="s">
        <v>62</v>
      </c>
      <c r="B911" s="18" t="s">
        <v>111</v>
      </c>
      <c r="C911" s="15" t="s">
        <v>112</v>
      </c>
      <c r="D911" s="16" t="s">
        <v>232</v>
      </c>
      <c r="E911" s="15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233</v>
      </c>
      <c r="C912" s="9" t="s">
        <v>233</v>
      </c>
      <c r="D912" s="151" t="s">
        <v>262</v>
      </c>
      <c r="E912" s="15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1</v>
      </c>
    </row>
    <row r="913" spans="1:65">
      <c r="A913" s="30"/>
      <c r="B913" s="19"/>
      <c r="C913" s="9"/>
      <c r="D913" s="10" t="s">
        <v>284</v>
      </c>
      <c r="E913" s="15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328</v>
      </c>
      <c r="E914" s="15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06">
        <v>0.41949999999999998</v>
      </c>
      <c r="E915" s="204"/>
      <c r="F915" s="205"/>
      <c r="G915" s="205"/>
      <c r="H915" s="205"/>
      <c r="I915" s="205"/>
      <c r="J915" s="205"/>
      <c r="K915" s="205"/>
      <c r="L915" s="205"/>
      <c r="M915" s="205"/>
      <c r="N915" s="205"/>
      <c r="O915" s="205"/>
      <c r="P915" s="205"/>
      <c r="Q915" s="205"/>
      <c r="R915" s="205"/>
      <c r="S915" s="205"/>
      <c r="T915" s="205"/>
      <c r="U915" s="205"/>
      <c r="V915" s="205"/>
      <c r="W915" s="205"/>
      <c r="X915" s="205"/>
      <c r="Y915" s="205"/>
      <c r="Z915" s="205"/>
      <c r="AA915" s="205"/>
      <c r="AB915" s="205"/>
      <c r="AC915" s="205"/>
      <c r="AD915" s="205"/>
      <c r="AE915" s="205"/>
      <c r="AF915" s="205"/>
      <c r="AG915" s="205"/>
      <c r="AH915" s="205"/>
      <c r="AI915" s="205"/>
      <c r="AJ915" s="205"/>
      <c r="AK915" s="205"/>
      <c r="AL915" s="205"/>
      <c r="AM915" s="205"/>
      <c r="AN915" s="205"/>
      <c r="AO915" s="205"/>
      <c r="AP915" s="205"/>
      <c r="AQ915" s="205"/>
      <c r="AR915" s="205"/>
      <c r="AS915" s="205"/>
      <c r="AT915" s="205"/>
      <c r="AU915" s="205"/>
      <c r="AV915" s="205"/>
      <c r="AW915" s="205"/>
      <c r="AX915" s="205"/>
      <c r="AY915" s="205"/>
      <c r="AZ915" s="205"/>
      <c r="BA915" s="205"/>
      <c r="BB915" s="205"/>
      <c r="BC915" s="205"/>
      <c r="BD915" s="205"/>
      <c r="BE915" s="205"/>
      <c r="BF915" s="205"/>
      <c r="BG915" s="205"/>
      <c r="BH915" s="205"/>
      <c r="BI915" s="205"/>
      <c r="BJ915" s="205"/>
      <c r="BK915" s="205"/>
      <c r="BL915" s="205"/>
      <c r="BM915" s="207">
        <v>1</v>
      </c>
    </row>
    <row r="916" spans="1:65">
      <c r="A916" s="30"/>
      <c r="B916" s="19">
        <v>1</v>
      </c>
      <c r="C916" s="9">
        <v>2</v>
      </c>
      <c r="D916" s="24">
        <v>0.37230000000000002</v>
      </c>
      <c r="E916" s="204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07">
        <v>9</v>
      </c>
    </row>
    <row r="917" spans="1:65">
      <c r="A917" s="30"/>
      <c r="B917" s="19">
        <v>1</v>
      </c>
      <c r="C917" s="9">
        <v>3</v>
      </c>
      <c r="D917" s="24">
        <v>0.3669</v>
      </c>
      <c r="E917" s="204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7">
        <v>16</v>
      </c>
    </row>
    <row r="918" spans="1:65">
      <c r="A918" s="30"/>
      <c r="B918" s="19">
        <v>1</v>
      </c>
      <c r="C918" s="9">
        <v>4</v>
      </c>
      <c r="D918" s="24">
        <v>0.40150000000000002</v>
      </c>
      <c r="E918" s="204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7">
        <v>0.39456666666666701</v>
      </c>
    </row>
    <row r="919" spans="1:65">
      <c r="A919" s="30"/>
      <c r="B919" s="19">
        <v>1</v>
      </c>
      <c r="C919" s="9">
        <v>5</v>
      </c>
      <c r="D919" s="24">
        <v>0.4012</v>
      </c>
      <c r="E919" s="204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7">
        <v>15</v>
      </c>
    </row>
    <row r="920" spans="1:65">
      <c r="A920" s="30"/>
      <c r="B920" s="19">
        <v>1</v>
      </c>
      <c r="C920" s="9">
        <v>6</v>
      </c>
      <c r="D920" s="24">
        <v>0.40600000000000003</v>
      </c>
      <c r="E920" s="204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56"/>
    </row>
    <row r="921" spans="1:65">
      <c r="A921" s="30"/>
      <c r="B921" s="20" t="s">
        <v>272</v>
      </c>
      <c r="C921" s="12"/>
      <c r="D921" s="208">
        <v>0.39456666666666668</v>
      </c>
      <c r="E921" s="204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205"/>
      <c r="Q921" s="205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56"/>
    </row>
    <row r="922" spans="1:65">
      <c r="A922" s="30"/>
      <c r="B922" s="3" t="s">
        <v>273</v>
      </c>
      <c r="C922" s="29"/>
      <c r="D922" s="24">
        <v>0.40134999999999998</v>
      </c>
      <c r="E922" s="204"/>
      <c r="F922" s="205"/>
      <c r="G922" s="205"/>
      <c r="H922" s="205"/>
      <c r="I922" s="205"/>
      <c r="J922" s="205"/>
      <c r="K922" s="205"/>
      <c r="L922" s="205"/>
      <c r="M922" s="205"/>
      <c r="N922" s="205"/>
      <c r="O922" s="205"/>
      <c r="P922" s="205"/>
      <c r="Q922" s="205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3" t="s">
        <v>274</v>
      </c>
      <c r="C923" s="29"/>
      <c r="D923" s="24">
        <v>2.0521760808143791E-2</v>
      </c>
      <c r="E923" s="204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5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87</v>
      </c>
      <c r="C924" s="29"/>
      <c r="D924" s="13">
        <v>5.2010883183603425E-2</v>
      </c>
      <c r="E924" s="15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275</v>
      </c>
      <c r="C925" s="29"/>
      <c r="D925" s="13">
        <v>-8.8817841970012523E-16</v>
      </c>
      <c r="E925" s="15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276</v>
      </c>
      <c r="C926" s="47"/>
      <c r="D926" s="45" t="s">
        <v>277</v>
      </c>
      <c r="E926" s="15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BM927" s="55"/>
    </row>
    <row r="928" spans="1:65" ht="15">
      <c r="B928" s="8" t="s">
        <v>611</v>
      </c>
      <c r="BM928" s="28" t="s">
        <v>278</v>
      </c>
    </row>
    <row r="929" spans="1:65" ht="15">
      <c r="A929" s="25" t="s">
        <v>12</v>
      </c>
      <c r="B929" s="18" t="s">
        <v>111</v>
      </c>
      <c r="C929" s="15" t="s">
        <v>112</v>
      </c>
      <c r="D929" s="16" t="s">
        <v>232</v>
      </c>
      <c r="E929" s="17" t="s">
        <v>232</v>
      </c>
      <c r="F929" s="17" t="s">
        <v>232</v>
      </c>
      <c r="G929" s="17" t="s">
        <v>232</v>
      </c>
      <c r="H929" s="15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233</v>
      </c>
      <c r="C930" s="9" t="s">
        <v>233</v>
      </c>
      <c r="D930" s="151" t="s">
        <v>237</v>
      </c>
      <c r="E930" s="152" t="s">
        <v>239</v>
      </c>
      <c r="F930" s="152" t="s">
        <v>253</v>
      </c>
      <c r="G930" s="152" t="s">
        <v>262</v>
      </c>
      <c r="H930" s="15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281</v>
      </c>
      <c r="E931" s="11" t="s">
        <v>283</v>
      </c>
      <c r="F931" s="11" t="s">
        <v>281</v>
      </c>
      <c r="G931" s="11" t="s">
        <v>281</v>
      </c>
      <c r="H931" s="15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328</v>
      </c>
      <c r="E932" s="26" t="s">
        <v>328</v>
      </c>
      <c r="F932" s="26" t="s">
        <v>328</v>
      </c>
      <c r="G932" s="26" t="s">
        <v>328</v>
      </c>
      <c r="H932" s="15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8">
        <v>1</v>
      </c>
      <c r="C933" s="14">
        <v>1</v>
      </c>
      <c r="D933" s="22">
        <v>5.1495488531188496</v>
      </c>
      <c r="E933" s="22">
        <v>3.1</v>
      </c>
      <c r="F933" s="22">
        <v>4.6349999999999998</v>
      </c>
      <c r="G933" s="22">
        <v>3.5278999999999998</v>
      </c>
      <c r="H933" s="15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5.2713875679066557</v>
      </c>
      <c r="E934" s="11">
        <v>4.5</v>
      </c>
      <c r="F934" s="11">
        <v>4.1589999999999998</v>
      </c>
      <c r="G934" s="11">
        <v>3.4161999999999999</v>
      </c>
      <c r="H934" s="15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10</v>
      </c>
    </row>
    <row r="935" spans="1:65">
      <c r="A935" s="30"/>
      <c r="B935" s="19">
        <v>1</v>
      </c>
      <c r="C935" s="9">
        <v>3</v>
      </c>
      <c r="D935" s="11">
        <v>5.3863511058373561</v>
      </c>
      <c r="E935" s="11">
        <v>3.9</v>
      </c>
      <c r="F935" s="11">
        <v>4.5990000000000002</v>
      </c>
      <c r="G935" s="11">
        <v>3.3395999999999999</v>
      </c>
      <c r="H935" s="15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4.9919943552740298</v>
      </c>
      <c r="E936" s="11">
        <v>3.5</v>
      </c>
      <c r="F936" s="11">
        <v>4.4969999999999999</v>
      </c>
      <c r="G936" s="11">
        <v>3.9438000000000004</v>
      </c>
      <c r="H936" s="15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4.2750029501825901</v>
      </c>
    </row>
    <row r="937" spans="1:65">
      <c r="A937" s="30"/>
      <c r="B937" s="19">
        <v>1</v>
      </c>
      <c r="C937" s="9">
        <v>5</v>
      </c>
      <c r="D937" s="11">
        <v>5.5698447532556736</v>
      </c>
      <c r="E937" s="11">
        <v>3.3</v>
      </c>
      <c r="F937" s="11">
        <v>4.3</v>
      </c>
      <c r="G937" s="11">
        <v>3.8525</v>
      </c>
      <c r="H937" s="15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6</v>
      </c>
      <c r="D938" s="11">
        <v>5.319544168989661</v>
      </c>
      <c r="E938" s="11">
        <v>3.8</v>
      </c>
      <c r="F938" s="11">
        <v>4.9050000000000002</v>
      </c>
      <c r="G938" s="11">
        <v>3.6364000000000001</v>
      </c>
      <c r="H938" s="15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272</v>
      </c>
      <c r="C939" s="12"/>
      <c r="D939" s="23">
        <v>5.2814451340637047</v>
      </c>
      <c r="E939" s="23">
        <v>3.6833333333333336</v>
      </c>
      <c r="F939" s="23">
        <v>4.515833333333334</v>
      </c>
      <c r="G939" s="23">
        <v>3.6194000000000002</v>
      </c>
      <c r="H939" s="15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273</v>
      </c>
      <c r="C940" s="29"/>
      <c r="D940" s="11">
        <v>5.2954658684481579</v>
      </c>
      <c r="E940" s="11">
        <v>3.65</v>
      </c>
      <c r="F940" s="11">
        <v>4.548</v>
      </c>
      <c r="G940" s="11">
        <v>3.5821499999999999</v>
      </c>
      <c r="H940" s="15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274</v>
      </c>
      <c r="C941" s="29"/>
      <c r="D941" s="24">
        <v>0.19844932684802585</v>
      </c>
      <c r="E941" s="24">
        <v>0.49966655548141431</v>
      </c>
      <c r="F941" s="24">
        <v>0.26337685294396457</v>
      </c>
      <c r="G941" s="24">
        <v>0.23992102867402032</v>
      </c>
      <c r="H941" s="15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87</v>
      </c>
      <c r="C942" s="29"/>
      <c r="D942" s="13">
        <v>3.7574815568581492E-2</v>
      </c>
      <c r="E942" s="13">
        <v>0.13565607841124369</v>
      </c>
      <c r="F942" s="13">
        <v>5.8322979061221157E-2</v>
      </c>
      <c r="G942" s="13">
        <v>6.6287514138813147E-2</v>
      </c>
      <c r="H942" s="15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275</v>
      </c>
      <c r="C943" s="29"/>
      <c r="D943" s="13">
        <v>0.23542490978588182</v>
      </c>
      <c r="E943" s="13">
        <v>-0.13840215404389034</v>
      </c>
      <c r="F943" s="13">
        <v>5.6334553673339061E-2</v>
      </c>
      <c r="G943" s="13">
        <v>-0.15335730941532766</v>
      </c>
      <c r="H943" s="15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276</v>
      </c>
      <c r="C944" s="47"/>
      <c r="D944" s="45">
        <v>1.78</v>
      </c>
      <c r="E944" s="45">
        <v>0.63</v>
      </c>
      <c r="F944" s="45">
        <v>0.63</v>
      </c>
      <c r="G944" s="45">
        <v>0.72</v>
      </c>
      <c r="H944" s="15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BM945" s="55"/>
    </row>
    <row r="946" spans="1:65" ht="15">
      <c r="B946" s="8" t="s">
        <v>612</v>
      </c>
      <c r="BM946" s="28" t="s">
        <v>67</v>
      </c>
    </row>
    <row r="947" spans="1:65" ht="15">
      <c r="A947" s="25" t="s">
        <v>15</v>
      </c>
      <c r="B947" s="18" t="s">
        <v>111</v>
      </c>
      <c r="C947" s="15" t="s">
        <v>112</v>
      </c>
      <c r="D947" s="16" t="s">
        <v>232</v>
      </c>
      <c r="E947" s="17" t="s">
        <v>232</v>
      </c>
      <c r="F947" s="17" t="s">
        <v>232</v>
      </c>
      <c r="G947" s="17" t="s">
        <v>232</v>
      </c>
      <c r="H947" s="17" t="s">
        <v>232</v>
      </c>
      <c r="I947" s="17" t="s">
        <v>232</v>
      </c>
      <c r="J947" s="17" t="s">
        <v>232</v>
      </c>
      <c r="K947" s="17" t="s">
        <v>232</v>
      </c>
      <c r="L947" s="17" t="s">
        <v>232</v>
      </c>
      <c r="M947" s="17" t="s">
        <v>232</v>
      </c>
      <c r="N947" s="17" t="s">
        <v>232</v>
      </c>
      <c r="O947" s="17" t="s">
        <v>232</v>
      </c>
      <c r="P947" s="17" t="s">
        <v>232</v>
      </c>
      <c r="Q947" s="17" t="s">
        <v>232</v>
      </c>
      <c r="R947" s="17" t="s">
        <v>232</v>
      </c>
      <c r="S947" s="17" t="s">
        <v>232</v>
      </c>
      <c r="T947" s="17" t="s">
        <v>232</v>
      </c>
      <c r="U947" s="17" t="s">
        <v>232</v>
      </c>
      <c r="V947" s="17" t="s">
        <v>232</v>
      </c>
      <c r="W947" s="15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233</v>
      </c>
      <c r="C948" s="9" t="s">
        <v>233</v>
      </c>
      <c r="D948" s="151" t="s">
        <v>235</v>
      </c>
      <c r="E948" s="152" t="s">
        <v>237</v>
      </c>
      <c r="F948" s="152" t="s">
        <v>239</v>
      </c>
      <c r="G948" s="152" t="s">
        <v>240</v>
      </c>
      <c r="H948" s="152" t="s">
        <v>241</v>
      </c>
      <c r="I948" s="152" t="s">
        <v>242</v>
      </c>
      <c r="J948" s="152" t="s">
        <v>243</v>
      </c>
      <c r="K948" s="152" t="s">
        <v>244</v>
      </c>
      <c r="L948" s="152" t="s">
        <v>245</v>
      </c>
      <c r="M948" s="152" t="s">
        <v>246</v>
      </c>
      <c r="N948" s="152" t="s">
        <v>247</v>
      </c>
      <c r="O948" s="152" t="s">
        <v>248</v>
      </c>
      <c r="P948" s="152" t="s">
        <v>250</v>
      </c>
      <c r="Q948" s="152" t="s">
        <v>252</v>
      </c>
      <c r="R948" s="152" t="s">
        <v>254</v>
      </c>
      <c r="S948" s="152" t="s">
        <v>258</v>
      </c>
      <c r="T948" s="152" t="s">
        <v>260</v>
      </c>
      <c r="U948" s="152" t="s">
        <v>262</v>
      </c>
      <c r="V948" s="152" t="s">
        <v>280</v>
      </c>
      <c r="W948" s="15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281</v>
      </c>
      <c r="E949" s="11" t="s">
        <v>281</v>
      </c>
      <c r="F949" s="11" t="s">
        <v>283</v>
      </c>
      <c r="G949" s="11" t="s">
        <v>284</v>
      </c>
      <c r="H949" s="11" t="s">
        <v>283</v>
      </c>
      <c r="I949" s="11" t="s">
        <v>281</v>
      </c>
      <c r="J949" s="11" t="s">
        <v>283</v>
      </c>
      <c r="K949" s="11" t="s">
        <v>283</v>
      </c>
      <c r="L949" s="11" t="s">
        <v>281</v>
      </c>
      <c r="M949" s="11" t="s">
        <v>281</v>
      </c>
      <c r="N949" s="11" t="s">
        <v>281</v>
      </c>
      <c r="O949" s="11" t="s">
        <v>281</v>
      </c>
      <c r="P949" s="11" t="s">
        <v>281</v>
      </c>
      <c r="Q949" s="11" t="s">
        <v>284</v>
      </c>
      <c r="R949" s="11" t="s">
        <v>281</v>
      </c>
      <c r="S949" s="11" t="s">
        <v>284</v>
      </c>
      <c r="T949" s="11" t="s">
        <v>283</v>
      </c>
      <c r="U949" s="11" t="s">
        <v>281</v>
      </c>
      <c r="V949" s="11" t="s">
        <v>284</v>
      </c>
      <c r="W949" s="15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 t="s">
        <v>328</v>
      </c>
      <c r="E950" s="26" t="s">
        <v>328</v>
      </c>
      <c r="F950" s="26" t="s">
        <v>328</v>
      </c>
      <c r="G950" s="26" t="s">
        <v>328</v>
      </c>
      <c r="H950" s="26" t="s">
        <v>329</v>
      </c>
      <c r="I950" s="26" t="s">
        <v>330</v>
      </c>
      <c r="J950" s="26" t="s">
        <v>329</v>
      </c>
      <c r="K950" s="26" t="s">
        <v>331</v>
      </c>
      <c r="L950" s="26" t="s">
        <v>328</v>
      </c>
      <c r="M950" s="26" t="s">
        <v>328</v>
      </c>
      <c r="N950" s="26" t="s">
        <v>328</v>
      </c>
      <c r="O950" s="26" t="s">
        <v>328</v>
      </c>
      <c r="P950" s="26" t="s">
        <v>330</v>
      </c>
      <c r="Q950" s="26" t="s">
        <v>328</v>
      </c>
      <c r="R950" s="26" t="s">
        <v>331</v>
      </c>
      <c r="S950" s="26" t="s">
        <v>329</v>
      </c>
      <c r="T950" s="26" t="s">
        <v>328</v>
      </c>
      <c r="U950" s="26" t="s">
        <v>328</v>
      </c>
      <c r="V950" s="26" t="s">
        <v>328</v>
      </c>
      <c r="W950" s="15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1.5</v>
      </c>
      <c r="E951" s="154">
        <v>2.6472812603723801</v>
      </c>
      <c r="F951" s="22">
        <v>1.4</v>
      </c>
      <c r="G951" s="154" t="s">
        <v>96</v>
      </c>
      <c r="H951" s="22">
        <v>1.4</v>
      </c>
      <c r="I951" s="22">
        <v>1.4</v>
      </c>
      <c r="J951" s="22">
        <v>1.6</v>
      </c>
      <c r="K951" s="22">
        <v>1.4</v>
      </c>
      <c r="L951" s="22">
        <v>1.4</v>
      </c>
      <c r="M951" s="22">
        <v>1.4</v>
      </c>
      <c r="N951" s="22">
        <v>1.4</v>
      </c>
      <c r="O951" s="22">
        <v>1.5</v>
      </c>
      <c r="P951" s="22">
        <v>1.5439581775768785</v>
      </c>
      <c r="Q951" s="154" t="s">
        <v>102</v>
      </c>
      <c r="R951" s="22">
        <v>1.4</v>
      </c>
      <c r="S951" s="154" t="s">
        <v>104</v>
      </c>
      <c r="T951" s="22">
        <v>1.4</v>
      </c>
      <c r="U951" s="154">
        <v>1.1595</v>
      </c>
      <c r="V951" s="154">
        <v>2.3089</v>
      </c>
      <c r="W951" s="15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1.53</v>
      </c>
      <c r="E952" s="148">
        <v>2.4983309211318501</v>
      </c>
      <c r="F952" s="11">
        <v>1.35</v>
      </c>
      <c r="G952" s="148" t="s">
        <v>96</v>
      </c>
      <c r="H952" s="11">
        <v>1.4</v>
      </c>
      <c r="I952" s="11">
        <v>1.4</v>
      </c>
      <c r="J952" s="11">
        <v>1.7</v>
      </c>
      <c r="K952" s="11">
        <v>1.4</v>
      </c>
      <c r="L952" s="11">
        <v>1.5</v>
      </c>
      <c r="M952" s="11">
        <v>1.4</v>
      </c>
      <c r="N952" s="11">
        <v>1.4</v>
      </c>
      <c r="O952" s="11">
        <v>1.5</v>
      </c>
      <c r="P952" s="11">
        <v>1.5414607880037465</v>
      </c>
      <c r="Q952" s="148" t="s">
        <v>102</v>
      </c>
      <c r="R952" s="11">
        <v>1.2</v>
      </c>
      <c r="S952" s="148" t="s">
        <v>104</v>
      </c>
      <c r="T952" s="11">
        <v>1.4</v>
      </c>
      <c r="U952" s="148">
        <v>1.1175999999999999</v>
      </c>
      <c r="V952" s="148">
        <v>2.3479999999999999</v>
      </c>
      <c r="W952" s="15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26</v>
      </c>
    </row>
    <row r="953" spans="1:65">
      <c r="A953" s="30"/>
      <c r="B953" s="19">
        <v>1</v>
      </c>
      <c r="C953" s="9">
        <v>3</v>
      </c>
      <c r="D953" s="11">
        <v>1.49</v>
      </c>
      <c r="E953" s="148">
        <v>2.48176810748551</v>
      </c>
      <c r="F953" s="11">
        <v>1.32</v>
      </c>
      <c r="G953" s="148" t="s">
        <v>96</v>
      </c>
      <c r="H953" s="11">
        <v>1.3</v>
      </c>
      <c r="I953" s="11">
        <v>1.5</v>
      </c>
      <c r="J953" s="11">
        <v>1.6</v>
      </c>
      <c r="K953" s="11">
        <v>1.4</v>
      </c>
      <c r="L953" s="11">
        <v>1.4</v>
      </c>
      <c r="M953" s="11">
        <v>1.4</v>
      </c>
      <c r="N953" s="11">
        <v>1.4</v>
      </c>
      <c r="O953" s="11">
        <v>1.5</v>
      </c>
      <c r="P953" s="11">
        <v>1.5301328608573999</v>
      </c>
      <c r="Q953" s="148" t="s">
        <v>102</v>
      </c>
      <c r="R953" s="11">
        <v>1.5</v>
      </c>
      <c r="S953" s="148" t="s">
        <v>104</v>
      </c>
      <c r="T953" s="11">
        <v>1.4</v>
      </c>
      <c r="U953" s="148">
        <v>1.0519000000000001</v>
      </c>
      <c r="V953" s="148">
        <v>2.3247</v>
      </c>
      <c r="W953" s="15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1.5</v>
      </c>
      <c r="E954" s="148">
        <v>2.5654051541907301</v>
      </c>
      <c r="F954" s="11">
        <v>1.23</v>
      </c>
      <c r="G954" s="148" t="s">
        <v>96</v>
      </c>
      <c r="H954" s="11">
        <v>1.4</v>
      </c>
      <c r="I954" s="11">
        <v>1.4</v>
      </c>
      <c r="J954" s="149">
        <v>1.8</v>
      </c>
      <c r="K954" s="11">
        <v>1.5</v>
      </c>
      <c r="L954" s="11">
        <v>1.4</v>
      </c>
      <c r="M954" s="11">
        <v>1.4</v>
      </c>
      <c r="N954" s="11">
        <v>1.4</v>
      </c>
      <c r="O954" s="11">
        <v>1.5</v>
      </c>
      <c r="P954" s="11">
        <v>1.5445606753262515</v>
      </c>
      <c r="Q954" s="148" t="s">
        <v>102</v>
      </c>
      <c r="R954" s="11">
        <v>1.4</v>
      </c>
      <c r="S954" s="148" t="s">
        <v>104</v>
      </c>
      <c r="T954" s="11">
        <v>1.3</v>
      </c>
      <c r="U954" s="148">
        <v>1.2212000000000001</v>
      </c>
      <c r="V954" s="148">
        <v>2.3948</v>
      </c>
      <c r="W954" s="15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1.4459735978150268</v>
      </c>
    </row>
    <row r="955" spans="1:65">
      <c r="A955" s="30"/>
      <c r="B955" s="19">
        <v>1</v>
      </c>
      <c r="C955" s="9">
        <v>5</v>
      </c>
      <c r="D955" s="11">
        <v>1.48</v>
      </c>
      <c r="E955" s="148">
        <v>2.7152079101214501</v>
      </c>
      <c r="F955" s="11">
        <v>1.44</v>
      </c>
      <c r="G955" s="148" t="s">
        <v>96</v>
      </c>
      <c r="H955" s="11">
        <v>1.3</v>
      </c>
      <c r="I955" s="11">
        <v>1.5</v>
      </c>
      <c r="J955" s="11">
        <v>1.7</v>
      </c>
      <c r="K955" s="11">
        <v>1.4</v>
      </c>
      <c r="L955" s="11">
        <v>1.5</v>
      </c>
      <c r="M955" s="11">
        <v>1.4</v>
      </c>
      <c r="N955" s="11">
        <v>1.4</v>
      </c>
      <c r="O955" s="11">
        <v>1.5</v>
      </c>
      <c r="P955" s="11">
        <v>1.5224292010046234</v>
      </c>
      <c r="Q955" s="148" t="s">
        <v>102</v>
      </c>
      <c r="R955" s="11">
        <v>1.4</v>
      </c>
      <c r="S955" s="148" t="s">
        <v>104</v>
      </c>
      <c r="T955" s="11">
        <v>1.3</v>
      </c>
      <c r="U955" s="148">
        <v>1.2763</v>
      </c>
      <c r="V955" s="148">
        <v>2.3435000000000001</v>
      </c>
      <c r="W955" s="15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108</v>
      </c>
    </row>
    <row r="956" spans="1:65">
      <c r="A956" s="30"/>
      <c r="B956" s="19">
        <v>1</v>
      </c>
      <c r="C956" s="9">
        <v>6</v>
      </c>
      <c r="D956" s="11">
        <v>1.48</v>
      </c>
      <c r="E956" s="148">
        <v>2.6728364563245801</v>
      </c>
      <c r="F956" s="11">
        <v>1.47</v>
      </c>
      <c r="G956" s="148" t="s">
        <v>96</v>
      </c>
      <c r="H956" s="11">
        <v>1.4</v>
      </c>
      <c r="I956" s="11">
        <v>1.5</v>
      </c>
      <c r="J956" s="11">
        <v>1.7</v>
      </c>
      <c r="K956" s="11">
        <v>1.5</v>
      </c>
      <c r="L956" s="11">
        <v>1.5</v>
      </c>
      <c r="M956" s="11">
        <v>1.4</v>
      </c>
      <c r="N956" s="11">
        <v>1.4</v>
      </c>
      <c r="O956" s="11">
        <v>1.5</v>
      </c>
      <c r="P956" s="11">
        <v>1.55339892680319</v>
      </c>
      <c r="Q956" s="148" t="s">
        <v>102</v>
      </c>
      <c r="R956" s="11">
        <v>1.4</v>
      </c>
      <c r="S956" s="148" t="s">
        <v>104</v>
      </c>
      <c r="T956" s="11">
        <v>1.3</v>
      </c>
      <c r="U956" s="148">
        <v>1.0902000000000001</v>
      </c>
      <c r="V956" s="148">
        <v>2.3974000000000002</v>
      </c>
      <c r="W956" s="15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272</v>
      </c>
      <c r="C957" s="12"/>
      <c r="D957" s="23">
        <v>1.4966666666666668</v>
      </c>
      <c r="E957" s="23">
        <v>2.5968049682710834</v>
      </c>
      <c r="F957" s="23">
        <v>1.3683333333333334</v>
      </c>
      <c r="G957" s="23" t="s">
        <v>693</v>
      </c>
      <c r="H957" s="23">
        <v>1.3666666666666665</v>
      </c>
      <c r="I957" s="23">
        <v>1.45</v>
      </c>
      <c r="J957" s="23">
        <v>1.6833333333333333</v>
      </c>
      <c r="K957" s="23">
        <v>1.4333333333333333</v>
      </c>
      <c r="L957" s="23">
        <v>1.45</v>
      </c>
      <c r="M957" s="23">
        <v>1.4000000000000001</v>
      </c>
      <c r="N957" s="23">
        <v>1.4000000000000001</v>
      </c>
      <c r="O957" s="23">
        <v>1.5</v>
      </c>
      <c r="P957" s="23">
        <v>1.5393234382620149</v>
      </c>
      <c r="Q957" s="23" t="s">
        <v>693</v>
      </c>
      <c r="R957" s="23">
        <v>1.3833333333333335</v>
      </c>
      <c r="S957" s="23" t="s">
        <v>693</v>
      </c>
      <c r="T957" s="23">
        <v>1.3499999999999999</v>
      </c>
      <c r="U957" s="23">
        <v>1.1527833333333335</v>
      </c>
      <c r="V957" s="23">
        <v>2.3528833333333332</v>
      </c>
      <c r="W957" s="15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273</v>
      </c>
      <c r="C958" s="29"/>
      <c r="D958" s="11">
        <v>1.4950000000000001</v>
      </c>
      <c r="E958" s="11">
        <v>2.6063432072815553</v>
      </c>
      <c r="F958" s="11">
        <v>1.375</v>
      </c>
      <c r="G958" s="11" t="s">
        <v>693</v>
      </c>
      <c r="H958" s="11">
        <v>1.4</v>
      </c>
      <c r="I958" s="11">
        <v>1.45</v>
      </c>
      <c r="J958" s="11">
        <v>1.7</v>
      </c>
      <c r="K958" s="11">
        <v>1.4</v>
      </c>
      <c r="L958" s="11">
        <v>1.45</v>
      </c>
      <c r="M958" s="11">
        <v>1.4</v>
      </c>
      <c r="N958" s="11">
        <v>1.4</v>
      </c>
      <c r="O958" s="11">
        <v>1.5</v>
      </c>
      <c r="P958" s="11">
        <v>1.5427094827903125</v>
      </c>
      <c r="Q958" s="11" t="s">
        <v>693</v>
      </c>
      <c r="R958" s="11">
        <v>1.4</v>
      </c>
      <c r="S958" s="11" t="s">
        <v>693</v>
      </c>
      <c r="T958" s="11">
        <v>1.35</v>
      </c>
      <c r="U958" s="11">
        <v>1.13855</v>
      </c>
      <c r="V958" s="11">
        <v>2.3457499999999998</v>
      </c>
      <c r="W958" s="15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274</v>
      </c>
      <c r="C959" s="29"/>
      <c r="D959" s="24">
        <v>1.8618986725025273E-2</v>
      </c>
      <c r="E959" s="24">
        <v>9.6191959645706204E-2</v>
      </c>
      <c r="F959" s="24">
        <v>8.7502380919987896E-2</v>
      </c>
      <c r="G959" s="24" t="s">
        <v>693</v>
      </c>
      <c r="H959" s="24">
        <v>5.1639777949432156E-2</v>
      </c>
      <c r="I959" s="24">
        <v>5.4772255750516662E-2</v>
      </c>
      <c r="J959" s="24">
        <v>7.527726527090807E-2</v>
      </c>
      <c r="K959" s="24">
        <v>5.1639777949432274E-2</v>
      </c>
      <c r="L959" s="24">
        <v>5.4772255750516662E-2</v>
      </c>
      <c r="M959" s="24">
        <v>2.4323767777952469E-16</v>
      </c>
      <c r="N959" s="24">
        <v>2.4323767777952469E-16</v>
      </c>
      <c r="O959" s="24">
        <v>0</v>
      </c>
      <c r="P959" s="24">
        <v>1.1148803233659148E-2</v>
      </c>
      <c r="Q959" s="24" t="s">
        <v>693</v>
      </c>
      <c r="R959" s="24">
        <v>9.8319208025017493E-2</v>
      </c>
      <c r="S959" s="24" t="s">
        <v>693</v>
      </c>
      <c r="T959" s="24">
        <v>5.477225575051653E-2</v>
      </c>
      <c r="U959" s="24">
        <v>8.4040833329201731E-2</v>
      </c>
      <c r="V959" s="24">
        <v>3.6275248678219581E-2</v>
      </c>
      <c r="W959" s="204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87</v>
      </c>
      <c r="C960" s="29"/>
      <c r="D960" s="13">
        <v>1.2440302934315327E-2</v>
      </c>
      <c r="E960" s="13">
        <v>3.7042427452589739E-2</v>
      </c>
      <c r="F960" s="13">
        <v>6.3948146835557537E-2</v>
      </c>
      <c r="G960" s="13" t="s">
        <v>693</v>
      </c>
      <c r="H960" s="13">
        <v>3.7785203377633289E-2</v>
      </c>
      <c r="I960" s="13">
        <v>3.7773969483114941E-2</v>
      </c>
      <c r="J960" s="13">
        <v>4.471916748766816E-2</v>
      </c>
      <c r="K960" s="13">
        <v>3.6027752057743445E-2</v>
      </c>
      <c r="L960" s="13">
        <v>3.7773969483114941E-2</v>
      </c>
      <c r="M960" s="13">
        <v>1.7374119841394619E-16</v>
      </c>
      <c r="N960" s="13">
        <v>1.7374119841394619E-16</v>
      </c>
      <c r="O960" s="13">
        <v>0</v>
      </c>
      <c r="P960" s="13">
        <v>7.2426645086667366E-3</v>
      </c>
      <c r="Q960" s="13" t="s">
        <v>693</v>
      </c>
      <c r="R960" s="13">
        <v>7.1074126283145161E-2</v>
      </c>
      <c r="S960" s="13" t="s">
        <v>693</v>
      </c>
      <c r="T960" s="13">
        <v>4.0572041296678914E-2</v>
      </c>
      <c r="U960" s="13">
        <v>7.2902540225137757E-2</v>
      </c>
      <c r="V960" s="13">
        <v>1.5417359698335907E-2</v>
      </c>
      <c r="W960" s="15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275</v>
      </c>
      <c r="C961" s="29"/>
      <c r="D961" s="13">
        <v>3.5058087456258491E-2</v>
      </c>
      <c r="E961" s="13">
        <v>0.79588684896809192</v>
      </c>
      <c r="F961" s="13">
        <v>-5.3694109352351638E-2</v>
      </c>
      <c r="G961" s="13" t="s">
        <v>693</v>
      </c>
      <c r="H961" s="13">
        <v>-5.4846735284931114E-2</v>
      </c>
      <c r="I961" s="13">
        <v>2.7845613440364847E-3</v>
      </c>
      <c r="J961" s="13">
        <v>0.16415219190514585</v>
      </c>
      <c r="K961" s="13">
        <v>-8.7416979817569462E-3</v>
      </c>
      <c r="L961" s="13">
        <v>2.7845613440364847E-3</v>
      </c>
      <c r="M961" s="13">
        <v>-3.1794216633343919E-2</v>
      </c>
      <c r="N961" s="13">
        <v>-3.1794216633343919E-2</v>
      </c>
      <c r="O961" s="13">
        <v>3.7363339321417222E-2</v>
      </c>
      <c r="P961" s="13">
        <v>6.4558468140806013E-2</v>
      </c>
      <c r="Q961" s="13" t="s">
        <v>693</v>
      </c>
      <c r="R961" s="13">
        <v>-4.332047595913735E-2</v>
      </c>
      <c r="S961" s="13" t="s">
        <v>693</v>
      </c>
      <c r="T961" s="13">
        <v>-6.6372994610724656E-2</v>
      </c>
      <c r="U961" s="13">
        <v>-0.20276322121283918</v>
      </c>
      <c r="V961" s="13">
        <v>0.62719660780024911</v>
      </c>
      <c r="W961" s="15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276</v>
      </c>
      <c r="C962" s="47"/>
      <c r="D962" s="45">
        <v>0.38</v>
      </c>
      <c r="E962" s="45">
        <v>9.2799999999999994</v>
      </c>
      <c r="F962" s="45">
        <v>0.66</v>
      </c>
      <c r="G962" s="45">
        <v>28.73</v>
      </c>
      <c r="H962" s="45">
        <v>0.67</v>
      </c>
      <c r="I962" s="45">
        <v>0</v>
      </c>
      <c r="J962" s="45">
        <v>1.89</v>
      </c>
      <c r="K962" s="45">
        <v>0.13</v>
      </c>
      <c r="L962" s="45">
        <v>0</v>
      </c>
      <c r="M962" s="45">
        <v>0.4</v>
      </c>
      <c r="N962" s="45">
        <v>0.4</v>
      </c>
      <c r="O962" s="45">
        <v>0.4</v>
      </c>
      <c r="P962" s="45">
        <v>0.72</v>
      </c>
      <c r="Q962" s="45">
        <v>7.69</v>
      </c>
      <c r="R962" s="45">
        <v>0.54</v>
      </c>
      <c r="S962" s="45">
        <v>8.5</v>
      </c>
      <c r="T962" s="45">
        <v>0.81</v>
      </c>
      <c r="U962" s="45">
        <v>2.4</v>
      </c>
      <c r="V962" s="45">
        <v>7.31</v>
      </c>
      <c r="W962" s="15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BM963" s="55"/>
    </row>
    <row r="964" spans="1:65" ht="15">
      <c r="B964" s="8" t="s">
        <v>613</v>
      </c>
      <c r="BM964" s="28" t="s">
        <v>67</v>
      </c>
    </row>
    <row r="965" spans="1:65" ht="15">
      <c r="A965" s="25" t="s">
        <v>18</v>
      </c>
      <c r="B965" s="18" t="s">
        <v>111</v>
      </c>
      <c r="C965" s="15" t="s">
        <v>112</v>
      </c>
      <c r="D965" s="16" t="s">
        <v>232</v>
      </c>
      <c r="E965" s="17" t="s">
        <v>232</v>
      </c>
      <c r="F965" s="17" t="s">
        <v>232</v>
      </c>
      <c r="G965" s="17" t="s">
        <v>232</v>
      </c>
      <c r="H965" s="17" t="s">
        <v>232</v>
      </c>
      <c r="I965" s="17" t="s">
        <v>232</v>
      </c>
      <c r="J965" s="17" t="s">
        <v>232</v>
      </c>
      <c r="K965" s="17" t="s">
        <v>232</v>
      </c>
      <c r="L965" s="17" t="s">
        <v>232</v>
      </c>
      <c r="M965" s="17" t="s">
        <v>232</v>
      </c>
      <c r="N965" s="17" t="s">
        <v>232</v>
      </c>
      <c r="O965" s="17" t="s">
        <v>232</v>
      </c>
      <c r="P965" s="17" t="s">
        <v>232</v>
      </c>
      <c r="Q965" s="17" t="s">
        <v>232</v>
      </c>
      <c r="R965" s="17" t="s">
        <v>232</v>
      </c>
      <c r="S965" s="17" t="s">
        <v>232</v>
      </c>
      <c r="T965" s="17" t="s">
        <v>232</v>
      </c>
      <c r="U965" s="17" t="s">
        <v>232</v>
      </c>
      <c r="V965" s="17" t="s">
        <v>232</v>
      </c>
      <c r="W965" s="17" t="s">
        <v>232</v>
      </c>
      <c r="X965" s="17" t="s">
        <v>232</v>
      </c>
      <c r="Y965" s="17" t="s">
        <v>232</v>
      </c>
      <c r="Z965" s="15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233</v>
      </c>
      <c r="C966" s="9" t="s">
        <v>233</v>
      </c>
      <c r="D966" s="151" t="s">
        <v>235</v>
      </c>
      <c r="E966" s="152" t="s">
        <v>237</v>
      </c>
      <c r="F966" s="152" t="s">
        <v>239</v>
      </c>
      <c r="G966" s="152" t="s">
        <v>240</v>
      </c>
      <c r="H966" s="152" t="s">
        <v>241</v>
      </c>
      <c r="I966" s="152" t="s">
        <v>242</v>
      </c>
      <c r="J966" s="152" t="s">
        <v>243</v>
      </c>
      <c r="K966" s="152" t="s">
        <v>244</v>
      </c>
      <c r="L966" s="152" t="s">
        <v>245</v>
      </c>
      <c r="M966" s="152" t="s">
        <v>246</v>
      </c>
      <c r="N966" s="152" t="s">
        <v>247</v>
      </c>
      <c r="O966" s="152" t="s">
        <v>248</v>
      </c>
      <c r="P966" s="152" t="s">
        <v>249</v>
      </c>
      <c r="Q966" s="152" t="s">
        <v>250</v>
      </c>
      <c r="R966" s="152" t="s">
        <v>252</v>
      </c>
      <c r="S966" s="152" t="s">
        <v>253</v>
      </c>
      <c r="T966" s="152" t="s">
        <v>254</v>
      </c>
      <c r="U966" s="152" t="s">
        <v>258</v>
      </c>
      <c r="V966" s="152" t="s">
        <v>260</v>
      </c>
      <c r="W966" s="152" t="s">
        <v>262</v>
      </c>
      <c r="X966" s="152" t="s">
        <v>280</v>
      </c>
      <c r="Y966" s="152" t="s">
        <v>264</v>
      </c>
      <c r="Z966" s="15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281</v>
      </c>
      <c r="E967" s="11" t="s">
        <v>281</v>
      </c>
      <c r="F967" s="11" t="s">
        <v>283</v>
      </c>
      <c r="G967" s="11" t="s">
        <v>284</v>
      </c>
      <c r="H967" s="11" t="s">
        <v>283</v>
      </c>
      <c r="I967" s="11" t="s">
        <v>283</v>
      </c>
      <c r="J967" s="11" t="s">
        <v>283</v>
      </c>
      <c r="K967" s="11" t="s">
        <v>283</v>
      </c>
      <c r="L967" s="11" t="s">
        <v>281</v>
      </c>
      <c r="M967" s="11" t="s">
        <v>281</v>
      </c>
      <c r="N967" s="11" t="s">
        <v>281</v>
      </c>
      <c r="O967" s="11" t="s">
        <v>281</v>
      </c>
      <c r="P967" s="11" t="s">
        <v>281</v>
      </c>
      <c r="Q967" s="11" t="s">
        <v>284</v>
      </c>
      <c r="R967" s="11" t="s">
        <v>284</v>
      </c>
      <c r="S967" s="11" t="s">
        <v>281</v>
      </c>
      <c r="T967" s="11" t="s">
        <v>284</v>
      </c>
      <c r="U967" s="11" t="s">
        <v>284</v>
      </c>
      <c r="V967" s="11" t="s">
        <v>283</v>
      </c>
      <c r="W967" s="11" t="s">
        <v>284</v>
      </c>
      <c r="X967" s="11" t="s">
        <v>284</v>
      </c>
      <c r="Y967" s="11" t="s">
        <v>281</v>
      </c>
      <c r="Z967" s="15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/>
      <c r="C968" s="9"/>
      <c r="D968" s="26" t="s">
        <v>328</v>
      </c>
      <c r="E968" s="26" t="s">
        <v>328</v>
      </c>
      <c r="F968" s="26" t="s">
        <v>328</v>
      </c>
      <c r="G968" s="26" t="s">
        <v>328</v>
      </c>
      <c r="H968" s="26" t="s">
        <v>329</v>
      </c>
      <c r="I968" s="26" t="s">
        <v>330</v>
      </c>
      <c r="J968" s="26" t="s">
        <v>329</v>
      </c>
      <c r="K968" s="26" t="s">
        <v>331</v>
      </c>
      <c r="L968" s="26" t="s">
        <v>328</v>
      </c>
      <c r="M968" s="26" t="s">
        <v>328</v>
      </c>
      <c r="N968" s="26" t="s">
        <v>328</v>
      </c>
      <c r="O968" s="26" t="s">
        <v>328</v>
      </c>
      <c r="P968" s="26" t="s">
        <v>328</v>
      </c>
      <c r="Q968" s="26" t="s">
        <v>330</v>
      </c>
      <c r="R968" s="26" t="s">
        <v>328</v>
      </c>
      <c r="S968" s="26" t="s">
        <v>328</v>
      </c>
      <c r="T968" s="26" t="s">
        <v>331</v>
      </c>
      <c r="U968" s="26" t="s">
        <v>329</v>
      </c>
      <c r="V968" s="26" t="s">
        <v>328</v>
      </c>
      <c r="W968" s="26" t="s">
        <v>328</v>
      </c>
      <c r="X968" s="26" t="s">
        <v>328</v>
      </c>
      <c r="Y968" s="26" t="s">
        <v>328</v>
      </c>
      <c r="Z968" s="15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8">
        <v>1</v>
      </c>
      <c r="C969" s="14">
        <v>1</v>
      </c>
      <c r="D969" s="224">
        <v>26.56</v>
      </c>
      <c r="E969" s="224">
        <v>27.823136919239801</v>
      </c>
      <c r="F969" s="232">
        <v>32.9</v>
      </c>
      <c r="G969" s="232">
        <v>37.616666666666667</v>
      </c>
      <c r="H969" s="224">
        <v>26.6</v>
      </c>
      <c r="I969" s="224">
        <v>27</v>
      </c>
      <c r="J969" s="232">
        <v>31.8</v>
      </c>
      <c r="K969" s="224">
        <v>26</v>
      </c>
      <c r="L969" s="224">
        <v>26.8</v>
      </c>
      <c r="M969" s="224">
        <v>24.7</v>
      </c>
      <c r="N969" s="224">
        <v>26.4</v>
      </c>
      <c r="O969" s="224">
        <v>27.4</v>
      </c>
      <c r="P969" s="224">
        <v>25.9</v>
      </c>
      <c r="Q969" s="224">
        <v>27.241496156348632</v>
      </c>
      <c r="R969" s="224">
        <v>26</v>
      </c>
      <c r="S969" s="224">
        <v>23.09</v>
      </c>
      <c r="T969" s="224">
        <v>24.7</v>
      </c>
      <c r="U969" s="224">
        <v>24.3</v>
      </c>
      <c r="V969" s="224">
        <v>27.9</v>
      </c>
      <c r="W969" s="232">
        <v>20.399999999999999</v>
      </c>
      <c r="X969" s="232">
        <v>120.9362</v>
      </c>
      <c r="Y969" s="224">
        <v>27.597860000000001</v>
      </c>
      <c r="Z969" s="225"/>
      <c r="AA969" s="226"/>
      <c r="AB969" s="226"/>
      <c r="AC969" s="226"/>
      <c r="AD969" s="226"/>
      <c r="AE969" s="226"/>
      <c r="AF969" s="226"/>
      <c r="AG969" s="226"/>
      <c r="AH969" s="226"/>
      <c r="AI969" s="226"/>
      <c r="AJ969" s="226"/>
      <c r="AK969" s="226"/>
      <c r="AL969" s="226"/>
      <c r="AM969" s="226"/>
      <c r="AN969" s="226"/>
      <c r="AO969" s="226"/>
      <c r="AP969" s="226"/>
      <c r="AQ969" s="226"/>
      <c r="AR969" s="226"/>
      <c r="AS969" s="226"/>
      <c r="AT969" s="226"/>
      <c r="AU969" s="226"/>
      <c r="AV969" s="226"/>
      <c r="AW969" s="226"/>
      <c r="AX969" s="226"/>
      <c r="AY969" s="226"/>
      <c r="AZ969" s="226"/>
      <c r="BA969" s="226"/>
      <c r="BB969" s="226"/>
      <c r="BC969" s="226"/>
      <c r="BD969" s="226"/>
      <c r="BE969" s="226"/>
      <c r="BF969" s="226"/>
      <c r="BG969" s="226"/>
      <c r="BH969" s="226"/>
      <c r="BI969" s="226"/>
      <c r="BJ969" s="226"/>
      <c r="BK969" s="226"/>
      <c r="BL969" s="226"/>
      <c r="BM969" s="227">
        <v>1</v>
      </c>
    </row>
    <row r="970" spans="1:65">
      <c r="A970" s="30"/>
      <c r="B970" s="19">
        <v>1</v>
      </c>
      <c r="C970" s="9">
        <v>2</v>
      </c>
      <c r="D970" s="228">
        <v>26.77</v>
      </c>
      <c r="E970" s="228">
        <v>26.984651039774448</v>
      </c>
      <c r="F970" s="233">
        <v>33</v>
      </c>
      <c r="G970" s="233">
        <v>37.700000000000003</v>
      </c>
      <c r="H970" s="228">
        <v>26.5</v>
      </c>
      <c r="I970" s="228">
        <v>25</v>
      </c>
      <c r="J970" s="233">
        <v>32.5</v>
      </c>
      <c r="K970" s="228">
        <v>26</v>
      </c>
      <c r="L970" s="228">
        <v>27.1</v>
      </c>
      <c r="M970" s="228">
        <v>25</v>
      </c>
      <c r="N970" s="228">
        <v>25.7</v>
      </c>
      <c r="O970" s="228">
        <v>27.6</v>
      </c>
      <c r="P970" s="228">
        <v>26.4</v>
      </c>
      <c r="Q970" s="228">
        <v>26.875514719451587</v>
      </c>
      <c r="R970" s="228">
        <v>25</v>
      </c>
      <c r="S970" s="228">
        <v>24.8</v>
      </c>
      <c r="T970" s="228">
        <v>23.8</v>
      </c>
      <c r="U970" s="228">
        <v>24.3</v>
      </c>
      <c r="V970" s="228">
        <v>27.1</v>
      </c>
      <c r="W970" s="233">
        <v>19.600000000000001</v>
      </c>
      <c r="X970" s="233">
        <v>121.3207</v>
      </c>
      <c r="Y970" s="228">
        <v>26.843360000000001</v>
      </c>
      <c r="Z970" s="225"/>
      <c r="AA970" s="226"/>
      <c r="AB970" s="226"/>
      <c r="AC970" s="226"/>
      <c r="AD970" s="226"/>
      <c r="AE970" s="226"/>
      <c r="AF970" s="226"/>
      <c r="AG970" s="226"/>
      <c r="AH970" s="226"/>
      <c r="AI970" s="226"/>
      <c r="AJ970" s="226"/>
      <c r="AK970" s="226"/>
      <c r="AL970" s="226"/>
      <c r="AM970" s="226"/>
      <c r="AN970" s="226"/>
      <c r="AO970" s="226"/>
      <c r="AP970" s="226"/>
      <c r="AQ970" s="226"/>
      <c r="AR970" s="226"/>
      <c r="AS970" s="226"/>
      <c r="AT970" s="226"/>
      <c r="AU970" s="226"/>
      <c r="AV970" s="226"/>
      <c r="AW970" s="226"/>
      <c r="AX970" s="226"/>
      <c r="AY970" s="226"/>
      <c r="AZ970" s="226"/>
      <c r="BA970" s="226"/>
      <c r="BB970" s="226"/>
      <c r="BC970" s="226"/>
      <c r="BD970" s="226"/>
      <c r="BE970" s="226"/>
      <c r="BF970" s="226"/>
      <c r="BG970" s="226"/>
      <c r="BH970" s="226"/>
      <c r="BI970" s="226"/>
      <c r="BJ970" s="226"/>
      <c r="BK970" s="226"/>
      <c r="BL970" s="226"/>
      <c r="BM970" s="227">
        <v>27</v>
      </c>
    </row>
    <row r="971" spans="1:65">
      <c r="A971" s="30"/>
      <c r="B971" s="19">
        <v>1</v>
      </c>
      <c r="C971" s="9">
        <v>3</v>
      </c>
      <c r="D971" s="228">
        <v>26.93</v>
      </c>
      <c r="E971" s="228">
        <v>27.70279665195131</v>
      </c>
      <c r="F971" s="233">
        <v>32.6</v>
      </c>
      <c r="G971" s="233">
        <v>37.4</v>
      </c>
      <c r="H971" s="228">
        <v>27.3</v>
      </c>
      <c r="I971" s="228">
        <v>26</v>
      </c>
      <c r="J971" s="233">
        <v>31</v>
      </c>
      <c r="K971" s="228">
        <v>25</v>
      </c>
      <c r="L971" s="228">
        <v>26.6</v>
      </c>
      <c r="M971" s="228">
        <v>26.7</v>
      </c>
      <c r="N971" s="228">
        <v>25.7</v>
      </c>
      <c r="O971" s="228">
        <v>26.7</v>
      </c>
      <c r="P971" s="228">
        <v>26.5</v>
      </c>
      <c r="Q971" s="228">
        <v>27.923133140000004</v>
      </c>
      <c r="R971" s="228">
        <v>26</v>
      </c>
      <c r="S971" s="228">
        <v>23.72</v>
      </c>
      <c r="T971" s="228">
        <v>24.6</v>
      </c>
      <c r="U971" s="228">
        <v>23.7</v>
      </c>
      <c r="V971" s="228">
        <v>27.7</v>
      </c>
      <c r="W971" s="233">
        <v>19</v>
      </c>
      <c r="X971" s="233">
        <v>121.8687</v>
      </c>
      <c r="Y971" s="228">
        <v>25.979340000000001</v>
      </c>
      <c r="Z971" s="225"/>
      <c r="AA971" s="226"/>
      <c r="AB971" s="226"/>
      <c r="AC971" s="226"/>
      <c r="AD971" s="226"/>
      <c r="AE971" s="226"/>
      <c r="AF971" s="226"/>
      <c r="AG971" s="226"/>
      <c r="AH971" s="226"/>
      <c r="AI971" s="226"/>
      <c r="AJ971" s="226"/>
      <c r="AK971" s="226"/>
      <c r="AL971" s="226"/>
      <c r="AM971" s="226"/>
      <c r="AN971" s="226"/>
      <c r="AO971" s="226"/>
      <c r="AP971" s="226"/>
      <c r="AQ971" s="226"/>
      <c r="AR971" s="226"/>
      <c r="AS971" s="226"/>
      <c r="AT971" s="226"/>
      <c r="AU971" s="226"/>
      <c r="AV971" s="226"/>
      <c r="AW971" s="226"/>
      <c r="AX971" s="226"/>
      <c r="AY971" s="226"/>
      <c r="AZ971" s="226"/>
      <c r="BA971" s="226"/>
      <c r="BB971" s="226"/>
      <c r="BC971" s="226"/>
      <c r="BD971" s="226"/>
      <c r="BE971" s="226"/>
      <c r="BF971" s="226"/>
      <c r="BG971" s="226"/>
      <c r="BH971" s="226"/>
      <c r="BI971" s="226"/>
      <c r="BJ971" s="226"/>
      <c r="BK971" s="226"/>
      <c r="BL971" s="226"/>
      <c r="BM971" s="227">
        <v>16</v>
      </c>
    </row>
    <row r="972" spans="1:65">
      <c r="A972" s="30"/>
      <c r="B972" s="19">
        <v>1</v>
      </c>
      <c r="C972" s="9">
        <v>4</v>
      </c>
      <c r="D972" s="228">
        <v>26.89</v>
      </c>
      <c r="E972" s="228">
        <v>27.542909389439799</v>
      </c>
      <c r="F972" s="233">
        <v>31.7</v>
      </c>
      <c r="G972" s="233">
        <v>37.523333333333333</v>
      </c>
      <c r="H972" s="228">
        <v>26.7</v>
      </c>
      <c r="I972" s="228">
        <v>26</v>
      </c>
      <c r="J972" s="233">
        <v>31.5</v>
      </c>
      <c r="K972" s="228">
        <v>26</v>
      </c>
      <c r="L972" s="228">
        <v>26.6</v>
      </c>
      <c r="M972" s="228">
        <v>26.5</v>
      </c>
      <c r="N972" s="228">
        <v>24.6</v>
      </c>
      <c r="O972" s="228">
        <v>28.2</v>
      </c>
      <c r="P972" s="228">
        <v>27.1</v>
      </c>
      <c r="Q972" s="228">
        <v>27.425366</v>
      </c>
      <c r="R972" s="228">
        <v>25</v>
      </c>
      <c r="S972" s="228">
        <v>23.07</v>
      </c>
      <c r="T972" s="228">
        <v>24.2</v>
      </c>
      <c r="U972" s="228">
        <v>23.3</v>
      </c>
      <c r="V972" s="228">
        <v>26.5</v>
      </c>
      <c r="W972" s="233">
        <v>19.7</v>
      </c>
      <c r="X972" s="233">
        <v>120.16160000000001</v>
      </c>
      <c r="Y972" s="228">
        <v>25.207409999999999</v>
      </c>
      <c r="Z972" s="225"/>
      <c r="AA972" s="226"/>
      <c r="AB972" s="226"/>
      <c r="AC972" s="226"/>
      <c r="AD972" s="226"/>
      <c r="AE972" s="226"/>
      <c r="AF972" s="226"/>
      <c r="AG972" s="226"/>
      <c r="AH972" s="226"/>
      <c r="AI972" s="226"/>
      <c r="AJ972" s="226"/>
      <c r="AK972" s="226"/>
      <c r="AL972" s="226"/>
      <c r="AM972" s="226"/>
      <c r="AN972" s="226"/>
      <c r="AO972" s="226"/>
      <c r="AP972" s="226"/>
      <c r="AQ972" s="226"/>
      <c r="AR972" s="226"/>
      <c r="AS972" s="226"/>
      <c r="AT972" s="226"/>
      <c r="AU972" s="226"/>
      <c r="AV972" s="226"/>
      <c r="AW972" s="226"/>
      <c r="AX972" s="226"/>
      <c r="AY972" s="226"/>
      <c r="AZ972" s="226"/>
      <c r="BA972" s="226"/>
      <c r="BB972" s="226"/>
      <c r="BC972" s="226"/>
      <c r="BD972" s="226"/>
      <c r="BE972" s="226"/>
      <c r="BF972" s="226"/>
      <c r="BG972" s="226"/>
      <c r="BH972" s="226"/>
      <c r="BI972" s="226"/>
      <c r="BJ972" s="226"/>
      <c r="BK972" s="226"/>
      <c r="BL972" s="226"/>
      <c r="BM972" s="227">
        <v>26.0731853399888</v>
      </c>
    </row>
    <row r="973" spans="1:65">
      <c r="A973" s="30"/>
      <c r="B973" s="19">
        <v>1</v>
      </c>
      <c r="C973" s="9">
        <v>5</v>
      </c>
      <c r="D973" s="228">
        <v>26.98</v>
      </c>
      <c r="E973" s="228">
        <v>29.094720865428474</v>
      </c>
      <c r="F973" s="233">
        <v>33.1</v>
      </c>
      <c r="G973" s="234">
        <v>36.04</v>
      </c>
      <c r="H973" s="228">
        <v>26.7</v>
      </c>
      <c r="I973" s="228">
        <v>26</v>
      </c>
      <c r="J973" s="233">
        <v>31.8</v>
      </c>
      <c r="K973" s="228">
        <v>25</v>
      </c>
      <c r="L973" s="228">
        <v>27.5</v>
      </c>
      <c r="M973" s="228">
        <v>25.1</v>
      </c>
      <c r="N973" s="228">
        <v>26.4</v>
      </c>
      <c r="O973" s="228">
        <v>27.9</v>
      </c>
      <c r="P973" s="228">
        <v>25.7</v>
      </c>
      <c r="Q973" s="228">
        <v>27.714729999999999</v>
      </c>
      <c r="R973" s="228">
        <v>25</v>
      </c>
      <c r="S973" s="228">
        <v>23.1</v>
      </c>
      <c r="T973" s="228">
        <v>23.3</v>
      </c>
      <c r="U973" s="228">
        <v>24.4</v>
      </c>
      <c r="V973" s="228">
        <v>25.7</v>
      </c>
      <c r="W973" s="233">
        <v>19.8</v>
      </c>
      <c r="X973" s="233">
        <v>120.402</v>
      </c>
      <c r="Y973" s="228">
        <v>25.668019999999999</v>
      </c>
      <c r="Z973" s="225"/>
      <c r="AA973" s="226"/>
      <c r="AB973" s="226"/>
      <c r="AC973" s="226"/>
      <c r="AD973" s="226"/>
      <c r="AE973" s="226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  <c r="AP973" s="226"/>
      <c r="AQ973" s="226"/>
      <c r="AR973" s="226"/>
      <c r="AS973" s="226"/>
      <c r="AT973" s="226"/>
      <c r="AU973" s="226"/>
      <c r="AV973" s="226"/>
      <c r="AW973" s="226"/>
      <c r="AX973" s="226"/>
      <c r="AY973" s="226"/>
      <c r="AZ973" s="226"/>
      <c r="BA973" s="226"/>
      <c r="BB973" s="226"/>
      <c r="BC973" s="226"/>
      <c r="BD973" s="226"/>
      <c r="BE973" s="226"/>
      <c r="BF973" s="226"/>
      <c r="BG973" s="226"/>
      <c r="BH973" s="226"/>
      <c r="BI973" s="226"/>
      <c r="BJ973" s="226"/>
      <c r="BK973" s="226"/>
      <c r="BL973" s="226"/>
      <c r="BM973" s="227">
        <v>109</v>
      </c>
    </row>
    <row r="974" spans="1:65">
      <c r="A974" s="30"/>
      <c r="B974" s="19">
        <v>1</v>
      </c>
      <c r="C974" s="9">
        <v>6</v>
      </c>
      <c r="D974" s="228">
        <v>26.48</v>
      </c>
      <c r="E974" s="228">
        <v>28.550149749279853</v>
      </c>
      <c r="F974" s="233">
        <v>32.200000000000003</v>
      </c>
      <c r="G974" s="233">
        <v>38.116666666666667</v>
      </c>
      <c r="H974" s="228">
        <v>27.3</v>
      </c>
      <c r="I974" s="228">
        <v>26</v>
      </c>
      <c r="J974" s="233">
        <v>33.299999999999997</v>
      </c>
      <c r="K974" s="228">
        <v>26</v>
      </c>
      <c r="L974" s="228">
        <v>27.7</v>
      </c>
      <c r="M974" s="228">
        <v>25.6</v>
      </c>
      <c r="N974" s="228">
        <v>25.5</v>
      </c>
      <c r="O974" s="228">
        <v>26.7</v>
      </c>
      <c r="P974" s="228">
        <v>25.1</v>
      </c>
      <c r="Q974" s="228">
        <v>27.961390047943823</v>
      </c>
      <c r="R974" s="228">
        <v>26</v>
      </c>
      <c r="S974" s="228">
        <v>24.76</v>
      </c>
      <c r="T974" s="228">
        <v>24.6</v>
      </c>
      <c r="U974" s="228">
        <v>23.9</v>
      </c>
      <c r="V974" s="228">
        <v>26.4</v>
      </c>
      <c r="W974" s="233">
        <v>19.7</v>
      </c>
      <c r="X974" s="233">
        <v>120.3836</v>
      </c>
      <c r="Y974" s="228">
        <v>26.278919999999999</v>
      </c>
      <c r="Z974" s="225"/>
      <c r="AA974" s="226"/>
      <c r="AB974" s="226"/>
      <c r="AC974" s="226"/>
      <c r="AD974" s="226"/>
      <c r="AE974" s="226"/>
      <c r="AF974" s="226"/>
      <c r="AG974" s="226"/>
      <c r="AH974" s="226"/>
      <c r="AI974" s="226"/>
      <c r="AJ974" s="226"/>
      <c r="AK974" s="226"/>
      <c r="AL974" s="226"/>
      <c r="AM974" s="226"/>
      <c r="AN974" s="226"/>
      <c r="AO974" s="226"/>
      <c r="AP974" s="226"/>
      <c r="AQ974" s="226"/>
      <c r="AR974" s="226"/>
      <c r="AS974" s="226"/>
      <c r="AT974" s="226"/>
      <c r="AU974" s="226"/>
      <c r="AV974" s="226"/>
      <c r="AW974" s="226"/>
      <c r="AX974" s="226"/>
      <c r="AY974" s="226"/>
      <c r="AZ974" s="226"/>
      <c r="BA974" s="226"/>
      <c r="BB974" s="226"/>
      <c r="BC974" s="226"/>
      <c r="BD974" s="226"/>
      <c r="BE974" s="226"/>
      <c r="BF974" s="226"/>
      <c r="BG974" s="226"/>
      <c r="BH974" s="226"/>
      <c r="BI974" s="226"/>
      <c r="BJ974" s="226"/>
      <c r="BK974" s="226"/>
      <c r="BL974" s="226"/>
      <c r="BM974" s="229"/>
    </row>
    <row r="975" spans="1:65">
      <c r="A975" s="30"/>
      <c r="B975" s="20" t="s">
        <v>272</v>
      </c>
      <c r="C975" s="12"/>
      <c r="D975" s="230">
        <v>26.768333333333331</v>
      </c>
      <c r="E975" s="230">
        <v>27.949727435852282</v>
      </c>
      <c r="F975" s="230">
        <v>32.583333333333336</v>
      </c>
      <c r="G975" s="230">
        <v>37.399444444444448</v>
      </c>
      <c r="H975" s="230">
        <v>26.850000000000005</v>
      </c>
      <c r="I975" s="230">
        <v>26</v>
      </c>
      <c r="J975" s="230">
        <v>31.983333333333331</v>
      </c>
      <c r="K975" s="230">
        <v>25.666666666666668</v>
      </c>
      <c r="L975" s="230">
        <v>27.049999999999997</v>
      </c>
      <c r="M975" s="230">
        <v>25.599999999999998</v>
      </c>
      <c r="N975" s="230">
        <v>25.716666666666669</v>
      </c>
      <c r="O975" s="230">
        <v>27.416666666666668</v>
      </c>
      <c r="P975" s="230">
        <v>26.116666666666664</v>
      </c>
      <c r="Q975" s="230">
        <v>27.52360501062401</v>
      </c>
      <c r="R975" s="230">
        <v>25.5</v>
      </c>
      <c r="S975" s="230">
        <v>23.756666666666664</v>
      </c>
      <c r="T975" s="230">
        <v>24.2</v>
      </c>
      <c r="U975" s="230">
        <v>23.983333333333334</v>
      </c>
      <c r="V975" s="230">
        <v>26.883333333333336</v>
      </c>
      <c r="W975" s="230">
        <v>19.7</v>
      </c>
      <c r="X975" s="230">
        <v>120.84546666666667</v>
      </c>
      <c r="Y975" s="230">
        <v>26.262484999999998</v>
      </c>
      <c r="Z975" s="225"/>
      <c r="AA975" s="226"/>
      <c r="AB975" s="226"/>
      <c r="AC975" s="226"/>
      <c r="AD975" s="226"/>
      <c r="AE975" s="226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  <c r="AP975" s="226"/>
      <c r="AQ975" s="226"/>
      <c r="AR975" s="226"/>
      <c r="AS975" s="226"/>
      <c r="AT975" s="226"/>
      <c r="AU975" s="226"/>
      <c r="AV975" s="226"/>
      <c r="AW975" s="226"/>
      <c r="AX975" s="226"/>
      <c r="AY975" s="226"/>
      <c r="AZ975" s="226"/>
      <c r="BA975" s="226"/>
      <c r="BB975" s="226"/>
      <c r="BC975" s="226"/>
      <c r="BD975" s="226"/>
      <c r="BE975" s="226"/>
      <c r="BF975" s="226"/>
      <c r="BG975" s="226"/>
      <c r="BH975" s="226"/>
      <c r="BI975" s="226"/>
      <c r="BJ975" s="226"/>
      <c r="BK975" s="226"/>
      <c r="BL975" s="226"/>
      <c r="BM975" s="229"/>
    </row>
    <row r="976" spans="1:65">
      <c r="A976" s="30"/>
      <c r="B976" s="3" t="s">
        <v>273</v>
      </c>
      <c r="C976" s="29"/>
      <c r="D976" s="228">
        <v>26.83</v>
      </c>
      <c r="E976" s="228">
        <v>27.762966785595555</v>
      </c>
      <c r="F976" s="228">
        <v>32.75</v>
      </c>
      <c r="G976" s="228">
        <v>37.57</v>
      </c>
      <c r="H976" s="228">
        <v>26.7</v>
      </c>
      <c r="I976" s="228">
        <v>26</v>
      </c>
      <c r="J976" s="228">
        <v>31.8</v>
      </c>
      <c r="K976" s="228">
        <v>26</v>
      </c>
      <c r="L976" s="228">
        <v>26.950000000000003</v>
      </c>
      <c r="M976" s="228">
        <v>25.35</v>
      </c>
      <c r="N976" s="228">
        <v>25.7</v>
      </c>
      <c r="O976" s="228">
        <v>27.5</v>
      </c>
      <c r="P976" s="228">
        <v>26.15</v>
      </c>
      <c r="Q976" s="228">
        <v>27.570048</v>
      </c>
      <c r="R976" s="228">
        <v>25.5</v>
      </c>
      <c r="S976" s="228">
        <v>23.41</v>
      </c>
      <c r="T976" s="228">
        <v>24.4</v>
      </c>
      <c r="U976" s="228">
        <v>24.1</v>
      </c>
      <c r="V976" s="228">
        <v>26.8</v>
      </c>
      <c r="W976" s="228">
        <v>19.7</v>
      </c>
      <c r="X976" s="228">
        <v>120.6691</v>
      </c>
      <c r="Y976" s="228">
        <v>26.12913</v>
      </c>
      <c r="Z976" s="225"/>
      <c r="AA976" s="226"/>
      <c r="AB976" s="226"/>
      <c r="AC976" s="226"/>
      <c r="AD976" s="226"/>
      <c r="AE976" s="226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  <c r="AP976" s="226"/>
      <c r="AQ976" s="226"/>
      <c r="AR976" s="226"/>
      <c r="AS976" s="226"/>
      <c r="AT976" s="226"/>
      <c r="AU976" s="226"/>
      <c r="AV976" s="226"/>
      <c r="AW976" s="226"/>
      <c r="AX976" s="226"/>
      <c r="AY976" s="226"/>
      <c r="AZ976" s="226"/>
      <c r="BA976" s="226"/>
      <c r="BB976" s="226"/>
      <c r="BC976" s="226"/>
      <c r="BD976" s="226"/>
      <c r="BE976" s="226"/>
      <c r="BF976" s="226"/>
      <c r="BG976" s="226"/>
      <c r="BH976" s="226"/>
      <c r="BI976" s="226"/>
      <c r="BJ976" s="226"/>
      <c r="BK976" s="226"/>
      <c r="BL976" s="226"/>
      <c r="BM976" s="229"/>
    </row>
    <row r="977" spans="1:65">
      <c r="A977" s="30"/>
      <c r="B977" s="3" t="s">
        <v>274</v>
      </c>
      <c r="C977" s="29"/>
      <c r="D977" s="24">
        <v>0.20605015570648513</v>
      </c>
      <c r="E977" s="24">
        <v>0.75437262043660891</v>
      </c>
      <c r="F977" s="24">
        <v>0.54191020166321524</v>
      </c>
      <c r="G977" s="24">
        <v>0.70927636571576513</v>
      </c>
      <c r="H977" s="24">
        <v>0.35637059362410944</v>
      </c>
      <c r="I977" s="24">
        <v>0.63245553203367588</v>
      </c>
      <c r="J977" s="24">
        <v>0.80849654709631569</v>
      </c>
      <c r="K977" s="24">
        <v>0.5163977794943222</v>
      </c>
      <c r="L977" s="24">
        <v>0.46797435827190281</v>
      </c>
      <c r="M977" s="24">
        <v>0.82945765413310868</v>
      </c>
      <c r="N977" s="24">
        <v>0.66758270399004882</v>
      </c>
      <c r="O977" s="24">
        <v>0.61779176642835465</v>
      </c>
      <c r="P977" s="24">
        <v>0.69976186425573861</v>
      </c>
      <c r="Q977" s="24">
        <v>0.42357161401790616</v>
      </c>
      <c r="R977" s="24">
        <v>0.54772255750516607</v>
      </c>
      <c r="S977" s="24">
        <v>0.82990762538168494</v>
      </c>
      <c r="T977" s="24">
        <v>0.55497747702046429</v>
      </c>
      <c r="U977" s="24">
        <v>0.43089055068156989</v>
      </c>
      <c r="V977" s="24">
        <v>0.84003968160240305</v>
      </c>
      <c r="W977" s="24">
        <v>0.44721359549995743</v>
      </c>
      <c r="X977" s="24">
        <v>0.65707576934982648</v>
      </c>
      <c r="Y977" s="24">
        <v>0.85646427226709287</v>
      </c>
      <c r="Z977" s="15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87</v>
      </c>
      <c r="C978" s="29"/>
      <c r="D978" s="13">
        <v>7.6975339906538258E-3</v>
      </c>
      <c r="E978" s="13">
        <v>2.6990339071033074E-2</v>
      </c>
      <c r="F978" s="13">
        <v>1.6631515140559033E-2</v>
      </c>
      <c r="G978" s="13">
        <v>1.8964890421550782E-2</v>
      </c>
      <c r="H978" s="13">
        <v>1.32726478072294E-2</v>
      </c>
      <c r="I978" s="13">
        <v>2.4325212770525996E-2</v>
      </c>
      <c r="J978" s="13">
        <v>2.5278683077529413E-2</v>
      </c>
      <c r="K978" s="13">
        <v>2.0119394006272294E-2</v>
      </c>
      <c r="L978" s="13">
        <v>1.7300345961992713E-2</v>
      </c>
      <c r="M978" s="13">
        <v>3.2400689614574561E-2</v>
      </c>
      <c r="N978" s="13">
        <v>2.5959145974985696E-2</v>
      </c>
      <c r="O978" s="13">
        <v>2.2533438289180106E-2</v>
      </c>
      <c r="P978" s="13">
        <v>2.6793689760908949E-2</v>
      </c>
      <c r="Q978" s="13">
        <v>1.53893944435843E-2</v>
      </c>
      <c r="R978" s="13">
        <v>2.1479315980594747E-2</v>
      </c>
      <c r="S978" s="13">
        <v>3.4933673020135475E-2</v>
      </c>
      <c r="T978" s="13">
        <v>2.2932953595886953E-2</v>
      </c>
      <c r="U978" s="13">
        <v>1.7966249507223205E-2</v>
      </c>
      <c r="V978" s="13">
        <v>3.1247601299531417E-2</v>
      </c>
      <c r="W978" s="13">
        <v>2.2701197741114593E-2</v>
      </c>
      <c r="X978" s="13">
        <v>5.4373224538266486E-3</v>
      </c>
      <c r="Y978" s="13">
        <v>3.2611699626562109E-2</v>
      </c>
      <c r="Z978" s="15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275</v>
      </c>
      <c r="C979" s="29"/>
      <c r="D979" s="13">
        <v>2.6661414180122245E-2</v>
      </c>
      <c r="E979" s="13">
        <v>7.1972107412031638E-2</v>
      </c>
      <c r="F979" s="13">
        <v>0.24968748192649226</v>
      </c>
      <c r="G979" s="13">
        <v>0.43440258475378579</v>
      </c>
      <c r="H979" s="13">
        <v>2.9793623214106946E-2</v>
      </c>
      <c r="I979" s="13">
        <v>-2.8069197926712253E-3</v>
      </c>
      <c r="J979" s="13">
        <v>0.22667533392170758</v>
      </c>
      <c r="K979" s="13">
        <v>-1.559144646199595E-2</v>
      </c>
      <c r="L979" s="13">
        <v>3.746433921570147E-2</v>
      </c>
      <c r="M979" s="13">
        <v>-1.8148351795861051E-2</v>
      </c>
      <c r="N979" s="13">
        <v>-1.3673767461597208E-2</v>
      </c>
      <c r="O979" s="13">
        <v>5.1527318551958912E-2</v>
      </c>
      <c r="P979" s="13">
        <v>1.6676645415922842E-3</v>
      </c>
      <c r="Q979" s="13">
        <v>5.5628786882847114E-2</v>
      </c>
      <c r="R979" s="13">
        <v>-2.1983709796658313E-2</v>
      </c>
      <c r="S979" s="13">
        <v>-8.8846784277226809E-2</v>
      </c>
      <c r="T979" s="13">
        <v>-7.1843363807024829E-2</v>
      </c>
      <c r="U979" s="13">
        <v>-8.0153306142085823E-2</v>
      </c>
      <c r="V979" s="13">
        <v>3.107207588103944E-2</v>
      </c>
      <c r="W979" s="13">
        <v>-0.24443447384290862</v>
      </c>
      <c r="X979" s="13">
        <v>3.6348562744009776</v>
      </c>
      <c r="Y979" s="13">
        <v>7.2603196557217142E-3</v>
      </c>
      <c r="Z979" s="15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276</v>
      </c>
      <c r="C980" s="47"/>
      <c r="D980" s="45">
        <v>0.18</v>
      </c>
      <c r="E980" s="45">
        <v>1.01</v>
      </c>
      <c r="F980" s="45">
        <v>4.25</v>
      </c>
      <c r="G980" s="45">
        <v>7.63</v>
      </c>
      <c r="H980" s="45">
        <v>0.23</v>
      </c>
      <c r="I980" s="45">
        <v>0.36</v>
      </c>
      <c r="J980" s="45">
        <v>3.83</v>
      </c>
      <c r="K980" s="45">
        <v>0.6</v>
      </c>
      <c r="L980" s="45">
        <v>0.37</v>
      </c>
      <c r="M980" s="45">
        <v>0.64</v>
      </c>
      <c r="N980" s="45">
        <v>0.56000000000000005</v>
      </c>
      <c r="O980" s="45">
        <v>0.63</v>
      </c>
      <c r="P980" s="45">
        <v>0.28000000000000003</v>
      </c>
      <c r="Q980" s="45">
        <v>0.71</v>
      </c>
      <c r="R980" s="45">
        <v>0.71</v>
      </c>
      <c r="S980" s="45">
        <v>1.93</v>
      </c>
      <c r="T980" s="45">
        <v>1.62</v>
      </c>
      <c r="U980" s="45">
        <v>1.78</v>
      </c>
      <c r="V980" s="45">
        <v>0.26</v>
      </c>
      <c r="W980" s="45">
        <v>4.78</v>
      </c>
      <c r="X980" s="45">
        <v>66.13</v>
      </c>
      <c r="Y980" s="45">
        <v>0.18</v>
      </c>
      <c r="Z980" s="15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BM981" s="55"/>
    </row>
    <row r="982" spans="1:65" ht="15">
      <c r="B982" s="8" t="s">
        <v>614</v>
      </c>
      <c r="BM982" s="28" t="s">
        <v>67</v>
      </c>
    </row>
    <row r="983" spans="1:65" ht="15">
      <c r="A983" s="25" t="s">
        <v>21</v>
      </c>
      <c r="B983" s="18" t="s">
        <v>111</v>
      </c>
      <c r="C983" s="15" t="s">
        <v>112</v>
      </c>
      <c r="D983" s="16" t="s">
        <v>232</v>
      </c>
      <c r="E983" s="17" t="s">
        <v>232</v>
      </c>
      <c r="F983" s="17" t="s">
        <v>232</v>
      </c>
      <c r="G983" s="17" t="s">
        <v>232</v>
      </c>
      <c r="H983" s="17" t="s">
        <v>232</v>
      </c>
      <c r="I983" s="17" t="s">
        <v>232</v>
      </c>
      <c r="J983" s="17" t="s">
        <v>232</v>
      </c>
      <c r="K983" s="17" t="s">
        <v>232</v>
      </c>
      <c r="L983" s="17" t="s">
        <v>232</v>
      </c>
      <c r="M983" s="17" t="s">
        <v>232</v>
      </c>
      <c r="N983" s="17" t="s">
        <v>232</v>
      </c>
      <c r="O983" s="17" t="s">
        <v>232</v>
      </c>
      <c r="P983" s="17" t="s">
        <v>232</v>
      </c>
      <c r="Q983" s="17" t="s">
        <v>232</v>
      </c>
      <c r="R983" s="15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233</v>
      </c>
      <c r="C984" s="9" t="s">
        <v>233</v>
      </c>
      <c r="D984" s="151" t="s">
        <v>235</v>
      </c>
      <c r="E984" s="152" t="s">
        <v>239</v>
      </c>
      <c r="F984" s="152" t="s">
        <v>240</v>
      </c>
      <c r="G984" s="152" t="s">
        <v>241</v>
      </c>
      <c r="H984" s="152" t="s">
        <v>242</v>
      </c>
      <c r="I984" s="152" t="s">
        <v>243</v>
      </c>
      <c r="J984" s="152" t="s">
        <v>244</v>
      </c>
      <c r="K984" s="152" t="s">
        <v>245</v>
      </c>
      <c r="L984" s="152" t="s">
        <v>246</v>
      </c>
      <c r="M984" s="152" t="s">
        <v>247</v>
      </c>
      <c r="N984" s="152" t="s">
        <v>248</v>
      </c>
      <c r="O984" s="152" t="s">
        <v>254</v>
      </c>
      <c r="P984" s="152" t="s">
        <v>260</v>
      </c>
      <c r="Q984" s="152" t="s">
        <v>262</v>
      </c>
      <c r="R984" s="15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281</v>
      </c>
      <c r="E985" s="11" t="s">
        <v>283</v>
      </c>
      <c r="F985" s="11" t="s">
        <v>284</v>
      </c>
      <c r="G985" s="11" t="s">
        <v>283</v>
      </c>
      <c r="H985" s="11" t="s">
        <v>281</v>
      </c>
      <c r="I985" s="11" t="s">
        <v>283</v>
      </c>
      <c r="J985" s="11" t="s">
        <v>283</v>
      </c>
      <c r="K985" s="11" t="s">
        <v>281</v>
      </c>
      <c r="L985" s="11" t="s">
        <v>281</v>
      </c>
      <c r="M985" s="11" t="s">
        <v>281</v>
      </c>
      <c r="N985" s="11" t="s">
        <v>281</v>
      </c>
      <c r="O985" s="11" t="s">
        <v>281</v>
      </c>
      <c r="P985" s="11" t="s">
        <v>283</v>
      </c>
      <c r="Q985" s="11" t="s">
        <v>281</v>
      </c>
      <c r="R985" s="15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9"/>
      <c r="C986" s="9"/>
      <c r="D986" s="26" t="s">
        <v>328</v>
      </c>
      <c r="E986" s="26" t="s">
        <v>328</v>
      </c>
      <c r="F986" s="26" t="s">
        <v>328</v>
      </c>
      <c r="G986" s="26" t="s">
        <v>329</v>
      </c>
      <c r="H986" s="26" t="s">
        <v>330</v>
      </c>
      <c r="I986" s="26" t="s">
        <v>329</v>
      </c>
      <c r="J986" s="26" t="s">
        <v>331</v>
      </c>
      <c r="K986" s="26" t="s">
        <v>328</v>
      </c>
      <c r="L986" s="26" t="s">
        <v>328</v>
      </c>
      <c r="M986" s="26" t="s">
        <v>328</v>
      </c>
      <c r="N986" s="26" t="s">
        <v>328</v>
      </c>
      <c r="O986" s="26" t="s">
        <v>331</v>
      </c>
      <c r="P986" s="26" t="s">
        <v>328</v>
      </c>
      <c r="Q986" s="26" t="s">
        <v>328</v>
      </c>
      <c r="R986" s="15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06" t="s">
        <v>106</v>
      </c>
      <c r="E987" s="206" t="s">
        <v>214</v>
      </c>
      <c r="F987" s="209" t="s">
        <v>104</v>
      </c>
      <c r="G987" s="206" t="s">
        <v>214</v>
      </c>
      <c r="H987" s="206">
        <v>0.02</v>
      </c>
      <c r="I987" s="206" t="s">
        <v>214</v>
      </c>
      <c r="J987" s="206" t="s">
        <v>105</v>
      </c>
      <c r="K987" s="206">
        <v>0.01</v>
      </c>
      <c r="L987" s="206">
        <v>0.01</v>
      </c>
      <c r="M987" s="206" t="s">
        <v>106</v>
      </c>
      <c r="N987" s="206" t="s">
        <v>106</v>
      </c>
      <c r="O987" s="206" t="s">
        <v>214</v>
      </c>
      <c r="P987" s="206" t="s">
        <v>106</v>
      </c>
      <c r="Q987" s="209">
        <v>0.24270000000000003</v>
      </c>
      <c r="R987" s="204"/>
      <c r="S987" s="205"/>
      <c r="T987" s="205"/>
      <c r="U987" s="205"/>
      <c r="V987" s="205"/>
      <c r="W987" s="205"/>
      <c r="X987" s="205"/>
      <c r="Y987" s="205"/>
      <c r="Z987" s="205"/>
      <c r="AA987" s="205"/>
      <c r="AB987" s="205"/>
      <c r="AC987" s="205"/>
      <c r="AD987" s="205"/>
      <c r="AE987" s="205"/>
      <c r="AF987" s="205"/>
      <c r="AG987" s="205"/>
      <c r="AH987" s="205"/>
      <c r="AI987" s="205"/>
      <c r="AJ987" s="205"/>
      <c r="AK987" s="205"/>
      <c r="AL987" s="205"/>
      <c r="AM987" s="205"/>
      <c r="AN987" s="205"/>
      <c r="AO987" s="205"/>
      <c r="AP987" s="205"/>
      <c r="AQ987" s="205"/>
      <c r="AR987" s="205"/>
      <c r="AS987" s="205"/>
      <c r="AT987" s="205"/>
      <c r="AU987" s="205"/>
      <c r="AV987" s="205"/>
      <c r="AW987" s="205"/>
      <c r="AX987" s="205"/>
      <c r="AY987" s="205"/>
      <c r="AZ987" s="205"/>
      <c r="BA987" s="205"/>
      <c r="BB987" s="205"/>
      <c r="BC987" s="205"/>
      <c r="BD987" s="205"/>
      <c r="BE987" s="205"/>
      <c r="BF987" s="205"/>
      <c r="BG987" s="205"/>
      <c r="BH987" s="205"/>
      <c r="BI987" s="205"/>
      <c r="BJ987" s="205"/>
      <c r="BK987" s="205"/>
      <c r="BL987" s="205"/>
      <c r="BM987" s="207">
        <v>1</v>
      </c>
    </row>
    <row r="988" spans="1:65">
      <c r="A988" s="30"/>
      <c r="B988" s="19">
        <v>1</v>
      </c>
      <c r="C988" s="9">
        <v>2</v>
      </c>
      <c r="D988" s="24" t="s">
        <v>106</v>
      </c>
      <c r="E988" s="24" t="s">
        <v>214</v>
      </c>
      <c r="F988" s="211" t="s">
        <v>104</v>
      </c>
      <c r="G988" s="24" t="s">
        <v>214</v>
      </c>
      <c r="H988" s="24">
        <v>0.02</v>
      </c>
      <c r="I988" s="24" t="s">
        <v>214</v>
      </c>
      <c r="J988" s="24" t="s">
        <v>105</v>
      </c>
      <c r="K988" s="24">
        <v>0.01</v>
      </c>
      <c r="L988" s="24">
        <v>0.01</v>
      </c>
      <c r="M988" s="24" t="s">
        <v>106</v>
      </c>
      <c r="N988" s="24" t="s">
        <v>106</v>
      </c>
      <c r="O988" s="24" t="s">
        <v>214</v>
      </c>
      <c r="P988" s="24" t="s">
        <v>106</v>
      </c>
      <c r="Q988" s="211">
        <v>0.15160000000000001</v>
      </c>
      <c r="R988" s="204"/>
      <c r="S988" s="205"/>
      <c r="T988" s="205"/>
      <c r="U988" s="205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207">
        <v>28</v>
      </c>
    </row>
    <row r="989" spans="1:65">
      <c r="A989" s="30"/>
      <c r="B989" s="19">
        <v>1</v>
      </c>
      <c r="C989" s="9">
        <v>3</v>
      </c>
      <c r="D989" s="24" t="s">
        <v>106</v>
      </c>
      <c r="E989" s="24" t="s">
        <v>214</v>
      </c>
      <c r="F989" s="211" t="s">
        <v>104</v>
      </c>
      <c r="G989" s="24" t="s">
        <v>214</v>
      </c>
      <c r="H989" s="24">
        <v>0.03</v>
      </c>
      <c r="I989" s="24" t="s">
        <v>214</v>
      </c>
      <c r="J989" s="24" t="s">
        <v>105</v>
      </c>
      <c r="K989" s="24">
        <v>0.01</v>
      </c>
      <c r="L989" s="24">
        <v>0.01</v>
      </c>
      <c r="M989" s="24" t="s">
        <v>106</v>
      </c>
      <c r="N989" s="24" t="s">
        <v>106</v>
      </c>
      <c r="O989" s="24" t="s">
        <v>214</v>
      </c>
      <c r="P989" s="24" t="s">
        <v>106</v>
      </c>
      <c r="Q989" s="211">
        <v>4.3099999999999999E-2</v>
      </c>
      <c r="R989" s="204"/>
      <c r="S989" s="205"/>
      <c r="T989" s="205"/>
      <c r="U989" s="205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207">
        <v>16</v>
      </c>
    </row>
    <row r="990" spans="1:65">
      <c r="A990" s="30"/>
      <c r="B990" s="19">
        <v>1</v>
      </c>
      <c r="C990" s="9">
        <v>4</v>
      </c>
      <c r="D990" s="24" t="s">
        <v>106</v>
      </c>
      <c r="E990" s="24" t="s">
        <v>214</v>
      </c>
      <c r="F990" s="211" t="s">
        <v>104</v>
      </c>
      <c r="G990" s="24" t="s">
        <v>214</v>
      </c>
      <c r="H990" s="24">
        <v>0.02</v>
      </c>
      <c r="I990" s="24" t="s">
        <v>214</v>
      </c>
      <c r="J990" s="24" t="s">
        <v>105</v>
      </c>
      <c r="K990" s="24">
        <v>0.01</v>
      </c>
      <c r="L990" s="24">
        <v>0.01</v>
      </c>
      <c r="M990" s="24" t="s">
        <v>106</v>
      </c>
      <c r="N990" s="24" t="s">
        <v>106</v>
      </c>
      <c r="O990" s="24" t="s">
        <v>214</v>
      </c>
      <c r="P990" s="24" t="s">
        <v>106</v>
      </c>
      <c r="Q990" s="211">
        <v>0.16250000000000001</v>
      </c>
      <c r="R990" s="204"/>
      <c r="S990" s="205"/>
      <c r="T990" s="205"/>
      <c r="U990" s="205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207" t="s">
        <v>106</v>
      </c>
    </row>
    <row r="991" spans="1:65">
      <c r="A991" s="30"/>
      <c r="B991" s="19">
        <v>1</v>
      </c>
      <c r="C991" s="9">
        <v>5</v>
      </c>
      <c r="D991" s="24" t="s">
        <v>106</v>
      </c>
      <c r="E991" s="24" t="s">
        <v>214</v>
      </c>
      <c r="F991" s="211" t="s">
        <v>104</v>
      </c>
      <c r="G991" s="24" t="s">
        <v>214</v>
      </c>
      <c r="H991" s="24">
        <v>0.02</v>
      </c>
      <c r="I991" s="24" t="s">
        <v>214</v>
      </c>
      <c r="J991" s="24" t="s">
        <v>105</v>
      </c>
      <c r="K991" s="24">
        <v>0.01</v>
      </c>
      <c r="L991" s="24">
        <v>0.01</v>
      </c>
      <c r="M991" s="24" t="s">
        <v>106</v>
      </c>
      <c r="N991" s="24" t="s">
        <v>106</v>
      </c>
      <c r="O991" s="24" t="s">
        <v>214</v>
      </c>
      <c r="P991" s="24" t="s">
        <v>106</v>
      </c>
      <c r="Q991" s="211">
        <v>3.7400000000000003E-2</v>
      </c>
      <c r="R991" s="204"/>
      <c r="S991" s="205"/>
      <c r="T991" s="205"/>
      <c r="U991" s="205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7">
        <v>110</v>
      </c>
    </row>
    <row r="992" spans="1:65">
      <c r="A992" s="30"/>
      <c r="B992" s="19">
        <v>1</v>
      </c>
      <c r="C992" s="9">
        <v>6</v>
      </c>
      <c r="D992" s="24" t="s">
        <v>106</v>
      </c>
      <c r="E992" s="24" t="s">
        <v>214</v>
      </c>
      <c r="F992" s="211" t="s">
        <v>104</v>
      </c>
      <c r="G992" s="24" t="s">
        <v>214</v>
      </c>
      <c r="H992" s="24">
        <v>0.02</v>
      </c>
      <c r="I992" s="24" t="s">
        <v>214</v>
      </c>
      <c r="J992" s="24" t="s">
        <v>105</v>
      </c>
      <c r="K992" s="24">
        <v>0.01</v>
      </c>
      <c r="L992" s="24">
        <v>0.01</v>
      </c>
      <c r="M992" s="24" t="s">
        <v>106</v>
      </c>
      <c r="N992" s="24" t="s">
        <v>106</v>
      </c>
      <c r="O992" s="24" t="s">
        <v>214</v>
      </c>
      <c r="P992" s="24" t="s">
        <v>106</v>
      </c>
      <c r="Q992" s="211">
        <v>3.9300000000000002E-2</v>
      </c>
      <c r="R992" s="204"/>
      <c r="S992" s="205"/>
      <c r="T992" s="205"/>
      <c r="U992" s="205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56"/>
    </row>
    <row r="993" spans="1:65">
      <c r="A993" s="30"/>
      <c r="B993" s="20" t="s">
        <v>272</v>
      </c>
      <c r="C993" s="12"/>
      <c r="D993" s="208" t="s">
        <v>693</v>
      </c>
      <c r="E993" s="208" t="s">
        <v>693</v>
      </c>
      <c r="F993" s="208" t="s">
        <v>693</v>
      </c>
      <c r="G993" s="208" t="s">
        <v>693</v>
      </c>
      <c r="H993" s="208">
        <v>2.1666666666666667E-2</v>
      </c>
      <c r="I993" s="208" t="s">
        <v>693</v>
      </c>
      <c r="J993" s="208" t="s">
        <v>693</v>
      </c>
      <c r="K993" s="208">
        <v>0.01</v>
      </c>
      <c r="L993" s="208">
        <v>0.01</v>
      </c>
      <c r="M993" s="208" t="s">
        <v>693</v>
      </c>
      <c r="N993" s="208" t="s">
        <v>693</v>
      </c>
      <c r="O993" s="208" t="s">
        <v>693</v>
      </c>
      <c r="P993" s="208" t="s">
        <v>693</v>
      </c>
      <c r="Q993" s="208">
        <v>0.11276666666666667</v>
      </c>
      <c r="R993" s="204"/>
      <c r="S993" s="205"/>
      <c r="T993" s="205"/>
      <c r="U993" s="205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56"/>
    </row>
    <row r="994" spans="1:65">
      <c r="A994" s="30"/>
      <c r="B994" s="3" t="s">
        <v>273</v>
      </c>
      <c r="C994" s="29"/>
      <c r="D994" s="24" t="s">
        <v>693</v>
      </c>
      <c r="E994" s="24" t="s">
        <v>693</v>
      </c>
      <c r="F994" s="24" t="s">
        <v>693</v>
      </c>
      <c r="G994" s="24" t="s">
        <v>693</v>
      </c>
      <c r="H994" s="24">
        <v>0.02</v>
      </c>
      <c r="I994" s="24" t="s">
        <v>693</v>
      </c>
      <c r="J994" s="24" t="s">
        <v>693</v>
      </c>
      <c r="K994" s="24">
        <v>0.01</v>
      </c>
      <c r="L994" s="24">
        <v>0.01</v>
      </c>
      <c r="M994" s="24" t="s">
        <v>693</v>
      </c>
      <c r="N994" s="24" t="s">
        <v>693</v>
      </c>
      <c r="O994" s="24" t="s">
        <v>693</v>
      </c>
      <c r="P994" s="24" t="s">
        <v>693</v>
      </c>
      <c r="Q994" s="24">
        <v>9.7350000000000006E-2</v>
      </c>
      <c r="R994" s="204"/>
      <c r="S994" s="205"/>
      <c r="T994" s="205"/>
      <c r="U994" s="205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30"/>
      <c r="B995" s="3" t="s">
        <v>274</v>
      </c>
      <c r="C995" s="29"/>
      <c r="D995" s="24" t="s">
        <v>693</v>
      </c>
      <c r="E995" s="24" t="s">
        <v>693</v>
      </c>
      <c r="F995" s="24" t="s">
        <v>693</v>
      </c>
      <c r="G995" s="24" t="s">
        <v>693</v>
      </c>
      <c r="H995" s="24">
        <v>4.0824829046386298E-3</v>
      </c>
      <c r="I995" s="24" t="s">
        <v>693</v>
      </c>
      <c r="J995" s="24" t="s">
        <v>693</v>
      </c>
      <c r="K995" s="24">
        <v>0</v>
      </c>
      <c r="L995" s="24">
        <v>0</v>
      </c>
      <c r="M995" s="24" t="s">
        <v>693</v>
      </c>
      <c r="N995" s="24" t="s">
        <v>693</v>
      </c>
      <c r="O995" s="24" t="s">
        <v>693</v>
      </c>
      <c r="P995" s="24" t="s">
        <v>693</v>
      </c>
      <c r="Q995" s="24">
        <v>8.5784652862074734E-2</v>
      </c>
      <c r="R995" s="204"/>
      <c r="S995" s="205"/>
      <c r="T995" s="205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87</v>
      </c>
      <c r="C996" s="29"/>
      <c r="D996" s="13" t="s">
        <v>693</v>
      </c>
      <c r="E996" s="13" t="s">
        <v>693</v>
      </c>
      <c r="F996" s="13" t="s">
        <v>693</v>
      </c>
      <c r="G996" s="13" t="s">
        <v>693</v>
      </c>
      <c r="H996" s="13">
        <v>0.18842228790639828</v>
      </c>
      <c r="I996" s="13" t="s">
        <v>693</v>
      </c>
      <c r="J996" s="13" t="s">
        <v>693</v>
      </c>
      <c r="K996" s="13">
        <v>0</v>
      </c>
      <c r="L996" s="13">
        <v>0</v>
      </c>
      <c r="M996" s="13" t="s">
        <v>693</v>
      </c>
      <c r="N996" s="13" t="s">
        <v>693</v>
      </c>
      <c r="O996" s="13" t="s">
        <v>693</v>
      </c>
      <c r="P996" s="13" t="s">
        <v>693</v>
      </c>
      <c r="Q996" s="13">
        <v>0.76072704282064496</v>
      </c>
      <c r="R996" s="15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275</v>
      </c>
      <c r="C997" s="29"/>
      <c r="D997" s="13" t="s">
        <v>693</v>
      </c>
      <c r="E997" s="13" t="s">
        <v>693</v>
      </c>
      <c r="F997" s="13" t="s">
        <v>693</v>
      </c>
      <c r="G997" s="13" t="s">
        <v>693</v>
      </c>
      <c r="H997" s="13" t="s">
        <v>693</v>
      </c>
      <c r="I997" s="13" t="s">
        <v>693</v>
      </c>
      <c r="J997" s="13" t="s">
        <v>693</v>
      </c>
      <c r="K997" s="13" t="s">
        <v>693</v>
      </c>
      <c r="L997" s="13" t="s">
        <v>693</v>
      </c>
      <c r="M997" s="13" t="s">
        <v>693</v>
      </c>
      <c r="N997" s="13" t="s">
        <v>693</v>
      </c>
      <c r="O997" s="13" t="s">
        <v>693</v>
      </c>
      <c r="P997" s="13" t="s">
        <v>693</v>
      </c>
      <c r="Q997" s="13" t="s">
        <v>693</v>
      </c>
      <c r="R997" s="15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276</v>
      </c>
      <c r="C998" s="47"/>
      <c r="D998" s="45">
        <v>0.78</v>
      </c>
      <c r="E998" s="45">
        <v>7.0000000000000007E-2</v>
      </c>
      <c r="F998" s="45">
        <v>105.48</v>
      </c>
      <c r="G998" s="45">
        <v>7.0000000000000007E-2</v>
      </c>
      <c r="H998" s="45">
        <v>7.0000000000000007E-2</v>
      </c>
      <c r="I998" s="45">
        <v>7.0000000000000007E-2</v>
      </c>
      <c r="J998" s="45">
        <v>1.1399999999999999</v>
      </c>
      <c r="K998" s="45">
        <v>0.56999999999999995</v>
      </c>
      <c r="L998" s="45">
        <v>0.56999999999999995</v>
      </c>
      <c r="M998" s="45">
        <v>0.78</v>
      </c>
      <c r="N998" s="45">
        <v>0.78</v>
      </c>
      <c r="O998" s="45">
        <v>7.0000000000000007E-2</v>
      </c>
      <c r="P998" s="45">
        <v>0.78</v>
      </c>
      <c r="Q998" s="45">
        <v>3.81</v>
      </c>
      <c r="R998" s="15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BM999" s="55"/>
    </row>
    <row r="1000" spans="1:65" ht="15">
      <c r="B1000" s="8" t="s">
        <v>615</v>
      </c>
      <c r="BM1000" s="28" t="s">
        <v>278</v>
      </c>
    </row>
    <row r="1001" spans="1:65" ht="15">
      <c r="A1001" s="25" t="s">
        <v>24</v>
      </c>
      <c r="B1001" s="18" t="s">
        <v>111</v>
      </c>
      <c r="C1001" s="15" t="s">
        <v>112</v>
      </c>
      <c r="D1001" s="16" t="s">
        <v>232</v>
      </c>
      <c r="E1001" s="17" t="s">
        <v>232</v>
      </c>
      <c r="F1001" s="17" t="s">
        <v>232</v>
      </c>
      <c r="G1001" s="17" t="s">
        <v>232</v>
      </c>
      <c r="H1001" s="17" t="s">
        <v>232</v>
      </c>
      <c r="I1001" s="15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233</v>
      </c>
      <c r="C1002" s="9" t="s">
        <v>233</v>
      </c>
      <c r="D1002" s="151" t="s">
        <v>237</v>
      </c>
      <c r="E1002" s="152" t="s">
        <v>239</v>
      </c>
      <c r="F1002" s="152" t="s">
        <v>253</v>
      </c>
      <c r="G1002" s="152" t="s">
        <v>254</v>
      </c>
      <c r="H1002" s="152" t="s">
        <v>262</v>
      </c>
      <c r="I1002" s="15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281</v>
      </c>
      <c r="E1003" s="11" t="s">
        <v>283</v>
      </c>
      <c r="F1003" s="11" t="s">
        <v>281</v>
      </c>
      <c r="G1003" s="11" t="s">
        <v>281</v>
      </c>
      <c r="H1003" s="11" t="s">
        <v>284</v>
      </c>
      <c r="I1003" s="15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 t="s">
        <v>328</v>
      </c>
      <c r="E1004" s="26" t="s">
        <v>328</v>
      </c>
      <c r="F1004" s="26" t="s">
        <v>328</v>
      </c>
      <c r="G1004" s="26" t="s">
        <v>331</v>
      </c>
      <c r="H1004" s="26" t="s">
        <v>328</v>
      </c>
      <c r="I1004" s="15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8">
        <v>1</v>
      </c>
      <c r="C1005" s="14">
        <v>1</v>
      </c>
      <c r="D1005" s="22">
        <v>0.53483209702726098</v>
      </c>
      <c r="E1005" s="22">
        <v>0.4</v>
      </c>
      <c r="F1005" s="22">
        <v>0.47699999999999992</v>
      </c>
      <c r="G1005" s="22">
        <v>0.45</v>
      </c>
      <c r="H1005" s="154">
        <v>1.41</v>
      </c>
      <c r="I1005" s="15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0.54556535064813205</v>
      </c>
      <c r="E1006" s="11">
        <v>0.4</v>
      </c>
      <c r="F1006" s="11">
        <v>0.432</v>
      </c>
      <c r="G1006" s="11">
        <v>0.42</v>
      </c>
      <c r="H1006" s="148">
        <v>1.42</v>
      </c>
      <c r="I1006" s="15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11</v>
      </c>
    </row>
    <row r="1007" spans="1:65">
      <c r="A1007" s="30"/>
      <c r="B1007" s="19">
        <v>1</v>
      </c>
      <c r="C1007" s="9">
        <v>3</v>
      </c>
      <c r="D1007" s="11">
        <v>0.54519716269236995</v>
      </c>
      <c r="E1007" s="11">
        <v>0.4</v>
      </c>
      <c r="F1007" s="11">
        <v>0.46500000000000002</v>
      </c>
      <c r="G1007" s="11">
        <v>0.44</v>
      </c>
      <c r="H1007" s="148">
        <v>1.36</v>
      </c>
      <c r="I1007" s="15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49">
        <v>0.52181997470300434</v>
      </c>
      <c r="E1008" s="11">
        <v>0.4</v>
      </c>
      <c r="F1008" s="11">
        <v>0.45600000000000002</v>
      </c>
      <c r="G1008" s="11">
        <v>0.41</v>
      </c>
      <c r="H1008" s="148">
        <v>1.44</v>
      </c>
      <c r="I1008" s="15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0.45793635725760301</v>
      </c>
    </row>
    <row r="1009" spans="1:65">
      <c r="A1009" s="30"/>
      <c r="B1009" s="19">
        <v>1</v>
      </c>
      <c r="C1009" s="9">
        <v>5</v>
      </c>
      <c r="D1009" s="11">
        <v>0.55219646575821102</v>
      </c>
      <c r="E1009" s="11">
        <v>0.4</v>
      </c>
      <c r="F1009" s="11">
        <v>0.438</v>
      </c>
      <c r="G1009" s="11">
        <v>0.41</v>
      </c>
      <c r="H1009" s="148">
        <v>1.42</v>
      </c>
      <c r="I1009" s="15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17</v>
      </c>
    </row>
    <row r="1010" spans="1:65">
      <c r="A1010" s="30"/>
      <c r="B1010" s="19">
        <v>1</v>
      </c>
      <c r="C1010" s="9">
        <v>6</v>
      </c>
      <c r="D1010" s="11">
        <v>0.55093606902609138</v>
      </c>
      <c r="E1010" s="11">
        <v>0.4</v>
      </c>
      <c r="F1010" s="11">
        <v>0.48800000000000004</v>
      </c>
      <c r="G1010" s="11">
        <v>0.43</v>
      </c>
      <c r="H1010" s="148">
        <v>1.38</v>
      </c>
      <c r="I1010" s="15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272</v>
      </c>
      <c r="C1011" s="12"/>
      <c r="D1011" s="23">
        <v>0.54175785330917836</v>
      </c>
      <c r="E1011" s="23">
        <v>0.39999999999999997</v>
      </c>
      <c r="F1011" s="23">
        <v>0.45933333333333332</v>
      </c>
      <c r="G1011" s="23">
        <v>0.42666666666666669</v>
      </c>
      <c r="H1011" s="23">
        <v>1.405</v>
      </c>
      <c r="I1011" s="15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273</v>
      </c>
      <c r="C1012" s="29"/>
      <c r="D1012" s="11">
        <v>0.54538125667025095</v>
      </c>
      <c r="E1012" s="11">
        <v>0.4</v>
      </c>
      <c r="F1012" s="11">
        <v>0.46050000000000002</v>
      </c>
      <c r="G1012" s="11">
        <v>0.42499999999999999</v>
      </c>
      <c r="H1012" s="11">
        <v>1.415</v>
      </c>
      <c r="I1012" s="15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274</v>
      </c>
      <c r="C1013" s="29"/>
      <c r="D1013" s="24">
        <v>1.1532694932389285E-2</v>
      </c>
      <c r="E1013" s="24">
        <v>6.0809419444881171E-17</v>
      </c>
      <c r="F1013" s="24">
        <v>2.1814368353602787E-2</v>
      </c>
      <c r="G1013" s="24">
        <v>1.6329931618554533E-2</v>
      </c>
      <c r="H1013" s="24">
        <v>2.9495762407505208E-2</v>
      </c>
      <c r="I1013" s="15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87</v>
      </c>
      <c r="C1014" s="29"/>
      <c r="D1014" s="13">
        <v>2.1287545463245249E-2</v>
      </c>
      <c r="E1014" s="13">
        <v>1.5202354861220294E-16</v>
      </c>
      <c r="F1014" s="13">
        <v>4.7491367968656287E-2</v>
      </c>
      <c r="G1014" s="13">
        <v>3.8273277230987182E-2</v>
      </c>
      <c r="H1014" s="13">
        <v>2.0993425201071322E-2</v>
      </c>
      <c r="I1014" s="15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275</v>
      </c>
      <c r="C1015" s="29"/>
      <c r="D1015" s="13">
        <v>0.18304180203893106</v>
      </c>
      <c r="E1015" s="13">
        <v>-0.1265161770612856</v>
      </c>
      <c r="F1015" s="13">
        <v>3.0505900079571546E-3</v>
      </c>
      <c r="G1015" s="13">
        <v>-6.8283922198704494E-2</v>
      </c>
      <c r="H1015" s="13">
        <v>2.0681119280722347</v>
      </c>
      <c r="I1015" s="15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276</v>
      </c>
      <c r="C1016" s="47"/>
      <c r="D1016" s="45">
        <v>0.94</v>
      </c>
      <c r="E1016" s="45">
        <v>0.67</v>
      </c>
      <c r="F1016" s="45">
        <v>0</v>
      </c>
      <c r="G1016" s="45">
        <v>0.37</v>
      </c>
      <c r="H1016" s="45">
        <v>10.75</v>
      </c>
      <c r="I1016" s="15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BM1017" s="55"/>
    </row>
    <row r="1018" spans="1:65" ht="15">
      <c r="B1018" s="8" t="s">
        <v>616</v>
      </c>
      <c r="BM1018" s="28" t="s">
        <v>278</v>
      </c>
    </row>
    <row r="1019" spans="1:65" ht="15">
      <c r="A1019" s="25" t="s">
        <v>27</v>
      </c>
      <c r="B1019" s="18" t="s">
        <v>111</v>
      </c>
      <c r="C1019" s="15" t="s">
        <v>112</v>
      </c>
      <c r="D1019" s="16" t="s">
        <v>232</v>
      </c>
      <c r="E1019" s="17" t="s">
        <v>232</v>
      </c>
      <c r="F1019" s="17" t="s">
        <v>232</v>
      </c>
      <c r="G1019" s="17" t="s">
        <v>232</v>
      </c>
      <c r="H1019" s="17" t="s">
        <v>232</v>
      </c>
      <c r="I1019" s="17" t="s">
        <v>232</v>
      </c>
      <c r="J1019" s="17" t="s">
        <v>232</v>
      </c>
      <c r="K1019" s="17" t="s">
        <v>232</v>
      </c>
      <c r="L1019" s="17" t="s">
        <v>232</v>
      </c>
      <c r="M1019" s="17" t="s">
        <v>232</v>
      </c>
      <c r="N1019" s="17" t="s">
        <v>232</v>
      </c>
      <c r="O1019" s="17" t="s">
        <v>232</v>
      </c>
      <c r="P1019" s="17" t="s">
        <v>232</v>
      </c>
      <c r="Q1019" s="17" t="s">
        <v>232</v>
      </c>
      <c r="R1019" s="17" t="s">
        <v>232</v>
      </c>
      <c r="S1019" s="15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233</v>
      </c>
      <c r="C1020" s="9" t="s">
        <v>233</v>
      </c>
      <c r="D1020" s="151" t="s">
        <v>235</v>
      </c>
      <c r="E1020" s="152" t="s">
        <v>239</v>
      </c>
      <c r="F1020" s="152" t="s">
        <v>240</v>
      </c>
      <c r="G1020" s="152" t="s">
        <v>241</v>
      </c>
      <c r="H1020" s="152" t="s">
        <v>242</v>
      </c>
      <c r="I1020" s="152" t="s">
        <v>243</v>
      </c>
      <c r="J1020" s="152" t="s">
        <v>244</v>
      </c>
      <c r="K1020" s="152" t="s">
        <v>245</v>
      </c>
      <c r="L1020" s="152" t="s">
        <v>246</v>
      </c>
      <c r="M1020" s="152" t="s">
        <v>247</v>
      </c>
      <c r="N1020" s="152" t="s">
        <v>248</v>
      </c>
      <c r="O1020" s="152" t="s">
        <v>249</v>
      </c>
      <c r="P1020" s="152" t="s">
        <v>254</v>
      </c>
      <c r="Q1020" s="152" t="s">
        <v>260</v>
      </c>
      <c r="R1020" s="152" t="s">
        <v>262</v>
      </c>
      <c r="S1020" s="15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281</v>
      </c>
      <c r="E1021" s="11" t="s">
        <v>283</v>
      </c>
      <c r="F1021" s="11" t="s">
        <v>284</v>
      </c>
      <c r="G1021" s="11" t="s">
        <v>283</v>
      </c>
      <c r="H1021" s="11" t="s">
        <v>281</v>
      </c>
      <c r="I1021" s="11" t="s">
        <v>283</v>
      </c>
      <c r="J1021" s="11" t="s">
        <v>283</v>
      </c>
      <c r="K1021" s="11" t="s">
        <v>281</v>
      </c>
      <c r="L1021" s="11" t="s">
        <v>281</v>
      </c>
      <c r="M1021" s="11" t="s">
        <v>281</v>
      </c>
      <c r="N1021" s="11" t="s">
        <v>281</v>
      </c>
      <c r="O1021" s="11" t="s">
        <v>281</v>
      </c>
      <c r="P1021" s="11" t="s">
        <v>281</v>
      </c>
      <c r="Q1021" s="11" t="s">
        <v>283</v>
      </c>
      <c r="R1021" s="11" t="s">
        <v>281</v>
      </c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9"/>
      <c r="C1022" s="9"/>
      <c r="D1022" s="26" t="s">
        <v>328</v>
      </c>
      <c r="E1022" s="26" t="s">
        <v>328</v>
      </c>
      <c r="F1022" s="26" t="s">
        <v>328</v>
      </c>
      <c r="G1022" s="26" t="s">
        <v>329</v>
      </c>
      <c r="H1022" s="26" t="s">
        <v>330</v>
      </c>
      <c r="I1022" s="26" t="s">
        <v>329</v>
      </c>
      <c r="J1022" s="26" t="s">
        <v>331</v>
      </c>
      <c r="K1022" s="26" t="s">
        <v>328</v>
      </c>
      <c r="L1022" s="26" t="s">
        <v>328</v>
      </c>
      <c r="M1022" s="26" t="s">
        <v>328</v>
      </c>
      <c r="N1022" s="26" t="s">
        <v>328</v>
      </c>
      <c r="O1022" s="26" t="s">
        <v>328</v>
      </c>
      <c r="P1022" s="26" t="s">
        <v>331</v>
      </c>
      <c r="Q1022" s="26" t="s">
        <v>328</v>
      </c>
      <c r="R1022" s="26" t="s">
        <v>328</v>
      </c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8">
        <v>1</v>
      </c>
      <c r="C1023" s="14">
        <v>1</v>
      </c>
      <c r="D1023" s="206">
        <v>0.02</v>
      </c>
      <c r="E1023" s="209">
        <v>0.06</v>
      </c>
      <c r="F1023" s="209">
        <v>5.7273333333333341</v>
      </c>
      <c r="G1023" s="209" t="s">
        <v>214</v>
      </c>
      <c r="H1023" s="209">
        <v>0.04</v>
      </c>
      <c r="I1023" s="209" t="s">
        <v>214</v>
      </c>
      <c r="J1023" s="209" t="s">
        <v>105</v>
      </c>
      <c r="K1023" s="206">
        <v>0.02</v>
      </c>
      <c r="L1023" s="206">
        <v>0.02</v>
      </c>
      <c r="M1023" s="206">
        <v>0.02</v>
      </c>
      <c r="N1023" s="206">
        <v>0.02</v>
      </c>
      <c r="O1023" s="206">
        <v>0.02</v>
      </c>
      <c r="P1023" s="209" t="s">
        <v>214</v>
      </c>
      <c r="Q1023" s="209">
        <v>0.04</v>
      </c>
      <c r="R1023" s="210">
        <v>4.7800000000000002E-2</v>
      </c>
      <c r="S1023" s="204"/>
      <c r="T1023" s="205"/>
      <c r="U1023" s="205"/>
      <c r="V1023" s="205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207">
        <v>1</v>
      </c>
    </row>
    <row r="1024" spans="1:65">
      <c r="A1024" s="30"/>
      <c r="B1024" s="19">
        <v>1</v>
      </c>
      <c r="C1024" s="9">
        <v>2</v>
      </c>
      <c r="D1024" s="211" t="s">
        <v>350</v>
      </c>
      <c r="E1024" s="211">
        <v>0.03</v>
      </c>
      <c r="F1024" s="211">
        <v>5.2649999999999997</v>
      </c>
      <c r="G1024" s="211" t="s">
        <v>214</v>
      </c>
      <c r="H1024" s="211">
        <v>0.05</v>
      </c>
      <c r="I1024" s="211" t="s">
        <v>214</v>
      </c>
      <c r="J1024" s="211" t="s">
        <v>105</v>
      </c>
      <c r="K1024" s="24">
        <v>0.02</v>
      </c>
      <c r="L1024" s="24">
        <v>0.02</v>
      </c>
      <c r="M1024" s="24">
        <v>0.02</v>
      </c>
      <c r="N1024" s="24">
        <v>0.02</v>
      </c>
      <c r="O1024" s="211" t="s">
        <v>350</v>
      </c>
      <c r="P1024" s="211" t="s">
        <v>214</v>
      </c>
      <c r="Q1024" s="211">
        <v>0.04</v>
      </c>
      <c r="R1024" s="24">
        <v>2.3900000000000001E-2</v>
      </c>
      <c r="S1024" s="204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7">
        <v>5</v>
      </c>
    </row>
    <row r="1025" spans="1:65">
      <c r="A1025" s="30"/>
      <c r="B1025" s="19">
        <v>1</v>
      </c>
      <c r="C1025" s="9">
        <v>3</v>
      </c>
      <c r="D1025" s="211" t="s">
        <v>350</v>
      </c>
      <c r="E1025" s="211">
        <v>0.03</v>
      </c>
      <c r="F1025" s="211" t="s">
        <v>104</v>
      </c>
      <c r="G1025" s="211" t="s">
        <v>214</v>
      </c>
      <c r="H1025" s="211">
        <v>0.06</v>
      </c>
      <c r="I1025" s="211" t="s">
        <v>214</v>
      </c>
      <c r="J1025" s="211" t="s">
        <v>105</v>
      </c>
      <c r="K1025" s="24">
        <v>0.02</v>
      </c>
      <c r="L1025" s="24">
        <v>0.03</v>
      </c>
      <c r="M1025" s="24">
        <v>0.01</v>
      </c>
      <c r="N1025" s="24">
        <v>0.01</v>
      </c>
      <c r="O1025" s="211" t="s">
        <v>350</v>
      </c>
      <c r="P1025" s="211" t="s">
        <v>214</v>
      </c>
      <c r="Q1025" s="211">
        <v>0.05</v>
      </c>
      <c r="R1025" s="24"/>
      <c r="S1025" s="204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207">
        <v>16</v>
      </c>
    </row>
    <row r="1026" spans="1:65">
      <c r="A1026" s="30"/>
      <c r="B1026" s="19">
        <v>1</v>
      </c>
      <c r="C1026" s="9">
        <v>4</v>
      </c>
      <c r="D1026" s="24">
        <v>0.02</v>
      </c>
      <c r="E1026" s="211">
        <v>0.05</v>
      </c>
      <c r="F1026" s="211">
        <v>5.7623333333333333</v>
      </c>
      <c r="G1026" s="211" t="s">
        <v>214</v>
      </c>
      <c r="H1026" s="211">
        <v>0.05</v>
      </c>
      <c r="I1026" s="211" t="s">
        <v>214</v>
      </c>
      <c r="J1026" s="211" t="s">
        <v>105</v>
      </c>
      <c r="K1026" s="24">
        <v>0.02</v>
      </c>
      <c r="L1026" s="24">
        <v>0.02</v>
      </c>
      <c r="M1026" s="24">
        <v>0.02</v>
      </c>
      <c r="N1026" s="24">
        <v>0.02</v>
      </c>
      <c r="O1026" s="24">
        <v>0.02</v>
      </c>
      <c r="P1026" s="211" t="s">
        <v>214</v>
      </c>
      <c r="Q1026" s="211">
        <v>0.04</v>
      </c>
      <c r="R1026" s="24">
        <v>1.2E-2</v>
      </c>
      <c r="S1026" s="204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2.0466666666666699E-2</v>
      </c>
    </row>
    <row r="1027" spans="1:65">
      <c r="A1027" s="30"/>
      <c r="B1027" s="19">
        <v>1</v>
      </c>
      <c r="C1027" s="9">
        <v>5</v>
      </c>
      <c r="D1027" s="211" t="s">
        <v>350</v>
      </c>
      <c r="E1027" s="211">
        <v>0.06</v>
      </c>
      <c r="F1027" s="211" t="s">
        <v>104</v>
      </c>
      <c r="G1027" s="211" t="s">
        <v>214</v>
      </c>
      <c r="H1027" s="211">
        <v>0.05</v>
      </c>
      <c r="I1027" s="211" t="s">
        <v>214</v>
      </c>
      <c r="J1027" s="211" t="s">
        <v>105</v>
      </c>
      <c r="K1027" s="24">
        <v>0.02</v>
      </c>
      <c r="L1027" s="24">
        <v>0.03</v>
      </c>
      <c r="M1027" s="24">
        <v>0.02</v>
      </c>
      <c r="N1027" s="24">
        <v>0.02</v>
      </c>
      <c r="O1027" s="211" t="s">
        <v>350</v>
      </c>
      <c r="P1027" s="211" t="s">
        <v>214</v>
      </c>
      <c r="Q1027" s="211">
        <v>0.05</v>
      </c>
      <c r="R1027" s="24"/>
      <c r="S1027" s="204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7">
        <v>18</v>
      </c>
    </row>
    <row r="1028" spans="1:65">
      <c r="A1028" s="30"/>
      <c r="B1028" s="19">
        <v>1</v>
      </c>
      <c r="C1028" s="9">
        <v>6</v>
      </c>
      <c r="D1028" s="24">
        <v>0.03</v>
      </c>
      <c r="E1028" s="211">
        <v>0.05</v>
      </c>
      <c r="F1028" s="211">
        <v>5.1961666666666666</v>
      </c>
      <c r="G1028" s="211" t="s">
        <v>214</v>
      </c>
      <c r="H1028" s="211">
        <v>0.04</v>
      </c>
      <c r="I1028" s="211" t="s">
        <v>214</v>
      </c>
      <c r="J1028" s="211" t="s">
        <v>105</v>
      </c>
      <c r="K1028" s="24">
        <v>0.02</v>
      </c>
      <c r="L1028" s="24">
        <v>0.02</v>
      </c>
      <c r="M1028" s="24">
        <v>0.03</v>
      </c>
      <c r="N1028" s="24">
        <v>0.01</v>
      </c>
      <c r="O1028" s="24">
        <v>0.02</v>
      </c>
      <c r="P1028" s="211" t="s">
        <v>214</v>
      </c>
      <c r="Q1028" s="211">
        <v>0.04</v>
      </c>
      <c r="R1028" s="24">
        <v>2.3900000000000001E-2</v>
      </c>
      <c r="S1028" s="204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56"/>
    </row>
    <row r="1029" spans="1:65">
      <c r="A1029" s="30"/>
      <c r="B1029" s="20" t="s">
        <v>272</v>
      </c>
      <c r="C1029" s="12"/>
      <c r="D1029" s="208">
        <v>2.3333333333333334E-2</v>
      </c>
      <c r="E1029" s="208">
        <v>4.6666666666666662E-2</v>
      </c>
      <c r="F1029" s="208">
        <v>5.4877083333333339</v>
      </c>
      <c r="G1029" s="208" t="s">
        <v>693</v>
      </c>
      <c r="H1029" s="208">
        <v>4.8333333333333332E-2</v>
      </c>
      <c r="I1029" s="208" t="s">
        <v>693</v>
      </c>
      <c r="J1029" s="208" t="s">
        <v>693</v>
      </c>
      <c r="K1029" s="208">
        <v>0.02</v>
      </c>
      <c r="L1029" s="208">
        <v>2.3333333333333334E-2</v>
      </c>
      <c r="M1029" s="208">
        <v>0.02</v>
      </c>
      <c r="N1029" s="208">
        <v>1.6666666666666666E-2</v>
      </c>
      <c r="O1029" s="208">
        <v>0.02</v>
      </c>
      <c r="P1029" s="208" t="s">
        <v>693</v>
      </c>
      <c r="Q1029" s="208">
        <v>4.3333333333333335E-2</v>
      </c>
      <c r="R1029" s="208">
        <v>2.69E-2</v>
      </c>
      <c r="S1029" s="204"/>
      <c r="T1029" s="205"/>
      <c r="U1029" s="205"/>
      <c r="V1029" s="205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56"/>
    </row>
    <row r="1030" spans="1:65">
      <c r="A1030" s="30"/>
      <c r="B1030" s="3" t="s">
        <v>273</v>
      </c>
      <c r="C1030" s="29"/>
      <c r="D1030" s="24">
        <v>0.02</v>
      </c>
      <c r="E1030" s="24">
        <v>0.05</v>
      </c>
      <c r="F1030" s="24">
        <v>5.4961666666666673</v>
      </c>
      <c r="G1030" s="24" t="s">
        <v>693</v>
      </c>
      <c r="H1030" s="24">
        <v>0.05</v>
      </c>
      <c r="I1030" s="24" t="s">
        <v>693</v>
      </c>
      <c r="J1030" s="24" t="s">
        <v>693</v>
      </c>
      <c r="K1030" s="24">
        <v>0.02</v>
      </c>
      <c r="L1030" s="24">
        <v>0.02</v>
      </c>
      <c r="M1030" s="24">
        <v>0.02</v>
      </c>
      <c r="N1030" s="24">
        <v>0.02</v>
      </c>
      <c r="O1030" s="24">
        <v>0.02</v>
      </c>
      <c r="P1030" s="24" t="s">
        <v>693</v>
      </c>
      <c r="Q1030" s="24">
        <v>0.04</v>
      </c>
      <c r="R1030" s="24">
        <v>2.3900000000000001E-2</v>
      </c>
      <c r="S1030" s="204"/>
      <c r="T1030" s="205"/>
      <c r="U1030" s="205"/>
      <c r="V1030" s="205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56"/>
    </row>
    <row r="1031" spans="1:65">
      <c r="A1031" s="30"/>
      <c r="B1031" s="3" t="s">
        <v>274</v>
      </c>
      <c r="C1031" s="29"/>
      <c r="D1031" s="24">
        <v>5.7735026918962493E-3</v>
      </c>
      <c r="E1031" s="24">
        <v>1.3662601021279487E-2</v>
      </c>
      <c r="F1031" s="24">
        <v>0.29857136298763898</v>
      </c>
      <c r="G1031" s="24" t="s">
        <v>693</v>
      </c>
      <c r="H1031" s="24">
        <v>7.5277265270908564E-3</v>
      </c>
      <c r="I1031" s="24" t="s">
        <v>693</v>
      </c>
      <c r="J1031" s="24" t="s">
        <v>693</v>
      </c>
      <c r="K1031" s="24">
        <v>0</v>
      </c>
      <c r="L1031" s="24">
        <v>5.1639777949432156E-3</v>
      </c>
      <c r="M1031" s="24">
        <v>6.3245553203367466E-3</v>
      </c>
      <c r="N1031" s="24">
        <v>5.1639777949432199E-3</v>
      </c>
      <c r="O1031" s="24">
        <v>0</v>
      </c>
      <c r="P1031" s="24" t="s">
        <v>693</v>
      </c>
      <c r="Q1031" s="24">
        <v>5.1639777949432242E-3</v>
      </c>
      <c r="R1031" s="24">
        <v>1.5020208609292575E-2</v>
      </c>
      <c r="S1031" s="204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3" t="s">
        <v>87</v>
      </c>
      <c r="C1032" s="29"/>
      <c r="D1032" s="13">
        <v>0.24743582965269639</v>
      </c>
      <c r="E1032" s="13">
        <v>0.29277002188456047</v>
      </c>
      <c r="F1032" s="13">
        <v>5.440729442089013E-2</v>
      </c>
      <c r="G1032" s="13" t="s">
        <v>693</v>
      </c>
      <c r="H1032" s="13">
        <v>0.15574606607774186</v>
      </c>
      <c r="I1032" s="13" t="s">
        <v>693</v>
      </c>
      <c r="J1032" s="13" t="s">
        <v>693</v>
      </c>
      <c r="K1032" s="13">
        <v>0</v>
      </c>
      <c r="L1032" s="13">
        <v>0.22131333406899495</v>
      </c>
      <c r="M1032" s="13">
        <v>0.31622776601683733</v>
      </c>
      <c r="N1032" s="13">
        <v>0.30983866769659318</v>
      </c>
      <c r="O1032" s="13">
        <v>0</v>
      </c>
      <c r="P1032" s="13" t="s">
        <v>693</v>
      </c>
      <c r="Q1032" s="13">
        <v>0.11916871834484363</v>
      </c>
      <c r="R1032" s="13">
        <v>0.55837206725994704</v>
      </c>
      <c r="S1032" s="15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275</v>
      </c>
      <c r="C1033" s="29"/>
      <c r="D1033" s="13">
        <v>0.14006514657980285</v>
      </c>
      <c r="E1033" s="13">
        <v>1.2801302931596052</v>
      </c>
      <c r="F1033" s="13">
        <v>267.12907166123739</v>
      </c>
      <c r="G1033" s="13" t="s">
        <v>693</v>
      </c>
      <c r="H1033" s="13">
        <v>1.3615635179153056</v>
      </c>
      <c r="I1033" s="13" t="s">
        <v>693</v>
      </c>
      <c r="J1033" s="13" t="s">
        <v>693</v>
      </c>
      <c r="K1033" s="13">
        <v>-2.2801302931597656E-2</v>
      </c>
      <c r="L1033" s="13">
        <v>0.14006514657980285</v>
      </c>
      <c r="M1033" s="13">
        <v>-2.2801302931597656E-2</v>
      </c>
      <c r="N1033" s="13">
        <v>-0.18566775244299805</v>
      </c>
      <c r="O1033" s="13">
        <v>-2.2801302931597656E-2</v>
      </c>
      <c r="P1033" s="13" t="s">
        <v>693</v>
      </c>
      <c r="Q1033" s="13">
        <v>1.1172638436482054</v>
      </c>
      <c r="R1033" s="13">
        <v>0.31433224755700118</v>
      </c>
      <c r="S1033" s="15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276</v>
      </c>
      <c r="C1034" s="47"/>
      <c r="D1034" s="45">
        <v>0.67</v>
      </c>
      <c r="E1034" s="45">
        <v>1.75</v>
      </c>
      <c r="F1034" s="45">
        <v>361.44</v>
      </c>
      <c r="G1034" s="45">
        <v>0</v>
      </c>
      <c r="H1034" s="45">
        <v>1.89</v>
      </c>
      <c r="I1034" s="45">
        <v>0</v>
      </c>
      <c r="J1034" s="45">
        <v>2.02</v>
      </c>
      <c r="K1034" s="45">
        <v>0.4</v>
      </c>
      <c r="L1034" s="45">
        <v>0.13</v>
      </c>
      <c r="M1034" s="45">
        <v>0.4</v>
      </c>
      <c r="N1034" s="45">
        <v>0.67</v>
      </c>
      <c r="O1034" s="45">
        <v>0.81</v>
      </c>
      <c r="P1034" s="45">
        <v>0</v>
      </c>
      <c r="Q1034" s="45">
        <v>1.48</v>
      </c>
      <c r="R1034" s="45">
        <v>0.15</v>
      </c>
      <c r="S1034" s="15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BM1035" s="55"/>
    </row>
    <row r="1036" spans="1:65" ht="15">
      <c r="B1036" s="8" t="s">
        <v>617</v>
      </c>
      <c r="BM1036" s="28" t="s">
        <v>67</v>
      </c>
    </row>
    <row r="1037" spans="1:65" ht="15">
      <c r="A1037" s="25" t="s">
        <v>30</v>
      </c>
      <c r="B1037" s="18" t="s">
        <v>111</v>
      </c>
      <c r="C1037" s="15" t="s">
        <v>112</v>
      </c>
      <c r="D1037" s="16" t="s">
        <v>232</v>
      </c>
      <c r="E1037" s="17" t="s">
        <v>232</v>
      </c>
      <c r="F1037" s="17" t="s">
        <v>232</v>
      </c>
      <c r="G1037" s="17" t="s">
        <v>232</v>
      </c>
      <c r="H1037" s="17" t="s">
        <v>232</v>
      </c>
      <c r="I1037" s="17" t="s">
        <v>232</v>
      </c>
      <c r="J1037" s="17" t="s">
        <v>232</v>
      </c>
      <c r="K1037" s="17" t="s">
        <v>232</v>
      </c>
      <c r="L1037" s="17" t="s">
        <v>232</v>
      </c>
      <c r="M1037" s="17" t="s">
        <v>232</v>
      </c>
      <c r="N1037" s="17" t="s">
        <v>232</v>
      </c>
      <c r="O1037" s="17" t="s">
        <v>232</v>
      </c>
      <c r="P1037" s="17" t="s">
        <v>232</v>
      </c>
      <c r="Q1037" s="17" t="s">
        <v>232</v>
      </c>
      <c r="R1037" s="17" t="s">
        <v>232</v>
      </c>
      <c r="S1037" s="17" t="s">
        <v>232</v>
      </c>
      <c r="T1037" s="17" t="s">
        <v>232</v>
      </c>
      <c r="U1037" s="17" t="s">
        <v>232</v>
      </c>
      <c r="V1037" s="17" t="s">
        <v>232</v>
      </c>
      <c r="W1037" s="17" t="s">
        <v>232</v>
      </c>
      <c r="X1037" s="15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233</v>
      </c>
      <c r="C1038" s="9" t="s">
        <v>233</v>
      </c>
      <c r="D1038" s="151" t="s">
        <v>235</v>
      </c>
      <c r="E1038" s="152" t="s">
        <v>237</v>
      </c>
      <c r="F1038" s="152" t="s">
        <v>239</v>
      </c>
      <c r="G1038" s="152" t="s">
        <v>241</v>
      </c>
      <c r="H1038" s="152" t="s">
        <v>242</v>
      </c>
      <c r="I1038" s="152" t="s">
        <v>243</v>
      </c>
      <c r="J1038" s="152" t="s">
        <v>244</v>
      </c>
      <c r="K1038" s="152" t="s">
        <v>245</v>
      </c>
      <c r="L1038" s="152" t="s">
        <v>246</v>
      </c>
      <c r="M1038" s="152" t="s">
        <v>247</v>
      </c>
      <c r="N1038" s="152" t="s">
        <v>248</v>
      </c>
      <c r="O1038" s="152" t="s">
        <v>249</v>
      </c>
      <c r="P1038" s="152" t="s">
        <v>250</v>
      </c>
      <c r="Q1038" s="152" t="s">
        <v>253</v>
      </c>
      <c r="R1038" s="152" t="s">
        <v>254</v>
      </c>
      <c r="S1038" s="152" t="s">
        <v>255</v>
      </c>
      <c r="T1038" s="152" t="s">
        <v>258</v>
      </c>
      <c r="U1038" s="152" t="s">
        <v>260</v>
      </c>
      <c r="V1038" s="152" t="s">
        <v>262</v>
      </c>
      <c r="W1038" s="152" t="s">
        <v>280</v>
      </c>
      <c r="X1038" s="15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281</v>
      </c>
      <c r="E1039" s="11" t="s">
        <v>281</v>
      </c>
      <c r="F1039" s="11" t="s">
        <v>283</v>
      </c>
      <c r="G1039" s="11" t="s">
        <v>283</v>
      </c>
      <c r="H1039" s="11" t="s">
        <v>281</v>
      </c>
      <c r="I1039" s="11" t="s">
        <v>283</v>
      </c>
      <c r="J1039" s="11" t="s">
        <v>283</v>
      </c>
      <c r="K1039" s="11" t="s">
        <v>281</v>
      </c>
      <c r="L1039" s="11" t="s">
        <v>281</v>
      </c>
      <c r="M1039" s="11" t="s">
        <v>281</v>
      </c>
      <c r="N1039" s="11" t="s">
        <v>281</v>
      </c>
      <c r="O1039" s="11" t="s">
        <v>281</v>
      </c>
      <c r="P1039" s="11" t="s">
        <v>281</v>
      </c>
      <c r="Q1039" s="11" t="s">
        <v>281</v>
      </c>
      <c r="R1039" s="11" t="s">
        <v>281</v>
      </c>
      <c r="S1039" s="11" t="s">
        <v>284</v>
      </c>
      <c r="T1039" s="11" t="s">
        <v>284</v>
      </c>
      <c r="U1039" s="11" t="s">
        <v>283</v>
      </c>
      <c r="V1039" s="11" t="s">
        <v>281</v>
      </c>
      <c r="W1039" s="11" t="s">
        <v>284</v>
      </c>
      <c r="X1039" s="15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 t="s">
        <v>328</v>
      </c>
      <c r="E1040" s="26" t="s">
        <v>328</v>
      </c>
      <c r="F1040" s="26" t="s">
        <v>328</v>
      </c>
      <c r="G1040" s="26" t="s">
        <v>329</v>
      </c>
      <c r="H1040" s="26" t="s">
        <v>330</v>
      </c>
      <c r="I1040" s="26" t="s">
        <v>329</v>
      </c>
      <c r="J1040" s="26" t="s">
        <v>331</v>
      </c>
      <c r="K1040" s="26" t="s">
        <v>328</v>
      </c>
      <c r="L1040" s="26" t="s">
        <v>328</v>
      </c>
      <c r="M1040" s="26" t="s">
        <v>328</v>
      </c>
      <c r="N1040" s="26" t="s">
        <v>328</v>
      </c>
      <c r="O1040" s="26" t="s">
        <v>328</v>
      </c>
      <c r="P1040" s="26" t="s">
        <v>330</v>
      </c>
      <c r="Q1040" s="26" t="s">
        <v>328</v>
      </c>
      <c r="R1040" s="26" t="s">
        <v>331</v>
      </c>
      <c r="S1040" s="26" t="s">
        <v>330</v>
      </c>
      <c r="T1040" s="26" t="s">
        <v>329</v>
      </c>
      <c r="U1040" s="26" t="s">
        <v>328</v>
      </c>
      <c r="V1040" s="26" t="s">
        <v>328</v>
      </c>
      <c r="W1040" s="26" t="s">
        <v>328</v>
      </c>
      <c r="X1040" s="15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224">
        <v>11.695</v>
      </c>
      <c r="E1041" s="224">
        <v>12.2969002811118</v>
      </c>
      <c r="F1041" s="224">
        <v>12.6</v>
      </c>
      <c r="G1041" s="224">
        <v>12.97</v>
      </c>
      <c r="H1041" s="224">
        <v>11.5</v>
      </c>
      <c r="I1041" s="232">
        <v>15.2</v>
      </c>
      <c r="J1041" s="224">
        <v>12.9</v>
      </c>
      <c r="K1041" s="224">
        <v>11.9</v>
      </c>
      <c r="L1041" s="224">
        <v>11.5</v>
      </c>
      <c r="M1041" s="224">
        <v>11.9</v>
      </c>
      <c r="N1041" s="224">
        <v>12.3</v>
      </c>
      <c r="O1041" s="224">
        <v>11.5</v>
      </c>
      <c r="P1041" s="224">
        <v>12.169096763670202</v>
      </c>
      <c r="Q1041" s="224">
        <v>12.51</v>
      </c>
      <c r="R1041" s="224">
        <v>12.1</v>
      </c>
      <c r="S1041" s="224">
        <v>10.18</v>
      </c>
      <c r="T1041" s="232">
        <v>15.5</v>
      </c>
      <c r="U1041" s="224">
        <v>12.6</v>
      </c>
      <c r="V1041" s="232">
        <v>8.4612999999999996</v>
      </c>
      <c r="W1041" s="224">
        <v>11.2316</v>
      </c>
      <c r="X1041" s="225"/>
      <c r="Y1041" s="226"/>
      <c r="Z1041" s="226"/>
      <c r="AA1041" s="226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  <c r="AP1041" s="226"/>
      <c r="AQ1041" s="226"/>
      <c r="AR1041" s="226"/>
      <c r="AS1041" s="226"/>
      <c r="AT1041" s="226"/>
      <c r="AU1041" s="226"/>
      <c r="AV1041" s="226"/>
      <c r="AW1041" s="226"/>
      <c r="AX1041" s="226"/>
      <c r="AY1041" s="226"/>
      <c r="AZ1041" s="226"/>
      <c r="BA1041" s="226"/>
      <c r="BB1041" s="226"/>
      <c r="BC1041" s="226"/>
      <c r="BD1041" s="226"/>
      <c r="BE1041" s="226"/>
      <c r="BF1041" s="226"/>
      <c r="BG1041" s="226"/>
      <c r="BH1041" s="226"/>
      <c r="BI1041" s="226"/>
      <c r="BJ1041" s="226"/>
      <c r="BK1041" s="226"/>
      <c r="BL1041" s="226"/>
      <c r="BM1041" s="227">
        <v>1</v>
      </c>
    </row>
    <row r="1042" spans="1:65">
      <c r="A1042" s="30"/>
      <c r="B1042" s="19">
        <v>1</v>
      </c>
      <c r="C1042" s="9">
        <v>2</v>
      </c>
      <c r="D1042" s="228">
        <v>11.819000000000001</v>
      </c>
      <c r="E1042" s="228">
        <v>12.637383379575944</v>
      </c>
      <c r="F1042" s="228">
        <v>12.2</v>
      </c>
      <c r="G1042" s="228">
        <v>12.91</v>
      </c>
      <c r="H1042" s="228">
        <v>10.3</v>
      </c>
      <c r="I1042" s="233">
        <v>15.1</v>
      </c>
      <c r="J1042" s="228">
        <v>12.7</v>
      </c>
      <c r="K1042" s="228">
        <v>12.2</v>
      </c>
      <c r="L1042" s="228">
        <v>11.6</v>
      </c>
      <c r="M1042" s="228">
        <v>11.7</v>
      </c>
      <c r="N1042" s="228">
        <v>12.2</v>
      </c>
      <c r="O1042" s="228">
        <v>11.2</v>
      </c>
      <c r="P1042" s="228">
        <v>12.015520200000003</v>
      </c>
      <c r="Q1042" s="228">
        <v>11.4</v>
      </c>
      <c r="R1042" s="228">
        <v>11.3</v>
      </c>
      <c r="S1042" s="228">
        <v>11.6</v>
      </c>
      <c r="T1042" s="233">
        <v>15.7</v>
      </c>
      <c r="U1042" s="228">
        <v>12.5</v>
      </c>
      <c r="V1042" s="233">
        <v>8.1943000000000001</v>
      </c>
      <c r="W1042" s="228">
        <v>11.2621</v>
      </c>
      <c r="X1042" s="225"/>
      <c r="Y1042" s="226"/>
      <c r="Z1042" s="226"/>
      <c r="AA1042" s="226"/>
      <c r="AB1042" s="226"/>
      <c r="AC1042" s="226"/>
      <c r="AD1042" s="226"/>
      <c r="AE1042" s="226"/>
      <c r="AF1042" s="226"/>
      <c r="AG1042" s="226"/>
      <c r="AH1042" s="226"/>
      <c r="AI1042" s="226"/>
      <c r="AJ1042" s="226"/>
      <c r="AK1042" s="226"/>
      <c r="AL1042" s="226"/>
      <c r="AM1042" s="226"/>
      <c r="AN1042" s="226"/>
      <c r="AO1042" s="226"/>
      <c r="AP1042" s="226"/>
      <c r="AQ1042" s="226"/>
      <c r="AR1042" s="226"/>
      <c r="AS1042" s="226"/>
      <c r="AT1042" s="226"/>
      <c r="AU1042" s="226"/>
      <c r="AV1042" s="226"/>
      <c r="AW1042" s="226"/>
      <c r="AX1042" s="226"/>
      <c r="AY1042" s="226"/>
      <c r="AZ1042" s="226"/>
      <c r="BA1042" s="226"/>
      <c r="BB1042" s="226"/>
      <c r="BC1042" s="226"/>
      <c r="BD1042" s="226"/>
      <c r="BE1042" s="226"/>
      <c r="BF1042" s="226"/>
      <c r="BG1042" s="226"/>
      <c r="BH1042" s="226"/>
      <c r="BI1042" s="226"/>
      <c r="BJ1042" s="226"/>
      <c r="BK1042" s="226"/>
      <c r="BL1042" s="226"/>
      <c r="BM1042" s="227">
        <v>31</v>
      </c>
    </row>
    <row r="1043" spans="1:65">
      <c r="A1043" s="30"/>
      <c r="B1043" s="19">
        <v>1</v>
      </c>
      <c r="C1043" s="9">
        <v>3</v>
      </c>
      <c r="D1043" s="228">
        <v>11.64</v>
      </c>
      <c r="E1043" s="228">
        <v>12.61991988025528</v>
      </c>
      <c r="F1043" s="228">
        <v>12.4</v>
      </c>
      <c r="G1043" s="228">
        <v>13.14</v>
      </c>
      <c r="H1043" s="228">
        <v>11.1</v>
      </c>
      <c r="I1043" s="233">
        <v>15.1</v>
      </c>
      <c r="J1043" s="228">
        <v>12.5</v>
      </c>
      <c r="K1043" s="228">
        <v>11.6</v>
      </c>
      <c r="L1043" s="228">
        <v>11.5</v>
      </c>
      <c r="M1043" s="228">
        <v>11.6</v>
      </c>
      <c r="N1043" s="228">
        <v>11.9</v>
      </c>
      <c r="O1043" s="228">
        <v>11.4</v>
      </c>
      <c r="P1043" s="228">
        <v>12.663887118798067</v>
      </c>
      <c r="Q1043" s="228">
        <v>11.92</v>
      </c>
      <c r="R1043" s="228">
        <v>12.3</v>
      </c>
      <c r="S1043" s="228">
        <v>10.15</v>
      </c>
      <c r="T1043" s="233">
        <v>16.399999999999999</v>
      </c>
      <c r="U1043" s="228">
        <v>12.6</v>
      </c>
      <c r="V1043" s="233">
        <v>7.8884000000000007</v>
      </c>
      <c r="W1043" s="228">
        <v>11.4686</v>
      </c>
      <c r="X1043" s="225"/>
      <c r="Y1043" s="226"/>
      <c r="Z1043" s="226"/>
      <c r="AA1043" s="226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  <c r="AP1043" s="226"/>
      <c r="AQ1043" s="226"/>
      <c r="AR1043" s="226"/>
      <c r="AS1043" s="226"/>
      <c r="AT1043" s="226"/>
      <c r="AU1043" s="226"/>
      <c r="AV1043" s="226"/>
      <c r="AW1043" s="226"/>
      <c r="AX1043" s="226"/>
      <c r="AY1043" s="226"/>
      <c r="AZ1043" s="226"/>
      <c r="BA1043" s="226"/>
      <c r="BB1043" s="226"/>
      <c r="BC1043" s="226"/>
      <c r="BD1043" s="226"/>
      <c r="BE1043" s="226"/>
      <c r="BF1043" s="226"/>
      <c r="BG1043" s="226"/>
      <c r="BH1043" s="226"/>
      <c r="BI1043" s="226"/>
      <c r="BJ1043" s="226"/>
      <c r="BK1043" s="226"/>
      <c r="BL1043" s="226"/>
      <c r="BM1043" s="227">
        <v>16</v>
      </c>
    </row>
    <row r="1044" spans="1:65">
      <c r="A1044" s="30"/>
      <c r="B1044" s="19">
        <v>1</v>
      </c>
      <c r="C1044" s="9">
        <v>4</v>
      </c>
      <c r="D1044" s="228">
        <v>11.584</v>
      </c>
      <c r="E1044" s="228">
        <v>12.5369023617785</v>
      </c>
      <c r="F1044" s="228">
        <v>11.8</v>
      </c>
      <c r="G1044" s="228">
        <v>12.9</v>
      </c>
      <c r="H1044" s="228">
        <v>11.1</v>
      </c>
      <c r="I1044" s="233">
        <v>15.2</v>
      </c>
      <c r="J1044" s="228">
        <v>12.7</v>
      </c>
      <c r="K1044" s="228">
        <v>11.8</v>
      </c>
      <c r="L1044" s="228">
        <v>11.6</v>
      </c>
      <c r="M1044" s="228">
        <v>11.6</v>
      </c>
      <c r="N1044" s="228">
        <v>12.1</v>
      </c>
      <c r="O1044" s="228">
        <v>12</v>
      </c>
      <c r="P1044" s="228">
        <v>12.829582051163916</v>
      </c>
      <c r="Q1044" s="228">
        <v>11.79</v>
      </c>
      <c r="R1044" s="228">
        <v>11.2</v>
      </c>
      <c r="S1044" s="228">
        <v>10.18</v>
      </c>
      <c r="T1044" s="233">
        <v>15.9</v>
      </c>
      <c r="U1044" s="228">
        <v>12.1</v>
      </c>
      <c r="V1044" s="233">
        <v>9.6446000000000005</v>
      </c>
      <c r="W1044" s="228">
        <v>10.616</v>
      </c>
      <c r="X1044" s="225"/>
      <c r="Y1044" s="226"/>
      <c r="Z1044" s="226"/>
      <c r="AA1044" s="226"/>
      <c r="AB1044" s="226"/>
      <c r="AC1044" s="226"/>
      <c r="AD1044" s="226"/>
      <c r="AE1044" s="226"/>
      <c r="AF1044" s="226"/>
      <c r="AG1044" s="226"/>
      <c r="AH1044" s="226"/>
      <c r="AI1044" s="226"/>
      <c r="AJ1044" s="226"/>
      <c r="AK1044" s="226"/>
      <c r="AL1044" s="226"/>
      <c r="AM1044" s="226"/>
      <c r="AN1044" s="226"/>
      <c r="AO1044" s="226"/>
      <c r="AP1044" s="226"/>
      <c r="AQ1044" s="226"/>
      <c r="AR1044" s="226"/>
      <c r="AS1044" s="226"/>
      <c r="AT1044" s="226"/>
      <c r="AU1044" s="226"/>
      <c r="AV1044" s="226"/>
      <c r="AW1044" s="226"/>
      <c r="AX1044" s="226"/>
      <c r="AY1044" s="226"/>
      <c r="AZ1044" s="226"/>
      <c r="BA1044" s="226"/>
      <c r="BB1044" s="226"/>
      <c r="BC1044" s="226"/>
      <c r="BD1044" s="226"/>
      <c r="BE1044" s="226"/>
      <c r="BF1044" s="226"/>
      <c r="BG1044" s="226"/>
      <c r="BH1044" s="226"/>
      <c r="BI1044" s="226"/>
      <c r="BJ1044" s="226"/>
      <c r="BK1044" s="226"/>
      <c r="BL1044" s="226"/>
      <c r="BM1044" s="227">
        <v>11.914132210152433</v>
      </c>
    </row>
    <row r="1045" spans="1:65">
      <c r="A1045" s="30"/>
      <c r="B1045" s="19">
        <v>1</v>
      </c>
      <c r="C1045" s="9">
        <v>5</v>
      </c>
      <c r="D1045" s="228">
        <v>11.827</v>
      </c>
      <c r="E1045" s="228">
        <v>12.573120152497999</v>
      </c>
      <c r="F1045" s="228">
        <v>13</v>
      </c>
      <c r="G1045" s="228">
        <v>13.11</v>
      </c>
      <c r="H1045" s="228">
        <v>11.4</v>
      </c>
      <c r="I1045" s="234">
        <v>14.1</v>
      </c>
      <c r="J1045" s="228">
        <v>12.7</v>
      </c>
      <c r="K1045" s="228">
        <v>12.1</v>
      </c>
      <c r="L1045" s="234">
        <v>12.2</v>
      </c>
      <c r="M1045" s="228">
        <v>12.1</v>
      </c>
      <c r="N1045" s="228">
        <v>12.3</v>
      </c>
      <c r="O1045" s="228">
        <v>11.5</v>
      </c>
      <c r="P1045" s="228">
        <v>12.9066257288403</v>
      </c>
      <c r="Q1045" s="228">
        <v>11.43</v>
      </c>
      <c r="R1045" s="228">
        <v>11.7</v>
      </c>
      <c r="S1045" s="228">
        <v>9.84</v>
      </c>
      <c r="T1045" s="233">
        <v>16.600000000000001</v>
      </c>
      <c r="U1045" s="228">
        <v>12</v>
      </c>
      <c r="V1045" s="233">
        <v>9.3838000000000008</v>
      </c>
      <c r="W1045" s="228">
        <v>10.8931</v>
      </c>
      <c r="X1045" s="225"/>
      <c r="Y1045" s="226"/>
      <c r="Z1045" s="226"/>
      <c r="AA1045" s="226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7">
        <v>111</v>
      </c>
    </row>
    <row r="1046" spans="1:65">
      <c r="A1046" s="30"/>
      <c r="B1046" s="19">
        <v>1</v>
      </c>
      <c r="C1046" s="9">
        <v>6</v>
      </c>
      <c r="D1046" s="228">
        <v>11.38</v>
      </c>
      <c r="E1046" s="228">
        <v>12.65195209885912</v>
      </c>
      <c r="F1046" s="228">
        <v>12.7</v>
      </c>
      <c r="G1046" s="228">
        <v>13.1</v>
      </c>
      <c r="H1046" s="228">
        <v>12.4</v>
      </c>
      <c r="I1046" s="233">
        <v>15.299999999999999</v>
      </c>
      <c r="J1046" s="228">
        <v>12.7</v>
      </c>
      <c r="K1046" s="228">
        <v>12.2</v>
      </c>
      <c r="L1046" s="228">
        <v>11.4</v>
      </c>
      <c r="M1046" s="228">
        <v>11.8</v>
      </c>
      <c r="N1046" s="228">
        <v>12.2</v>
      </c>
      <c r="O1046" s="228">
        <v>10.9</v>
      </c>
      <c r="P1046" s="228">
        <v>13.299395418996971</v>
      </c>
      <c r="Q1046" s="228">
        <v>12.32</v>
      </c>
      <c r="R1046" s="228">
        <v>11.4</v>
      </c>
      <c r="S1046" s="234">
        <v>8.9700000000000006</v>
      </c>
      <c r="T1046" s="233">
        <v>16.100000000000001</v>
      </c>
      <c r="U1046" s="228">
        <v>12.2</v>
      </c>
      <c r="V1046" s="233">
        <v>7.9292000000000007</v>
      </c>
      <c r="W1046" s="228">
        <v>10.9648</v>
      </c>
      <c r="X1046" s="225"/>
      <c r="Y1046" s="226"/>
      <c r="Z1046" s="226"/>
      <c r="AA1046" s="226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9"/>
    </row>
    <row r="1047" spans="1:65">
      <c r="A1047" s="30"/>
      <c r="B1047" s="20" t="s">
        <v>272</v>
      </c>
      <c r="C1047" s="12"/>
      <c r="D1047" s="230">
        <v>11.657499999999999</v>
      </c>
      <c r="E1047" s="230">
        <v>12.552696359013106</v>
      </c>
      <c r="F1047" s="230">
        <v>12.450000000000001</v>
      </c>
      <c r="G1047" s="230">
        <v>13.021666666666667</v>
      </c>
      <c r="H1047" s="230">
        <v>11.299999999999999</v>
      </c>
      <c r="I1047" s="230">
        <v>14.999999999999998</v>
      </c>
      <c r="J1047" s="230">
        <v>12.700000000000001</v>
      </c>
      <c r="K1047" s="230">
        <v>11.966666666666667</v>
      </c>
      <c r="L1047" s="230">
        <v>11.633333333333335</v>
      </c>
      <c r="M1047" s="230">
        <v>11.783333333333333</v>
      </c>
      <c r="N1047" s="230">
        <v>12.166666666666666</v>
      </c>
      <c r="O1047" s="230">
        <v>11.416666666666666</v>
      </c>
      <c r="P1047" s="230">
        <v>12.647351213578242</v>
      </c>
      <c r="Q1047" s="230">
        <v>11.895000000000001</v>
      </c>
      <c r="R1047" s="230">
        <v>11.66666666666667</v>
      </c>
      <c r="S1047" s="230">
        <v>10.153333333333334</v>
      </c>
      <c r="T1047" s="230">
        <v>16.033333333333331</v>
      </c>
      <c r="U1047" s="230">
        <v>12.333333333333334</v>
      </c>
      <c r="V1047" s="230">
        <v>8.5836000000000006</v>
      </c>
      <c r="W1047" s="230">
        <v>11.072699999999999</v>
      </c>
      <c r="X1047" s="225"/>
      <c r="Y1047" s="226"/>
      <c r="Z1047" s="226"/>
      <c r="AA1047" s="226"/>
      <c r="AB1047" s="226"/>
      <c r="AC1047" s="226"/>
      <c r="AD1047" s="226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9"/>
    </row>
    <row r="1048" spans="1:65">
      <c r="A1048" s="30"/>
      <c r="B1048" s="3" t="s">
        <v>273</v>
      </c>
      <c r="C1048" s="29"/>
      <c r="D1048" s="228">
        <v>11.6675</v>
      </c>
      <c r="E1048" s="228">
        <v>12.59652001637664</v>
      </c>
      <c r="F1048" s="228">
        <v>12.5</v>
      </c>
      <c r="G1048" s="228">
        <v>13.035</v>
      </c>
      <c r="H1048" s="228">
        <v>11.25</v>
      </c>
      <c r="I1048" s="228">
        <v>15.149999999999999</v>
      </c>
      <c r="J1048" s="228">
        <v>12.7</v>
      </c>
      <c r="K1048" s="228">
        <v>12</v>
      </c>
      <c r="L1048" s="228">
        <v>11.55</v>
      </c>
      <c r="M1048" s="228">
        <v>11.75</v>
      </c>
      <c r="N1048" s="228">
        <v>12.2</v>
      </c>
      <c r="O1048" s="228">
        <v>11.45</v>
      </c>
      <c r="P1048" s="228">
        <v>12.746734584980992</v>
      </c>
      <c r="Q1048" s="228">
        <v>11.855</v>
      </c>
      <c r="R1048" s="228">
        <v>11.55</v>
      </c>
      <c r="S1048" s="228">
        <v>10.164999999999999</v>
      </c>
      <c r="T1048" s="228">
        <v>16</v>
      </c>
      <c r="U1048" s="228">
        <v>12.35</v>
      </c>
      <c r="V1048" s="228">
        <v>8.3277999999999999</v>
      </c>
      <c r="W1048" s="228">
        <v>11.0982</v>
      </c>
      <c r="X1048" s="225"/>
      <c r="Y1048" s="226"/>
      <c r="Z1048" s="226"/>
      <c r="AA1048" s="226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9"/>
    </row>
    <row r="1049" spans="1:65">
      <c r="A1049" s="30"/>
      <c r="B1049" s="3" t="s">
        <v>274</v>
      </c>
      <c r="C1049" s="29"/>
      <c r="D1049" s="24">
        <v>0.16669343118431504</v>
      </c>
      <c r="E1049" s="24">
        <v>0.13239396535419473</v>
      </c>
      <c r="F1049" s="24">
        <v>0.4183300132670375</v>
      </c>
      <c r="G1049" s="24">
        <v>0.10759491933482095</v>
      </c>
      <c r="H1049" s="24">
        <v>0.68410525505948272</v>
      </c>
      <c r="I1049" s="24">
        <v>0.44721359549995776</v>
      </c>
      <c r="J1049" s="24">
        <v>0.12649110640673528</v>
      </c>
      <c r="K1049" s="24">
        <v>0.24221202832779898</v>
      </c>
      <c r="L1049" s="24">
        <v>0.28751811537130401</v>
      </c>
      <c r="M1049" s="24">
        <v>0.19407902170679528</v>
      </c>
      <c r="N1049" s="24">
        <v>0.15055453054181631</v>
      </c>
      <c r="O1049" s="24">
        <v>0.36560452221856699</v>
      </c>
      <c r="P1049" s="24">
        <v>0.48037572440523657</v>
      </c>
      <c r="Q1049" s="24">
        <v>0.45425763614935527</v>
      </c>
      <c r="R1049" s="24">
        <v>0.45018514709691027</v>
      </c>
      <c r="S1049" s="24">
        <v>0.84767131995052547</v>
      </c>
      <c r="T1049" s="24">
        <v>0.41793141383086641</v>
      </c>
      <c r="U1049" s="24">
        <v>0.26583202716502513</v>
      </c>
      <c r="V1049" s="24">
        <v>0.75420093078701522</v>
      </c>
      <c r="W1049" s="24">
        <v>0.30670240951123956</v>
      </c>
      <c r="X1049" s="15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87</v>
      </c>
      <c r="C1050" s="29"/>
      <c r="D1050" s="13">
        <v>1.4299243507125461E-2</v>
      </c>
      <c r="E1050" s="13">
        <v>1.0547053921138864E-2</v>
      </c>
      <c r="F1050" s="13">
        <v>3.3600804278476906E-2</v>
      </c>
      <c r="G1050" s="13">
        <v>8.2627609882110035E-3</v>
      </c>
      <c r="H1050" s="13">
        <v>6.0540288058361307E-2</v>
      </c>
      <c r="I1050" s="13">
        <v>2.9814239699997188E-2</v>
      </c>
      <c r="J1050" s="13">
        <v>9.9599296383256122E-3</v>
      </c>
      <c r="K1050" s="13">
        <v>2.0240559470289608E-2</v>
      </c>
      <c r="L1050" s="13">
        <v>2.4715024243951632E-2</v>
      </c>
      <c r="M1050" s="13">
        <v>1.6470638334381494E-2</v>
      </c>
      <c r="N1050" s="13">
        <v>1.2374344976039698E-2</v>
      </c>
      <c r="O1050" s="13">
        <v>3.2023753770969374E-2</v>
      </c>
      <c r="P1050" s="13">
        <v>3.7982318692115033E-2</v>
      </c>
      <c r="Q1050" s="13">
        <v>3.8188956380778079E-2</v>
      </c>
      <c r="R1050" s="13">
        <v>3.8587298322592299E-2</v>
      </c>
      <c r="S1050" s="13">
        <v>8.34869980253308E-2</v>
      </c>
      <c r="T1050" s="13">
        <v>2.6066408347039487E-2</v>
      </c>
      <c r="U1050" s="13">
        <v>2.155394814851555E-2</v>
      </c>
      <c r="V1050" s="13">
        <v>8.7865339809289247E-2</v>
      </c>
      <c r="W1050" s="13">
        <v>2.7698972202917047E-2</v>
      </c>
      <c r="X1050" s="15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275</v>
      </c>
      <c r="C1051" s="29"/>
      <c r="D1051" s="13">
        <v>-2.1540151277971264E-2</v>
      </c>
      <c r="E1051" s="13">
        <v>5.3597201843750941E-2</v>
      </c>
      <c r="F1051" s="13">
        <v>4.4977492308750477E-2</v>
      </c>
      <c r="G1051" s="13">
        <v>9.2959725221990253E-2</v>
      </c>
      <c r="H1051" s="13">
        <v>-5.1546533085230606E-2</v>
      </c>
      <c r="I1051" s="13">
        <v>0.25900902687801253</v>
      </c>
      <c r="J1051" s="13">
        <v>6.5960976090050805E-2</v>
      </c>
      <c r="K1051" s="13">
        <v>4.409423664903489E-3</v>
      </c>
      <c r="L1051" s="13">
        <v>-2.3568554710163392E-2</v>
      </c>
      <c r="M1051" s="13">
        <v>-1.0978464441383395E-2</v>
      </c>
      <c r="N1051" s="13">
        <v>2.1196210689943484E-2</v>
      </c>
      <c r="O1051" s="13">
        <v>-4.1754240653957164E-2</v>
      </c>
      <c r="P1051" s="13">
        <v>6.1541956266106368E-2</v>
      </c>
      <c r="Q1051" s="13">
        <v>-1.6058416857358537E-3</v>
      </c>
      <c r="R1051" s="13">
        <v>-2.0770756872656615E-2</v>
      </c>
      <c r="S1051" s="13">
        <v>-0.14779077869546076</v>
      </c>
      <c r="T1051" s="13">
        <v>0.34574075984072006</v>
      </c>
      <c r="U1051" s="13">
        <v>3.5185199877477036E-2</v>
      </c>
      <c r="V1051" s="13">
        <v>-0.27954467445932607</v>
      </c>
      <c r="W1051" s="13">
        <v>-7.062471653918867E-2</v>
      </c>
      <c r="X1051" s="15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276</v>
      </c>
      <c r="C1052" s="47"/>
      <c r="D1052" s="45">
        <v>0.32</v>
      </c>
      <c r="E1052" s="45">
        <v>0.73</v>
      </c>
      <c r="F1052" s="45">
        <v>0.61</v>
      </c>
      <c r="G1052" s="45">
        <v>1.29</v>
      </c>
      <c r="H1052" s="45">
        <v>0.75</v>
      </c>
      <c r="I1052" s="45">
        <v>3.63</v>
      </c>
      <c r="J1052" s="45">
        <v>0.91</v>
      </c>
      <c r="K1052" s="45">
        <v>0.04</v>
      </c>
      <c r="L1052" s="45">
        <v>0.35</v>
      </c>
      <c r="M1052" s="45">
        <v>0.17</v>
      </c>
      <c r="N1052" s="45">
        <v>0.28000000000000003</v>
      </c>
      <c r="O1052" s="45">
        <v>0.61</v>
      </c>
      <c r="P1052" s="45">
        <v>0.85</v>
      </c>
      <c r="Q1052" s="45">
        <v>0.04</v>
      </c>
      <c r="R1052" s="45">
        <v>0.31</v>
      </c>
      <c r="S1052" s="45">
        <v>2.1</v>
      </c>
      <c r="T1052" s="45">
        <v>4.8499999999999996</v>
      </c>
      <c r="U1052" s="45">
        <v>0.48</v>
      </c>
      <c r="V1052" s="45">
        <v>3.96</v>
      </c>
      <c r="W1052" s="45">
        <v>1.01</v>
      </c>
      <c r="X1052" s="15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BM1053" s="55"/>
    </row>
    <row r="1054" spans="1:65" ht="15">
      <c r="B1054" s="8" t="s">
        <v>618</v>
      </c>
      <c r="BM1054" s="28" t="s">
        <v>67</v>
      </c>
    </row>
    <row r="1055" spans="1:65" ht="15">
      <c r="A1055" s="25" t="s">
        <v>63</v>
      </c>
      <c r="B1055" s="18" t="s">
        <v>111</v>
      </c>
      <c r="C1055" s="15" t="s">
        <v>112</v>
      </c>
      <c r="D1055" s="16" t="s">
        <v>232</v>
      </c>
      <c r="E1055" s="17" t="s">
        <v>232</v>
      </c>
      <c r="F1055" s="17" t="s">
        <v>232</v>
      </c>
      <c r="G1055" s="17" t="s">
        <v>232</v>
      </c>
      <c r="H1055" s="17" t="s">
        <v>232</v>
      </c>
      <c r="I1055" s="17" t="s">
        <v>232</v>
      </c>
      <c r="J1055" s="17" t="s">
        <v>232</v>
      </c>
      <c r="K1055" s="17" t="s">
        <v>232</v>
      </c>
      <c r="L1055" s="17" t="s">
        <v>232</v>
      </c>
      <c r="M1055" s="17" t="s">
        <v>232</v>
      </c>
      <c r="N1055" s="17" t="s">
        <v>232</v>
      </c>
      <c r="O1055" s="17" t="s">
        <v>232</v>
      </c>
      <c r="P1055" s="17" t="s">
        <v>232</v>
      </c>
      <c r="Q1055" s="17" t="s">
        <v>232</v>
      </c>
      <c r="R1055" s="17" t="s">
        <v>232</v>
      </c>
      <c r="S1055" s="17" t="s">
        <v>232</v>
      </c>
      <c r="T1055" s="17" t="s">
        <v>232</v>
      </c>
      <c r="U1055" s="17" t="s">
        <v>232</v>
      </c>
      <c r="V1055" s="17" t="s">
        <v>232</v>
      </c>
      <c r="W1055" s="17" t="s">
        <v>232</v>
      </c>
      <c r="X1055" s="17" t="s">
        <v>232</v>
      </c>
      <c r="Y1055" s="15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233</v>
      </c>
      <c r="C1056" s="9" t="s">
        <v>233</v>
      </c>
      <c r="D1056" s="151" t="s">
        <v>235</v>
      </c>
      <c r="E1056" s="152" t="s">
        <v>239</v>
      </c>
      <c r="F1056" s="152" t="s">
        <v>240</v>
      </c>
      <c r="G1056" s="152" t="s">
        <v>241</v>
      </c>
      <c r="H1056" s="152" t="s">
        <v>242</v>
      </c>
      <c r="I1056" s="152" t="s">
        <v>243</v>
      </c>
      <c r="J1056" s="152" t="s">
        <v>244</v>
      </c>
      <c r="K1056" s="152" t="s">
        <v>245</v>
      </c>
      <c r="L1056" s="152" t="s">
        <v>246</v>
      </c>
      <c r="M1056" s="152" t="s">
        <v>247</v>
      </c>
      <c r="N1056" s="152" t="s">
        <v>248</v>
      </c>
      <c r="O1056" s="152" t="s">
        <v>249</v>
      </c>
      <c r="P1056" s="152" t="s">
        <v>250</v>
      </c>
      <c r="Q1056" s="152" t="s">
        <v>252</v>
      </c>
      <c r="R1056" s="152" t="s">
        <v>254</v>
      </c>
      <c r="S1056" s="152" t="s">
        <v>255</v>
      </c>
      <c r="T1056" s="152" t="s">
        <v>258</v>
      </c>
      <c r="U1056" s="152" t="s">
        <v>260</v>
      </c>
      <c r="V1056" s="152" t="s">
        <v>262</v>
      </c>
      <c r="W1056" s="152" t="s">
        <v>280</v>
      </c>
      <c r="X1056" s="152" t="s">
        <v>264</v>
      </c>
      <c r="Y1056" s="15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1</v>
      </c>
    </row>
    <row r="1057" spans="1:65">
      <c r="A1057" s="30"/>
      <c r="B1057" s="19"/>
      <c r="C1057" s="9"/>
      <c r="D1057" s="10" t="s">
        <v>281</v>
      </c>
      <c r="E1057" s="11" t="s">
        <v>283</v>
      </c>
      <c r="F1057" s="11" t="s">
        <v>284</v>
      </c>
      <c r="G1057" s="11" t="s">
        <v>283</v>
      </c>
      <c r="H1057" s="11" t="s">
        <v>283</v>
      </c>
      <c r="I1057" s="11" t="s">
        <v>283</v>
      </c>
      <c r="J1057" s="11" t="s">
        <v>283</v>
      </c>
      <c r="K1057" s="11" t="s">
        <v>281</v>
      </c>
      <c r="L1057" s="11" t="s">
        <v>281</v>
      </c>
      <c r="M1057" s="11" t="s">
        <v>281</v>
      </c>
      <c r="N1057" s="11" t="s">
        <v>281</v>
      </c>
      <c r="O1057" s="11" t="s">
        <v>281</v>
      </c>
      <c r="P1057" s="11" t="s">
        <v>284</v>
      </c>
      <c r="Q1057" s="11" t="s">
        <v>284</v>
      </c>
      <c r="R1057" s="11" t="s">
        <v>284</v>
      </c>
      <c r="S1057" s="11" t="s">
        <v>284</v>
      </c>
      <c r="T1057" s="11" t="s">
        <v>284</v>
      </c>
      <c r="U1057" s="11" t="s">
        <v>283</v>
      </c>
      <c r="V1057" s="11" t="s">
        <v>284</v>
      </c>
      <c r="W1057" s="11" t="s">
        <v>284</v>
      </c>
      <c r="X1057" s="11" t="s">
        <v>281</v>
      </c>
      <c r="Y1057" s="15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9"/>
      <c r="C1058" s="9"/>
      <c r="D1058" s="26" t="s">
        <v>328</v>
      </c>
      <c r="E1058" s="26" t="s">
        <v>328</v>
      </c>
      <c r="F1058" s="26" t="s">
        <v>328</v>
      </c>
      <c r="G1058" s="26" t="s">
        <v>329</v>
      </c>
      <c r="H1058" s="26" t="s">
        <v>330</v>
      </c>
      <c r="I1058" s="26" t="s">
        <v>329</v>
      </c>
      <c r="J1058" s="26" t="s">
        <v>331</v>
      </c>
      <c r="K1058" s="26" t="s">
        <v>328</v>
      </c>
      <c r="L1058" s="26" t="s">
        <v>328</v>
      </c>
      <c r="M1058" s="26" t="s">
        <v>328</v>
      </c>
      <c r="N1058" s="26" t="s">
        <v>328</v>
      </c>
      <c r="O1058" s="26" t="s">
        <v>328</v>
      </c>
      <c r="P1058" s="26" t="s">
        <v>330</v>
      </c>
      <c r="Q1058" s="26" t="s">
        <v>328</v>
      </c>
      <c r="R1058" s="26" t="s">
        <v>331</v>
      </c>
      <c r="S1058" s="26" t="s">
        <v>330</v>
      </c>
      <c r="T1058" s="26" t="s">
        <v>329</v>
      </c>
      <c r="U1058" s="26" t="s">
        <v>328</v>
      </c>
      <c r="V1058" s="26" t="s">
        <v>328</v>
      </c>
      <c r="W1058" s="26" t="s">
        <v>328</v>
      </c>
      <c r="X1058" s="26" t="s">
        <v>328</v>
      </c>
      <c r="Y1058" s="15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8">
        <v>1</v>
      </c>
      <c r="C1059" s="14">
        <v>1</v>
      </c>
      <c r="D1059" s="206">
        <v>0.13190000000000002</v>
      </c>
      <c r="E1059" s="206">
        <v>0.13</v>
      </c>
      <c r="F1059" s="206">
        <v>0.12866666666666668</v>
      </c>
      <c r="G1059" s="206">
        <v>0.15229999999999999</v>
      </c>
      <c r="H1059" s="206">
        <v>0.15</v>
      </c>
      <c r="I1059" s="206">
        <v>0.17600000000000002</v>
      </c>
      <c r="J1059" s="206">
        <v>0.13400000000000001</v>
      </c>
      <c r="K1059" s="206">
        <v>0.14299999999999999</v>
      </c>
      <c r="L1059" s="206">
        <v>0.153</v>
      </c>
      <c r="M1059" s="206">
        <v>0.14599999999999999</v>
      </c>
      <c r="N1059" s="206">
        <v>0.14599999999999999</v>
      </c>
      <c r="O1059" s="206">
        <v>0.13500000000000001</v>
      </c>
      <c r="P1059" s="206">
        <v>0.15615568771500002</v>
      </c>
      <c r="Q1059" s="206">
        <v>0.14399999999999999</v>
      </c>
      <c r="R1059" s="206">
        <v>0.13</v>
      </c>
      <c r="S1059" s="206">
        <v>0.134381</v>
      </c>
      <c r="T1059" s="209">
        <v>0.22999999999999998</v>
      </c>
      <c r="U1059" s="206">
        <v>0.158</v>
      </c>
      <c r="V1059" s="206">
        <v>0.13707</v>
      </c>
      <c r="W1059" s="209">
        <v>0.30020000000000002</v>
      </c>
      <c r="X1059" s="206">
        <v>0.14600399999999999</v>
      </c>
      <c r="Y1059" s="204"/>
      <c r="Z1059" s="205"/>
      <c r="AA1059" s="205"/>
      <c r="AB1059" s="205"/>
      <c r="AC1059" s="205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207">
        <v>1</v>
      </c>
    </row>
    <row r="1060" spans="1:65">
      <c r="A1060" s="30"/>
      <c r="B1060" s="19">
        <v>1</v>
      </c>
      <c r="C1060" s="9">
        <v>2</v>
      </c>
      <c r="D1060" s="24">
        <v>0.13170000000000001</v>
      </c>
      <c r="E1060" s="24">
        <v>0.12</v>
      </c>
      <c r="F1060" s="24">
        <v>0.12866666666666668</v>
      </c>
      <c r="G1060" s="24">
        <v>0.15110000000000001</v>
      </c>
      <c r="H1060" s="24">
        <v>0.14000000000000001</v>
      </c>
      <c r="I1060" s="24">
        <v>0.17899999999999999</v>
      </c>
      <c r="J1060" s="24">
        <v>0.13300000000000001</v>
      </c>
      <c r="K1060" s="24">
        <v>0.14699999999999999</v>
      </c>
      <c r="L1060" s="24">
        <v>0.154</v>
      </c>
      <c r="M1060" s="24">
        <v>0.14399999999999999</v>
      </c>
      <c r="N1060" s="24">
        <v>0.14799999999999999</v>
      </c>
      <c r="O1060" s="24">
        <v>0.13700000000000001</v>
      </c>
      <c r="P1060" s="24">
        <v>0.155025748464</v>
      </c>
      <c r="Q1060" s="24">
        <v>0.13800000000000001</v>
      </c>
      <c r="R1060" s="24">
        <v>0.13</v>
      </c>
      <c r="S1060" s="24">
        <v>0.134184</v>
      </c>
      <c r="T1060" s="211">
        <v>0.22999999999999998</v>
      </c>
      <c r="U1060" s="24">
        <v>0.152</v>
      </c>
      <c r="V1060" s="24">
        <v>0.13195999999999999</v>
      </c>
      <c r="W1060" s="211">
        <v>0.30880000000000002</v>
      </c>
      <c r="X1060" s="24">
        <v>0.14385540000000002</v>
      </c>
      <c r="Y1060" s="204"/>
      <c r="Z1060" s="205"/>
      <c r="AA1060" s="205"/>
      <c r="AB1060" s="205"/>
      <c r="AC1060" s="205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7">
        <v>32</v>
      </c>
    </row>
    <row r="1061" spans="1:65">
      <c r="A1061" s="30"/>
      <c r="B1061" s="19">
        <v>1</v>
      </c>
      <c r="C1061" s="9">
        <v>3</v>
      </c>
      <c r="D1061" s="24">
        <v>0.13140000000000002</v>
      </c>
      <c r="E1061" s="24">
        <v>0.12</v>
      </c>
      <c r="F1061" s="24">
        <v>0.12866666666666668</v>
      </c>
      <c r="G1061" s="24">
        <v>0.15709999999999999</v>
      </c>
      <c r="H1061" s="24">
        <v>0.14000000000000001</v>
      </c>
      <c r="I1061" s="24">
        <v>0.17700000000000002</v>
      </c>
      <c r="J1061" s="24">
        <v>0.13200000000000001</v>
      </c>
      <c r="K1061" s="24">
        <v>0.14199999999999999</v>
      </c>
      <c r="L1061" s="24">
        <v>0.16</v>
      </c>
      <c r="M1061" s="24">
        <v>0.14599999999999999</v>
      </c>
      <c r="N1061" s="24">
        <v>0.14899999999999999</v>
      </c>
      <c r="O1061" s="24">
        <v>0.13700000000000001</v>
      </c>
      <c r="P1061" s="24">
        <v>0.15633174722986096</v>
      </c>
      <c r="Q1061" s="24">
        <v>0.14399999999999999</v>
      </c>
      <c r="R1061" s="24">
        <v>0.13</v>
      </c>
      <c r="S1061" s="24">
        <v>0.135879</v>
      </c>
      <c r="T1061" s="211">
        <v>0.24</v>
      </c>
      <c r="U1061" s="24">
        <v>0.154</v>
      </c>
      <c r="V1061" s="24">
        <v>0.12902</v>
      </c>
      <c r="W1061" s="211">
        <v>0.31480000000000002</v>
      </c>
      <c r="X1061" s="24">
        <v>0.1467107</v>
      </c>
      <c r="Y1061" s="204"/>
      <c r="Z1061" s="205"/>
      <c r="AA1061" s="205"/>
      <c r="AB1061" s="205"/>
      <c r="AC1061" s="205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207">
        <v>16</v>
      </c>
    </row>
    <row r="1062" spans="1:65">
      <c r="A1062" s="30"/>
      <c r="B1062" s="19">
        <v>1</v>
      </c>
      <c r="C1062" s="9">
        <v>4</v>
      </c>
      <c r="D1062" s="24">
        <v>0.13140000000000002</v>
      </c>
      <c r="E1062" s="24">
        <v>0.11</v>
      </c>
      <c r="F1062" s="24">
        <v>0.12866666666666668</v>
      </c>
      <c r="G1062" s="24">
        <v>0.15570000000000001</v>
      </c>
      <c r="H1062" s="24">
        <v>0.14000000000000001</v>
      </c>
      <c r="I1062" s="24">
        <v>0.18099999999999999</v>
      </c>
      <c r="J1062" s="24">
        <v>0.13500000000000001</v>
      </c>
      <c r="K1062" s="24">
        <v>0.14499999999999999</v>
      </c>
      <c r="L1062" s="24">
        <v>0.158</v>
      </c>
      <c r="M1062" s="24">
        <v>0.14499999999999999</v>
      </c>
      <c r="N1062" s="24">
        <v>0.14699999999999999</v>
      </c>
      <c r="O1062" s="24">
        <v>0.14000000000000001</v>
      </c>
      <c r="P1062" s="24">
        <v>0.15356486556382751</v>
      </c>
      <c r="Q1062" s="24">
        <v>0.13800000000000001</v>
      </c>
      <c r="R1062" s="24">
        <v>0.13</v>
      </c>
      <c r="S1062" s="24">
        <v>0.13608099999999998</v>
      </c>
      <c r="T1062" s="211">
        <v>0.22</v>
      </c>
      <c r="U1062" s="24">
        <v>0.151</v>
      </c>
      <c r="V1062" s="24">
        <v>0.13442000000000001</v>
      </c>
      <c r="W1062" s="211">
        <v>0.26679999999999998</v>
      </c>
      <c r="X1062" s="24">
        <v>0.14058479999999998</v>
      </c>
      <c r="Y1062" s="204"/>
      <c r="Z1062" s="205"/>
      <c r="AA1062" s="205"/>
      <c r="AB1062" s="205"/>
      <c r="AC1062" s="205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7">
        <v>0.14282909827796428</v>
      </c>
    </row>
    <row r="1063" spans="1:65">
      <c r="A1063" s="30"/>
      <c r="B1063" s="19">
        <v>1</v>
      </c>
      <c r="C1063" s="9">
        <v>5</v>
      </c>
      <c r="D1063" s="24">
        <v>0.1308</v>
      </c>
      <c r="E1063" s="24">
        <v>0.13</v>
      </c>
      <c r="F1063" s="212">
        <v>0.11966666666666666</v>
      </c>
      <c r="G1063" s="24">
        <v>0.15870000000000001</v>
      </c>
      <c r="H1063" s="24">
        <v>0.15</v>
      </c>
      <c r="I1063" s="24">
        <v>0.17899999999999999</v>
      </c>
      <c r="J1063" s="24">
        <v>0.13200000000000001</v>
      </c>
      <c r="K1063" s="24">
        <v>0.14499999999999999</v>
      </c>
      <c r="L1063" s="24">
        <v>0.159</v>
      </c>
      <c r="M1063" s="24">
        <v>0.14699999999999999</v>
      </c>
      <c r="N1063" s="24">
        <v>0.14599999999999999</v>
      </c>
      <c r="O1063" s="24">
        <v>0.13500000000000001</v>
      </c>
      <c r="P1063" s="24">
        <v>0.15340851710726502</v>
      </c>
      <c r="Q1063" s="24">
        <v>0.13800000000000001</v>
      </c>
      <c r="R1063" s="24">
        <v>0.12</v>
      </c>
      <c r="S1063" s="24">
        <v>0.14010999999999998</v>
      </c>
      <c r="T1063" s="211">
        <v>0.22999999999999998</v>
      </c>
      <c r="U1063" s="24">
        <v>0.14799999999999999</v>
      </c>
      <c r="V1063" s="24">
        <v>0.13553000000000001</v>
      </c>
      <c r="W1063" s="211">
        <v>0.27079999999999999</v>
      </c>
      <c r="X1063" s="24">
        <v>0.14341119999999999</v>
      </c>
      <c r="Y1063" s="204"/>
      <c r="Z1063" s="205"/>
      <c r="AA1063" s="205"/>
      <c r="AB1063" s="205"/>
      <c r="AC1063" s="205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7">
        <v>112</v>
      </c>
    </row>
    <row r="1064" spans="1:65">
      <c r="A1064" s="30"/>
      <c r="B1064" s="19">
        <v>1</v>
      </c>
      <c r="C1064" s="9">
        <v>6</v>
      </c>
      <c r="D1064" s="24">
        <v>0.13040000000000002</v>
      </c>
      <c r="E1064" s="24">
        <v>0.12</v>
      </c>
      <c r="F1064" s="24">
        <v>0.12866666666666668</v>
      </c>
      <c r="G1064" s="24">
        <v>0.158</v>
      </c>
      <c r="H1064" s="24">
        <v>0.14000000000000001</v>
      </c>
      <c r="I1064" s="24">
        <v>0.18099999999999999</v>
      </c>
      <c r="J1064" s="24">
        <v>0.13500000000000001</v>
      </c>
      <c r="K1064" s="24">
        <v>0.14399999999999999</v>
      </c>
      <c r="L1064" s="24">
        <v>0.159</v>
      </c>
      <c r="M1064" s="24">
        <v>0.14399999999999999</v>
      </c>
      <c r="N1064" s="24">
        <v>0.14599999999999999</v>
      </c>
      <c r="O1064" s="24">
        <v>0.13300000000000001</v>
      </c>
      <c r="P1064" s="24">
        <v>0.15762781687780153</v>
      </c>
      <c r="Q1064" s="24">
        <v>0.13800000000000001</v>
      </c>
      <c r="R1064" s="24">
        <v>0.13</v>
      </c>
      <c r="S1064" s="24">
        <v>0.14103399999999999</v>
      </c>
      <c r="T1064" s="211">
        <v>0.24</v>
      </c>
      <c r="U1064" s="24">
        <v>0.151</v>
      </c>
      <c r="V1064" s="24">
        <v>0.13460999999999998</v>
      </c>
      <c r="W1064" s="211">
        <v>0.26800000000000002</v>
      </c>
      <c r="X1064" s="24">
        <v>0.14577950000000001</v>
      </c>
      <c r="Y1064" s="204"/>
      <c r="Z1064" s="205"/>
      <c r="AA1064" s="205"/>
      <c r="AB1064" s="205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56"/>
    </row>
    <row r="1065" spans="1:65">
      <c r="A1065" s="30"/>
      <c r="B1065" s="20" t="s">
        <v>272</v>
      </c>
      <c r="C1065" s="12"/>
      <c r="D1065" s="208">
        <v>0.13126666666666667</v>
      </c>
      <c r="E1065" s="208">
        <v>0.12166666666666666</v>
      </c>
      <c r="F1065" s="208">
        <v>0.12716666666666668</v>
      </c>
      <c r="G1065" s="208">
        <v>0.15548333333333336</v>
      </c>
      <c r="H1065" s="208">
        <v>0.14333333333333334</v>
      </c>
      <c r="I1065" s="208">
        <v>0.17883333333333337</v>
      </c>
      <c r="J1065" s="208">
        <v>0.13350000000000001</v>
      </c>
      <c r="K1065" s="208">
        <v>0.14433333333333334</v>
      </c>
      <c r="L1065" s="208">
        <v>0.15716666666666668</v>
      </c>
      <c r="M1065" s="208">
        <v>0.14533333333333334</v>
      </c>
      <c r="N1065" s="208">
        <v>0.14699999999999999</v>
      </c>
      <c r="O1065" s="208">
        <v>0.13616666666666669</v>
      </c>
      <c r="P1065" s="208">
        <v>0.15535239715962582</v>
      </c>
      <c r="Q1065" s="208">
        <v>0.14000000000000001</v>
      </c>
      <c r="R1065" s="208">
        <v>0.12833333333333333</v>
      </c>
      <c r="S1065" s="208">
        <v>0.13694483333333332</v>
      </c>
      <c r="T1065" s="208">
        <v>0.23166666666666666</v>
      </c>
      <c r="U1065" s="208">
        <v>0.15233333333333335</v>
      </c>
      <c r="V1065" s="208">
        <v>0.13376833333333335</v>
      </c>
      <c r="W1065" s="208">
        <v>0.28823333333333329</v>
      </c>
      <c r="X1065" s="208">
        <v>0.1443909333333333</v>
      </c>
      <c r="Y1065" s="204"/>
      <c r="Z1065" s="205"/>
      <c r="AA1065" s="205"/>
      <c r="AB1065" s="205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56"/>
    </row>
    <row r="1066" spans="1:65">
      <c r="A1066" s="30"/>
      <c r="B1066" s="3" t="s">
        <v>273</v>
      </c>
      <c r="C1066" s="29"/>
      <c r="D1066" s="24">
        <v>0.13140000000000002</v>
      </c>
      <c r="E1066" s="24">
        <v>0.12</v>
      </c>
      <c r="F1066" s="24">
        <v>0.12866666666666668</v>
      </c>
      <c r="G1066" s="24">
        <v>0.15639999999999998</v>
      </c>
      <c r="H1066" s="24">
        <v>0.14000000000000001</v>
      </c>
      <c r="I1066" s="24">
        <v>0.17899999999999999</v>
      </c>
      <c r="J1066" s="24">
        <v>0.13350000000000001</v>
      </c>
      <c r="K1066" s="24">
        <v>0.14449999999999999</v>
      </c>
      <c r="L1066" s="24">
        <v>0.1585</v>
      </c>
      <c r="M1066" s="24">
        <v>0.14549999999999999</v>
      </c>
      <c r="N1066" s="24">
        <v>0.14649999999999999</v>
      </c>
      <c r="O1066" s="24">
        <v>0.13600000000000001</v>
      </c>
      <c r="P1066" s="24">
        <v>0.15559071808950001</v>
      </c>
      <c r="Q1066" s="24">
        <v>0.13800000000000001</v>
      </c>
      <c r="R1066" s="24">
        <v>0.13</v>
      </c>
      <c r="S1066" s="24">
        <v>0.13597999999999999</v>
      </c>
      <c r="T1066" s="24">
        <v>0.22999999999999998</v>
      </c>
      <c r="U1066" s="24">
        <v>0.1515</v>
      </c>
      <c r="V1066" s="24">
        <v>0.134515</v>
      </c>
      <c r="W1066" s="24">
        <v>0.28549999999999998</v>
      </c>
      <c r="X1066" s="24">
        <v>0.14481745000000001</v>
      </c>
      <c r="Y1066" s="204"/>
      <c r="Z1066" s="205"/>
      <c r="AA1066" s="205"/>
      <c r="AB1066" s="205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56"/>
    </row>
    <row r="1067" spans="1:65">
      <c r="A1067" s="30"/>
      <c r="B1067" s="3" t="s">
        <v>274</v>
      </c>
      <c r="C1067" s="29"/>
      <c r="D1067" s="24">
        <v>5.6450568346711036E-4</v>
      </c>
      <c r="E1067" s="24">
        <v>7.5277265270908113E-3</v>
      </c>
      <c r="F1067" s="24">
        <v>3.6742346141747759E-3</v>
      </c>
      <c r="G1067" s="24">
        <v>3.1205234603615246E-3</v>
      </c>
      <c r="H1067" s="24">
        <v>5.163977794943213E-3</v>
      </c>
      <c r="I1067" s="24">
        <v>2.0412414523193045E-3</v>
      </c>
      <c r="J1067" s="24">
        <v>1.3784048752090235E-3</v>
      </c>
      <c r="K1067" s="24">
        <v>1.7511900715418279E-3</v>
      </c>
      <c r="L1067" s="24">
        <v>2.9268868558020283E-3</v>
      </c>
      <c r="M1067" s="24">
        <v>1.2110601416389978E-3</v>
      </c>
      <c r="N1067" s="24">
        <v>1.2649110640673528E-3</v>
      </c>
      <c r="O1067" s="24">
        <v>2.4013884872437189E-3</v>
      </c>
      <c r="P1067" s="24">
        <v>1.6650871091077072E-3</v>
      </c>
      <c r="Q1067" s="24">
        <v>3.0983866769659224E-3</v>
      </c>
      <c r="R1067" s="24">
        <v>4.0824829046386332E-3</v>
      </c>
      <c r="S1067" s="24">
        <v>2.9263360994025694E-3</v>
      </c>
      <c r="T1067" s="24">
        <v>7.5277265270908078E-3</v>
      </c>
      <c r="U1067" s="24">
        <v>3.3862466931200816E-3</v>
      </c>
      <c r="V1067" s="24">
        <v>2.8619672721166261E-3</v>
      </c>
      <c r="W1067" s="24">
        <v>2.21118671004207E-2</v>
      </c>
      <c r="X1067" s="24">
        <v>2.2647182232380905E-3</v>
      </c>
      <c r="Y1067" s="204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3" t="s">
        <v>87</v>
      </c>
      <c r="C1068" s="29"/>
      <c r="D1068" s="13">
        <v>4.3004495947215112E-3</v>
      </c>
      <c r="E1068" s="13">
        <v>6.1871724880198452E-2</v>
      </c>
      <c r="F1068" s="13">
        <v>2.8893063807403214E-2</v>
      </c>
      <c r="G1068" s="13">
        <v>2.0069826093010123E-2</v>
      </c>
      <c r="H1068" s="13">
        <v>3.6027752057743348E-2</v>
      </c>
      <c r="I1068" s="13">
        <v>1.1414211289763117E-2</v>
      </c>
      <c r="J1068" s="13">
        <v>1.0325130151378453E-2</v>
      </c>
      <c r="K1068" s="13">
        <v>1.2132956615763241E-2</v>
      </c>
      <c r="L1068" s="13">
        <v>1.8622821988135915E-2</v>
      </c>
      <c r="M1068" s="13">
        <v>8.3329826259564057E-3</v>
      </c>
      <c r="N1068" s="13">
        <v>8.6048371705262101E-3</v>
      </c>
      <c r="O1068" s="13">
        <v>1.7635655965070149E-2</v>
      </c>
      <c r="P1068" s="13">
        <v>1.0718129488512605E-2</v>
      </c>
      <c r="Q1068" s="13">
        <v>2.2131333406899444E-2</v>
      </c>
      <c r="R1068" s="13">
        <v>3.1811555101080261E-2</v>
      </c>
      <c r="S1068" s="13">
        <v>2.1368722193992249E-2</v>
      </c>
      <c r="T1068" s="13">
        <v>3.2493783570176148E-2</v>
      </c>
      <c r="U1068" s="13">
        <v>2.2229190545646049E-2</v>
      </c>
      <c r="V1068" s="13">
        <v>2.1394953505064419E-2</v>
      </c>
      <c r="W1068" s="13">
        <v>7.6715162832499267E-2</v>
      </c>
      <c r="X1068" s="13">
        <v>1.5684629020368483E-2</v>
      </c>
      <c r="Y1068" s="15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275</v>
      </c>
      <c r="C1069" s="29"/>
      <c r="D1069" s="13">
        <v>-8.0952913311792996E-2</v>
      </c>
      <c r="E1069" s="13">
        <v>-0.14816610807212915</v>
      </c>
      <c r="F1069" s="13">
        <v>-0.1096585485740198</v>
      </c>
      <c r="G1069" s="13">
        <v>8.8597038054124555E-2</v>
      </c>
      <c r="H1069" s="13">
        <v>3.530338435573821E-3</v>
      </c>
      <c r="I1069" s="13">
        <v>0.25207913155973372</v>
      </c>
      <c r="J1069" s="13">
        <v>-6.531651036407593E-2</v>
      </c>
      <c r="K1069" s="13">
        <v>1.0531712889775502E-2</v>
      </c>
      <c r="L1069" s="13">
        <v>0.10038268505203041</v>
      </c>
      <c r="M1069" s="13">
        <v>1.7533087343977183E-2</v>
      </c>
      <c r="N1069" s="13">
        <v>2.9202044767646651E-2</v>
      </c>
      <c r="O1069" s="13">
        <v>-4.664617848620467E-2</v>
      </c>
      <c r="P1069" s="13">
        <v>8.768030487239753E-2</v>
      </c>
      <c r="Q1069" s="13">
        <v>-1.9807576411765004E-2</v>
      </c>
      <c r="R1069" s="13">
        <v>-0.10149027837745139</v>
      </c>
      <c r="S1069" s="13">
        <v>-4.1197942265093657E-2</v>
      </c>
      <c r="T1069" s="13">
        <v>0.62198508189005541</v>
      </c>
      <c r="U1069" s="13">
        <v>6.6542708523389171E-2</v>
      </c>
      <c r="V1069" s="13">
        <v>-6.3437808218865022E-2</v>
      </c>
      <c r="W1069" s="13">
        <v>1.0180294968493966</v>
      </c>
      <c r="X1069" s="13">
        <v>1.0934992058337256E-2</v>
      </c>
      <c r="Y1069" s="15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276</v>
      </c>
      <c r="C1070" s="47"/>
      <c r="D1070" s="45">
        <v>0.81</v>
      </c>
      <c r="E1070" s="45">
        <v>1.41</v>
      </c>
      <c r="F1070" s="45">
        <v>1.07</v>
      </c>
      <c r="G1070" s="45">
        <v>0.69</v>
      </c>
      <c r="H1070" s="45">
        <v>0.06</v>
      </c>
      <c r="I1070" s="45">
        <v>2.15</v>
      </c>
      <c r="J1070" s="45">
        <v>0.67</v>
      </c>
      <c r="K1070" s="45">
        <v>0</v>
      </c>
      <c r="L1070" s="45">
        <v>0.8</v>
      </c>
      <c r="M1070" s="45">
        <v>0.06</v>
      </c>
      <c r="N1070" s="45">
        <v>0.17</v>
      </c>
      <c r="O1070" s="45">
        <v>0.51</v>
      </c>
      <c r="P1070" s="45">
        <v>0.69</v>
      </c>
      <c r="Q1070" s="45">
        <v>0.28000000000000003</v>
      </c>
      <c r="R1070" s="45">
        <v>1</v>
      </c>
      <c r="S1070" s="45">
        <v>0.46</v>
      </c>
      <c r="T1070" s="45">
        <v>5.44</v>
      </c>
      <c r="U1070" s="45">
        <v>0.5</v>
      </c>
      <c r="V1070" s="45">
        <v>0.66</v>
      </c>
      <c r="W1070" s="45">
        <v>8.9600000000000009</v>
      </c>
      <c r="X1070" s="45">
        <v>0</v>
      </c>
      <c r="Y1070" s="15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BM1071" s="55"/>
    </row>
    <row r="1072" spans="1:65" ht="15">
      <c r="B1072" s="8" t="s">
        <v>619</v>
      </c>
      <c r="BM1072" s="28" t="s">
        <v>67</v>
      </c>
    </row>
    <row r="1073" spans="1:65" ht="15">
      <c r="A1073" s="25" t="s">
        <v>64</v>
      </c>
      <c r="B1073" s="18" t="s">
        <v>111</v>
      </c>
      <c r="C1073" s="15" t="s">
        <v>112</v>
      </c>
      <c r="D1073" s="16" t="s">
        <v>232</v>
      </c>
      <c r="E1073" s="17" t="s">
        <v>232</v>
      </c>
      <c r="F1073" s="17" t="s">
        <v>232</v>
      </c>
      <c r="G1073" s="17" t="s">
        <v>232</v>
      </c>
      <c r="H1073" s="17" t="s">
        <v>232</v>
      </c>
      <c r="I1073" s="17" t="s">
        <v>232</v>
      </c>
      <c r="J1073" s="17" t="s">
        <v>232</v>
      </c>
      <c r="K1073" s="17" t="s">
        <v>232</v>
      </c>
      <c r="L1073" s="17" t="s">
        <v>232</v>
      </c>
      <c r="M1073" s="17" t="s">
        <v>232</v>
      </c>
      <c r="N1073" s="17" t="s">
        <v>232</v>
      </c>
      <c r="O1073" s="17" t="s">
        <v>232</v>
      </c>
      <c r="P1073" s="17" t="s">
        <v>232</v>
      </c>
      <c r="Q1073" s="17" t="s">
        <v>232</v>
      </c>
      <c r="R1073" s="17" t="s">
        <v>232</v>
      </c>
      <c r="S1073" s="17" t="s">
        <v>232</v>
      </c>
      <c r="T1073" s="17" t="s">
        <v>232</v>
      </c>
      <c r="U1073" s="17" t="s">
        <v>232</v>
      </c>
      <c r="V1073" s="17" t="s">
        <v>232</v>
      </c>
      <c r="W1073" s="15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233</v>
      </c>
      <c r="C1074" s="9" t="s">
        <v>233</v>
      </c>
      <c r="D1074" s="151" t="s">
        <v>235</v>
      </c>
      <c r="E1074" s="152" t="s">
        <v>239</v>
      </c>
      <c r="F1074" s="152" t="s">
        <v>240</v>
      </c>
      <c r="G1074" s="152" t="s">
        <v>241</v>
      </c>
      <c r="H1074" s="152" t="s">
        <v>242</v>
      </c>
      <c r="I1074" s="152" t="s">
        <v>243</v>
      </c>
      <c r="J1074" s="152" t="s">
        <v>244</v>
      </c>
      <c r="K1074" s="152" t="s">
        <v>245</v>
      </c>
      <c r="L1074" s="152" t="s">
        <v>246</v>
      </c>
      <c r="M1074" s="152" t="s">
        <v>247</v>
      </c>
      <c r="N1074" s="152" t="s">
        <v>248</v>
      </c>
      <c r="O1074" s="152" t="s">
        <v>249</v>
      </c>
      <c r="P1074" s="152" t="s">
        <v>250</v>
      </c>
      <c r="Q1074" s="152" t="s">
        <v>253</v>
      </c>
      <c r="R1074" s="152" t="s">
        <v>254</v>
      </c>
      <c r="S1074" s="152" t="s">
        <v>258</v>
      </c>
      <c r="T1074" s="152" t="s">
        <v>260</v>
      </c>
      <c r="U1074" s="152" t="s">
        <v>262</v>
      </c>
      <c r="V1074" s="152" t="s">
        <v>280</v>
      </c>
      <c r="W1074" s="15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281</v>
      </c>
      <c r="E1075" s="11" t="s">
        <v>283</v>
      </c>
      <c r="F1075" s="11" t="s">
        <v>284</v>
      </c>
      <c r="G1075" s="11" t="s">
        <v>283</v>
      </c>
      <c r="H1075" s="11" t="s">
        <v>281</v>
      </c>
      <c r="I1075" s="11" t="s">
        <v>283</v>
      </c>
      <c r="J1075" s="11" t="s">
        <v>283</v>
      </c>
      <c r="K1075" s="11" t="s">
        <v>281</v>
      </c>
      <c r="L1075" s="11" t="s">
        <v>281</v>
      </c>
      <c r="M1075" s="11" t="s">
        <v>281</v>
      </c>
      <c r="N1075" s="11" t="s">
        <v>281</v>
      </c>
      <c r="O1075" s="11" t="s">
        <v>281</v>
      </c>
      <c r="P1075" s="11" t="s">
        <v>281</v>
      </c>
      <c r="Q1075" s="11" t="s">
        <v>281</v>
      </c>
      <c r="R1075" s="11" t="s">
        <v>281</v>
      </c>
      <c r="S1075" s="11" t="s">
        <v>284</v>
      </c>
      <c r="T1075" s="11" t="s">
        <v>283</v>
      </c>
      <c r="U1075" s="11" t="s">
        <v>281</v>
      </c>
      <c r="V1075" s="11" t="s">
        <v>284</v>
      </c>
      <c r="W1075" s="15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9"/>
      <c r="C1076" s="9"/>
      <c r="D1076" s="26" t="s">
        <v>328</v>
      </c>
      <c r="E1076" s="26" t="s">
        <v>328</v>
      </c>
      <c r="F1076" s="26" t="s">
        <v>328</v>
      </c>
      <c r="G1076" s="26" t="s">
        <v>329</v>
      </c>
      <c r="H1076" s="26" t="s">
        <v>330</v>
      </c>
      <c r="I1076" s="26" t="s">
        <v>329</v>
      </c>
      <c r="J1076" s="26" t="s">
        <v>331</v>
      </c>
      <c r="K1076" s="26" t="s">
        <v>328</v>
      </c>
      <c r="L1076" s="26" t="s">
        <v>328</v>
      </c>
      <c r="M1076" s="26" t="s">
        <v>328</v>
      </c>
      <c r="N1076" s="26" t="s">
        <v>328</v>
      </c>
      <c r="O1076" s="26" t="s">
        <v>328</v>
      </c>
      <c r="P1076" s="26" t="s">
        <v>330</v>
      </c>
      <c r="Q1076" s="26" t="s">
        <v>328</v>
      </c>
      <c r="R1076" s="26" t="s">
        <v>331</v>
      </c>
      <c r="S1076" s="26" t="s">
        <v>329</v>
      </c>
      <c r="T1076" s="26" t="s">
        <v>328</v>
      </c>
      <c r="U1076" s="26" t="s">
        <v>328</v>
      </c>
      <c r="V1076" s="26" t="s">
        <v>328</v>
      </c>
      <c r="W1076" s="15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8">
        <v>1</v>
      </c>
      <c r="C1077" s="14">
        <v>1</v>
      </c>
      <c r="D1077" s="22">
        <v>0.52</v>
      </c>
      <c r="E1077" s="22">
        <v>0.53</v>
      </c>
      <c r="F1077" s="154" t="s">
        <v>96</v>
      </c>
      <c r="G1077" s="22">
        <v>0.55000000000000004</v>
      </c>
      <c r="H1077" s="22">
        <v>0.44</v>
      </c>
      <c r="I1077" s="22">
        <v>0.57999999999999996</v>
      </c>
      <c r="J1077" s="22">
        <v>0.55000000000000004</v>
      </c>
      <c r="K1077" s="22">
        <v>0.52</v>
      </c>
      <c r="L1077" s="22">
        <v>0.5</v>
      </c>
      <c r="M1077" s="22">
        <v>0.5</v>
      </c>
      <c r="N1077" s="22">
        <v>0.55000000000000004</v>
      </c>
      <c r="O1077" s="22">
        <v>0.52</v>
      </c>
      <c r="P1077" s="22">
        <v>0.57706121690287138</v>
      </c>
      <c r="Q1077" s="154">
        <v>0.77100000000000002</v>
      </c>
      <c r="R1077" s="22">
        <v>0.48</v>
      </c>
      <c r="S1077" s="154" t="s">
        <v>104</v>
      </c>
      <c r="T1077" s="22">
        <v>0.5</v>
      </c>
      <c r="U1077" s="22">
        <v>0.4209</v>
      </c>
      <c r="V1077" s="22">
        <v>0.64149999999999996</v>
      </c>
      <c r="W1077" s="15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>
        <v>1</v>
      </c>
      <c r="C1078" s="9">
        <v>2</v>
      </c>
      <c r="D1078" s="11">
        <v>0.53</v>
      </c>
      <c r="E1078" s="11">
        <v>0.54</v>
      </c>
      <c r="F1078" s="148" t="s">
        <v>96</v>
      </c>
      <c r="G1078" s="11">
        <v>0.56000000000000005</v>
      </c>
      <c r="H1078" s="11">
        <v>0.42</v>
      </c>
      <c r="I1078" s="11">
        <v>0.57999999999999996</v>
      </c>
      <c r="J1078" s="11">
        <v>0.55000000000000004</v>
      </c>
      <c r="K1078" s="11">
        <v>0.53</v>
      </c>
      <c r="L1078" s="11">
        <v>0.5</v>
      </c>
      <c r="M1078" s="11">
        <v>0.48</v>
      </c>
      <c r="N1078" s="11">
        <v>0.54</v>
      </c>
      <c r="O1078" s="11">
        <v>0.52</v>
      </c>
      <c r="P1078" s="11">
        <v>0.58899725256894431</v>
      </c>
      <c r="Q1078" s="148">
        <v>0.75700000000000001</v>
      </c>
      <c r="R1078" s="11">
        <v>0.46</v>
      </c>
      <c r="S1078" s="148" t="s">
        <v>104</v>
      </c>
      <c r="T1078" s="11">
        <v>0.48</v>
      </c>
      <c r="U1078" s="11">
        <v>0.41549999999999998</v>
      </c>
      <c r="V1078" s="11">
        <v>0.63419999999999999</v>
      </c>
      <c r="W1078" s="15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33</v>
      </c>
    </row>
    <row r="1079" spans="1:65">
      <c r="A1079" s="30"/>
      <c r="B1079" s="19">
        <v>1</v>
      </c>
      <c r="C1079" s="9">
        <v>3</v>
      </c>
      <c r="D1079" s="11">
        <v>0.52</v>
      </c>
      <c r="E1079" s="11">
        <v>0.53</v>
      </c>
      <c r="F1079" s="148" t="s">
        <v>96</v>
      </c>
      <c r="G1079" s="11">
        <v>0.56999999999999995</v>
      </c>
      <c r="H1079" s="11">
        <v>0.44</v>
      </c>
      <c r="I1079" s="11">
        <v>0.56000000000000005</v>
      </c>
      <c r="J1079" s="11">
        <v>0.54</v>
      </c>
      <c r="K1079" s="11">
        <v>0.5</v>
      </c>
      <c r="L1079" s="11">
        <v>0.49</v>
      </c>
      <c r="M1079" s="11">
        <v>0.48</v>
      </c>
      <c r="N1079" s="11">
        <v>0.53</v>
      </c>
      <c r="O1079" s="11">
        <v>0.51</v>
      </c>
      <c r="P1079" s="11">
        <v>0.58011511128718829</v>
      </c>
      <c r="Q1079" s="148">
        <v>0.78</v>
      </c>
      <c r="R1079" s="11">
        <v>0.49</v>
      </c>
      <c r="S1079" s="148" t="s">
        <v>104</v>
      </c>
      <c r="T1079" s="11">
        <v>0.49</v>
      </c>
      <c r="U1079" s="11">
        <v>0.40110000000000001</v>
      </c>
      <c r="V1079" s="11">
        <v>0.62039999999999995</v>
      </c>
      <c r="W1079" s="15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16</v>
      </c>
    </row>
    <row r="1080" spans="1:65">
      <c r="A1080" s="30"/>
      <c r="B1080" s="19">
        <v>1</v>
      </c>
      <c r="C1080" s="9">
        <v>4</v>
      </c>
      <c r="D1080" s="11">
        <v>0.51</v>
      </c>
      <c r="E1080" s="149">
        <v>0.5</v>
      </c>
      <c r="F1080" s="148" t="s">
        <v>96</v>
      </c>
      <c r="G1080" s="11">
        <v>0.56999999999999995</v>
      </c>
      <c r="H1080" s="11">
        <v>0.39</v>
      </c>
      <c r="I1080" s="11">
        <v>0.57999999999999996</v>
      </c>
      <c r="J1080" s="11">
        <v>0.55000000000000004</v>
      </c>
      <c r="K1080" s="11">
        <v>0.49</v>
      </c>
      <c r="L1080" s="11">
        <v>0.51</v>
      </c>
      <c r="M1080" s="11">
        <v>0.48</v>
      </c>
      <c r="N1080" s="11">
        <v>0.55000000000000004</v>
      </c>
      <c r="O1080" s="11">
        <v>0.53</v>
      </c>
      <c r="P1080" s="11">
        <v>0.57323118904425685</v>
      </c>
      <c r="Q1080" s="148">
        <v>0.76400000000000001</v>
      </c>
      <c r="R1080" s="11">
        <v>0.47</v>
      </c>
      <c r="S1080" s="148" t="s">
        <v>104</v>
      </c>
      <c r="T1080" s="11">
        <v>0.48</v>
      </c>
      <c r="U1080" s="11">
        <v>0.46160000000000001</v>
      </c>
      <c r="V1080" s="11">
        <v>0.62290000000000001</v>
      </c>
      <c r="W1080" s="15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0.51836447472217628</v>
      </c>
    </row>
    <row r="1081" spans="1:65">
      <c r="A1081" s="30"/>
      <c r="B1081" s="19">
        <v>1</v>
      </c>
      <c r="C1081" s="9">
        <v>5</v>
      </c>
      <c r="D1081" s="11">
        <v>0.52</v>
      </c>
      <c r="E1081" s="11">
        <v>0.53</v>
      </c>
      <c r="F1081" s="148" t="s">
        <v>96</v>
      </c>
      <c r="G1081" s="11">
        <v>0.55000000000000004</v>
      </c>
      <c r="H1081" s="11">
        <v>0.41</v>
      </c>
      <c r="I1081" s="11">
        <v>0.55000000000000004</v>
      </c>
      <c r="J1081" s="11">
        <v>0.54</v>
      </c>
      <c r="K1081" s="11">
        <v>0.52</v>
      </c>
      <c r="L1081" s="11">
        <v>0.51</v>
      </c>
      <c r="M1081" s="11">
        <v>0.47</v>
      </c>
      <c r="N1081" s="11">
        <v>0.53</v>
      </c>
      <c r="O1081" s="11">
        <v>0.5</v>
      </c>
      <c r="P1081" s="11">
        <v>0.58661939265984142</v>
      </c>
      <c r="Q1081" s="148">
        <v>0.76500000000000001</v>
      </c>
      <c r="R1081" s="11">
        <v>0.45</v>
      </c>
      <c r="S1081" s="148" t="s">
        <v>104</v>
      </c>
      <c r="T1081" s="11">
        <v>0.48</v>
      </c>
      <c r="U1081" s="11">
        <v>0.47610000000000002</v>
      </c>
      <c r="V1081" s="11">
        <v>0.60199999999999998</v>
      </c>
      <c r="W1081" s="15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113</v>
      </c>
    </row>
    <row r="1082" spans="1:65">
      <c r="A1082" s="30"/>
      <c r="B1082" s="19">
        <v>1</v>
      </c>
      <c r="C1082" s="9">
        <v>6</v>
      </c>
      <c r="D1082" s="11">
        <v>0.52</v>
      </c>
      <c r="E1082" s="11">
        <v>0.52</v>
      </c>
      <c r="F1082" s="148" t="s">
        <v>96</v>
      </c>
      <c r="G1082" s="11">
        <v>0.56000000000000005</v>
      </c>
      <c r="H1082" s="11">
        <v>0.45</v>
      </c>
      <c r="I1082" s="11">
        <v>0.56999999999999995</v>
      </c>
      <c r="J1082" s="11">
        <v>0.56000000000000005</v>
      </c>
      <c r="K1082" s="11">
        <v>0.51</v>
      </c>
      <c r="L1082" s="11">
        <v>0.49</v>
      </c>
      <c r="M1082" s="11">
        <v>0.48</v>
      </c>
      <c r="N1082" s="11">
        <v>0.55000000000000004</v>
      </c>
      <c r="O1082" s="11">
        <v>0.52</v>
      </c>
      <c r="P1082" s="11">
        <v>0.57736541086581405</v>
      </c>
      <c r="Q1082" s="148">
        <v>0.77100000000000002</v>
      </c>
      <c r="R1082" s="11">
        <v>0.47</v>
      </c>
      <c r="S1082" s="148" t="s">
        <v>104</v>
      </c>
      <c r="T1082" s="11">
        <v>0.48</v>
      </c>
      <c r="U1082" s="11">
        <v>0.40939999999999999</v>
      </c>
      <c r="V1082" s="11">
        <v>0.61399999999999999</v>
      </c>
      <c r="W1082" s="15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20" t="s">
        <v>272</v>
      </c>
      <c r="C1083" s="12"/>
      <c r="D1083" s="23">
        <v>0.52</v>
      </c>
      <c r="E1083" s="23">
        <v>0.52500000000000002</v>
      </c>
      <c r="F1083" s="23" t="s">
        <v>693</v>
      </c>
      <c r="G1083" s="23">
        <v>0.55999999999999994</v>
      </c>
      <c r="H1083" s="23">
        <v>0.42500000000000004</v>
      </c>
      <c r="I1083" s="23">
        <v>0.56999999999999995</v>
      </c>
      <c r="J1083" s="23">
        <v>0.54833333333333345</v>
      </c>
      <c r="K1083" s="23">
        <v>0.51166666666666671</v>
      </c>
      <c r="L1083" s="23">
        <v>0.5</v>
      </c>
      <c r="M1083" s="23">
        <v>0.48166666666666669</v>
      </c>
      <c r="N1083" s="23">
        <v>0.54166666666666663</v>
      </c>
      <c r="O1083" s="23">
        <v>0.51666666666666672</v>
      </c>
      <c r="P1083" s="23">
        <v>0.5805649288881527</v>
      </c>
      <c r="Q1083" s="23">
        <v>0.76800000000000013</v>
      </c>
      <c r="R1083" s="23">
        <v>0.47000000000000003</v>
      </c>
      <c r="S1083" s="23" t="s">
        <v>693</v>
      </c>
      <c r="T1083" s="23">
        <v>0.48499999999999993</v>
      </c>
      <c r="U1083" s="23">
        <v>0.43076666666666669</v>
      </c>
      <c r="V1083" s="23">
        <v>0.62249999999999994</v>
      </c>
      <c r="W1083" s="15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273</v>
      </c>
      <c r="C1084" s="29"/>
      <c r="D1084" s="11">
        <v>0.52</v>
      </c>
      <c r="E1084" s="11">
        <v>0.53</v>
      </c>
      <c r="F1084" s="11" t="s">
        <v>693</v>
      </c>
      <c r="G1084" s="11">
        <v>0.56000000000000005</v>
      </c>
      <c r="H1084" s="11">
        <v>0.43</v>
      </c>
      <c r="I1084" s="11">
        <v>0.57499999999999996</v>
      </c>
      <c r="J1084" s="11">
        <v>0.55000000000000004</v>
      </c>
      <c r="K1084" s="11">
        <v>0.51500000000000001</v>
      </c>
      <c r="L1084" s="11">
        <v>0.5</v>
      </c>
      <c r="M1084" s="11">
        <v>0.48</v>
      </c>
      <c r="N1084" s="11">
        <v>0.54500000000000004</v>
      </c>
      <c r="O1084" s="11">
        <v>0.52</v>
      </c>
      <c r="P1084" s="11">
        <v>0.57874026107650112</v>
      </c>
      <c r="Q1084" s="11">
        <v>0.76800000000000002</v>
      </c>
      <c r="R1084" s="11">
        <v>0.47</v>
      </c>
      <c r="S1084" s="11" t="s">
        <v>693</v>
      </c>
      <c r="T1084" s="11">
        <v>0.48</v>
      </c>
      <c r="U1084" s="11">
        <v>0.41820000000000002</v>
      </c>
      <c r="V1084" s="11">
        <v>0.62165000000000004</v>
      </c>
      <c r="W1084" s="15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274</v>
      </c>
      <c r="C1085" s="29"/>
      <c r="D1085" s="24">
        <v>6.324555320336764E-3</v>
      </c>
      <c r="E1085" s="24">
        <v>1.3784048752090234E-2</v>
      </c>
      <c r="F1085" s="24" t="s">
        <v>693</v>
      </c>
      <c r="G1085" s="24">
        <v>8.9442719099991179E-3</v>
      </c>
      <c r="H1085" s="24">
        <v>2.2583179581272431E-2</v>
      </c>
      <c r="I1085" s="24">
        <v>1.2649110640673476E-2</v>
      </c>
      <c r="J1085" s="24">
        <v>7.5277265270908165E-3</v>
      </c>
      <c r="K1085" s="24">
        <v>1.471960144387976E-2</v>
      </c>
      <c r="L1085" s="24">
        <v>8.9442719099991665E-3</v>
      </c>
      <c r="M1085" s="24">
        <v>9.8319208025017604E-3</v>
      </c>
      <c r="N1085" s="24">
        <v>9.8319208025017587E-3</v>
      </c>
      <c r="O1085" s="24">
        <v>1.0327955589886455E-2</v>
      </c>
      <c r="P1085" s="24">
        <v>6.0705782828901367E-3</v>
      </c>
      <c r="Q1085" s="24">
        <v>7.8485667481394406E-3</v>
      </c>
      <c r="R1085" s="24">
        <v>1.414213562373094E-2</v>
      </c>
      <c r="S1085" s="24" t="s">
        <v>693</v>
      </c>
      <c r="T1085" s="24">
        <v>8.3666002653407616E-3</v>
      </c>
      <c r="U1085" s="24">
        <v>3.0570813968009872E-2</v>
      </c>
      <c r="V1085" s="24">
        <v>1.4106452424334046E-2</v>
      </c>
      <c r="W1085" s="15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87</v>
      </c>
      <c r="C1086" s="29"/>
      <c r="D1086" s="13">
        <v>1.2162606385263007E-2</v>
      </c>
      <c r="E1086" s="13">
        <v>2.6255330956362351E-2</v>
      </c>
      <c r="F1086" s="13" t="s">
        <v>693</v>
      </c>
      <c r="G1086" s="13">
        <v>1.5971914124998425E-2</v>
      </c>
      <c r="H1086" s="13">
        <v>5.3136893132405716E-2</v>
      </c>
      <c r="I1086" s="13">
        <v>2.2191422176620134E-2</v>
      </c>
      <c r="J1086" s="13">
        <v>1.3728376645150423E-2</v>
      </c>
      <c r="K1086" s="13">
        <v>2.8767950704650994E-2</v>
      </c>
      <c r="L1086" s="13">
        <v>1.7888543819998333E-2</v>
      </c>
      <c r="M1086" s="13">
        <v>2.0412292323533067E-2</v>
      </c>
      <c r="N1086" s="13">
        <v>1.8151238404618634E-2</v>
      </c>
      <c r="O1086" s="13">
        <v>1.9989591464296363E-2</v>
      </c>
      <c r="P1086" s="13">
        <v>1.0456329655523592E-2</v>
      </c>
      <c r="Q1086" s="13">
        <v>1.0219487953306561E-2</v>
      </c>
      <c r="R1086" s="13">
        <v>3.0089650263257318E-2</v>
      </c>
      <c r="S1086" s="13" t="s">
        <v>693</v>
      </c>
      <c r="T1086" s="13">
        <v>1.7250722196578892E-2</v>
      </c>
      <c r="U1086" s="13">
        <v>7.0968383428019505E-2</v>
      </c>
      <c r="V1086" s="13">
        <v>2.2660967749934213E-2</v>
      </c>
      <c r="W1086" s="15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275</v>
      </c>
      <c r="C1087" s="29"/>
      <c r="D1087" s="13">
        <v>3.1551646719236714E-3</v>
      </c>
      <c r="E1087" s="13">
        <v>1.280088740915386E-2</v>
      </c>
      <c r="F1087" s="13" t="s">
        <v>693</v>
      </c>
      <c r="G1087" s="13">
        <v>8.0320946569763851E-2</v>
      </c>
      <c r="H1087" s="13">
        <v>-0.18011356733544681</v>
      </c>
      <c r="I1087" s="13">
        <v>9.9612392044224007E-2</v>
      </c>
      <c r="J1087" s="13">
        <v>5.781426018289415E-2</v>
      </c>
      <c r="K1087" s="13">
        <v>-1.2921039890126274E-2</v>
      </c>
      <c r="L1087" s="13">
        <v>-3.5427726276996419E-2</v>
      </c>
      <c r="M1087" s="13">
        <v>-7.0795376313506519E-2</v>
      </c>
      <c r="N1087" s="13">
        <v>4.495329653325375E-2</v>
      </c>
      <c r="O1087" s="13">
        <v>-3.2753171528961955E-3</v>
      </c>
      <c r="P1087" s="13">
        <v>0.11999366700295866</v>
      </c>
      <c r="Q1087" s="13">
        <v>0.48158301243853385</v>
      </c>
      <c r="R1087" s="13">
        <v>-9.3302062700376553E-2</v>
      </c>
      <c r="S1087" s="13" t="s">
        <v>693</v>
      </c>
      <c r="T1087" s="13">
        <v>-6.4364894488686653E-2</v>
      </c>
      <c r="U1087" s="13">
        <v>-0.16898883377850826</v>
      </c>
      <c r="V1087" s="13">
        <v>0.20089248078513933</v>
      </c>
      <c r="W1087" s="15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276</v>
      </c>
      <c r="C1088" s="47"/>
      <c r="D1088" s="45">
        <v>0.08</v>
      </c>
      <c r="E1088" s="45">
        <v>0</v>
      </c>
      <c r="F1088" s="45">
        <v>69.64</v>
      </c>
      <c r="G1088" s="45">
        <v>0.54</v>
      </c>
      <c r="H1088" s="45">
        <v>1.56</v>
      </c>
      <c r="I1088" s="45">
        <v>0.7</v>
      </c>
      <c r="J1088" s="45">
        <v>0.36</v>
      </c>
      <c r="K1088" s="45">
        <v>0.21</v>
      </c>
      <c r="L1088" s="45">
        <v>0.39</v>
      </c>
      <c r="M1088" s="45">
        <v>0.67</v>
      </c>
      <c r="N1088" s="45">
        <v>0.26</v>
      </c>
      <c r="O1088" s="45">
        <v>0.13</v>
      </c>
      <c r="P1088" s="45">
        <v>0.86</v>
      </c>
      <c r="Q1088" s="45">
        <v>3.78</v>
      </c>
      <c r="R1088" s="45">
        <v>0.86</v>
      </c>
      <c r="S1088" s="45">
        <v>30.73</v>
      </c>
      <c r="T1088" s="45">
        <v>0.62</v>
      </c>
      <c r="U1088" s="45">
        <v>1.47</v>
      </c>
      <c r="V1088" s="45">
        <v>1.52</v>
      </c>
      <c r="W1088" s="15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BM1089" s="55"/>
    </row>
    <row r="1090" spans="1:65" ht="15">
      <c r="B1090" s="8" t="s">
        <v>620</v>
      </c>
      <c r="BM1090" s="28" t="s">
        <v>278</v>
      </c>
    </row>
    <row r="1091" spans="1:65" ht="15">
      <c r="A1091" s="25" t="s">
        <v>65</v>
      </c>
      <c r="B1091" s="18" t="s">
        <v>111</v>
      </c>
      <c r="C1091" s="15" t="s">
        <v>112</v>
      </c>
      <c r="D1091" s="16" t="s">
        <v>232</v>
      </c>
      <c r="E1091" s="17" t="s">
        <v>232</v>
      </c>
      <c r="F1091" s="17" t="s">
        <v>232</v>
      </c>
      <c r="G1091" s="17" t="s">
        <v>232</v>
      </c>
      <c r="H1091" s="15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 t="s">
        <v>233</v>
      </c>
      <c r="C1092" s="9" t="s">
        <v>233</v>
      </c>
      <c r="D1092" s="151" t="s">
        <v>237</v>
      </c>
      <c r="E1092" s="152" t="s">
        <v>239</v>
      </c>
      <c r="F1092" s="152" t="s">
        <v>253</v>
      </c>
      <c r="G1092" s="152" t="s">
        <v>262</v>
      </c>
      <c r="H1092" s="15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 t="s">
        <v>3</v>
      </c>
    </row>
    <row r="1093" spans="1:65">
      <c r="A1093" s="30"/>
      <c r="B1093" s="19"/>
      <c r="C1093" s="9"/>
      <c r="D1093" s="10" t="s">
        <v>281</v>
      </c>
      <c r="E1093" s="11" t="s">
        <v>283</v>
      </c>
      <c r="F1093" s="11" t="s">
        <v>281</v>
      </c>
      <c r="G1093" s="11" t="s">
        <v>281</v>
      </c>
      <c r="H1093" s="15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2</v>
      </c>
    </row>
    <row r="1094" spans="1:65">
      <c r="A1094" s="30"/>
      <c r="B1094" s="19"/>
      <c r="C1094" s="9"/>
      <c r="D1094" s="26" t="s">
        <v>328</v>
      </c>
      <c r="E1094" s="26" t="s">
        <v>328</v>
      </c>
      <c r="F1094" s="26" t="s">
        <v>328</v>
      </c>
      <c r="G1094" s="26" t="s">
        <v>328</v>
      </c>
      <c r="H1094" s="15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8">
        <v>1</v>
      </c>
      <c r="C1095" s="14">
        <v>1</v>
      </c>
      <c r="D1095" s="22">
        <v>0.12530191484222566</v>
      </c>
      <c r="E1095" s="22">
        <v>0.1</v>
      </c>
      <c r="F1095" s="22">
        <v>0.12099999999999998</v>
      </c>
      <c r="G1095" s="22">
        <v>9.9000000000000005E-2</v>
      </c>
      <c r="H1095" s="15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>
        <v>1</v>
      </c>
      <c r="C1096" s="9">
        <v>2</v>
      </c>
      <c r="D1096" s="11">
        <v>0.13147973824484072</v>
      </c>
      <c r="E1096" s="11">
        <v>0.1</v>
      </c>
      <c r="F1096" s="11">
        <v>0.11</v>
      </c>
      <c r="G1096" s="11">
        <v>0.1007</v>
      </c>
      <c r="H1096" s="15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13</v>
      </c>
    </row>
    <row r="1097" spans="1:65">
      <c r="A1097" s="30"/>
      <c r="B1097" s="19">
        <v>1</v>
      </c>
      <c r="C1097" s="9">
        <v>3</v>
      </c>
      <c r="D1097" s="11">
        <v>0.13419396562157232</v>
      </c>
      <c r="E1097" s="11">
        <v>0.1</v>
      </c>
      <c r="F1097" s="11">
        <v>0.11700000000000001</v>
      </c>
      <c r="G1097" s="11">
        <v>9.3600000000000003E-2</v>
      </c>
      <c r="H1097" s="15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16</v>
      </c>
    </row>
    <row r="1098" spans="1:65">
      <c r="A1098" s="30"/>
      <c r="B1098" s="19">
        <v>1</v>
      </c>
      <c r="C1098" s="9">
        <v>4</v>
      </c>
      <c r="D1098" s="11">
        <v>0.12064451870075676</v>
      </c>
      <c r="E1098" s="11">
        <v>0.1</v>
      </c>
      <c r="F1098" s="11">
        <v>0.115</v>
      </c>
      <c r="G1098" s="11">
        <v>0.111</v>
      </c>
      <c r="H1098" s="15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0.11163034120505499</v>
      </c>
    </row>
    <row r="1099" spans="1:65">
      <c r="A1099" s="30"/>
      <c r="B1099" s="19">
        <v>1</v>
      </c>
      <c r="C1099" s="9">
        <v>5</v>
      </c>
      <c r="D1099" s="11">
        <v>0.12687842911573</v>
      </c>
      <c r="E1099" s="11">
        <v>0.1</v>
      </c>
      <c r="F1099" s="11">
        <v>0.112</v>
      </c>
      <c r="G1099" s="11">
        <v>0.1137</v>
      </c>
      <c r="H1099" s="15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19</v>
      </c>
    </row>
    <row r="1100" spans="1:65">
      <c r="A1100" s="30"/>
      <c r="B1100" s="19">
        <v>1</v>
      </c>
      <c r="C1100" s="9">
        <v>6</v>
      </c>
      <c r="D1100" s="11">
        <v>0.12682962239620599</v>
      </c>
      <c r="E1100" s="11">
        <v>0.1</v>
      </c>
      <c r="F1100" s="11">
        <v>0.124</v>
      </c>
      <c r="G1100" s="11">
        <v>9.6799999999999997E-2</v>
      </c>
      <c r="H1100" s="15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20" t="s">
        <v>272</v>
      </c>
      <c r="C1101" s="12"/>
      <c r="D1101" s="23">
        <v>0.12755469815355522</v>
      </c>
      <c r="E1101" s="23">
        <v>9.9999999999999992E-2</v>
      </c>
      <c r="F1101" s="23">
        <v>0.11649999999999999</v>
      </c>
      <c r="G1101" s="23">
        <v>0.10246666666666666</v>
      </c>
      <c r="H1101" s="15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273</v>
      </c>
      <c r="C1102" s="29"/>
      <c r="D1102" s="11">
        <v>0.12685402575596799</v>
      </c>
      <c r="E1102" s="11">
        <v>0.1</v>
      </c>
      <c r="F1102" s="11">
        <v>0.11600000000000001</v>
      </c>
      <c r="G1102" s="11">
        <v>9.9849999999999994E-2</v>
      </c>
      <c r="H1102" s="15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274</v>
      </c>
      <c r="C1103" s="29"/>
      <c r="D1103" s="24">
        <v>4.7601365445366839E-3</v>
      </c>
      <c r="E1103" s="24">
        <v>1.5202354861220293E-17</v>
      </c>
      <c r="F1103" s="24">
        <v>5.3197744313081509E-3</v>
      </c>
      <c r="G1103" s="24">
        <v>8.0606864885483936E-3</v>
      </c>
      <c r="H1103" s="15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87</v>
      </c>
      <c r="C1104" s="29"/>
      <c r="D1104" s="13">
        <v>3.731839448834922E-2</v>
      </c>
      <c r="E1104" s="13">
        <v>1.5202354861220294E-16</v>
      </c>
      <c r="F1104" s="13">
        <v>4.5663299839554944E-2</v>
      </c>
      <c r="G1104" s="13">
        <v>7.8666426368396811E-2</v>
      </c>
      <c r="H1104" s="15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275</v>
      </c>
      <c r="C1105" s="29"/>
      <c r="D1105" s="13">
        <v>0.14265258689166416</v>
      </c>
      <c r="E1105" s="13">
        <v>-0.10418620134548462</v>
      </c>
      <c r="F1105" s="13">
        <v>4.3623075432510428E-2</v>
      </c>
      <c r="G1105" s="13">
        <v>-8.208946097867309E-2</v>
      </c>
      <c r="H1105" s="15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46" t="s">
        <v>276</v>
      </c>
      <c r="C1106" s="47"/>
      <c r="D1106" s="45">
        <v>1.48</v>
      </c>
      <c r="E1106" s="45">
        <v>0.78</v>
      </c>
      <c r="F1106" s="45">
        <v>0.56999999999999995</v>
      </c>
      <c r="G1106" s="45">
        <v>0.56999999999999995</v>
      </c>
      <c r="H1106" s="15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1"/>
      <c r="C1107" s="20"/>
      <c r="D1107" s="20"/>
      <c r="E1107" s="20"/>
      <c r="F1107" s="20"/>
      <c r="G1107" s="20"/>
      <c r="BM1107" s="55"/>
    </row>
    <row r="1108" spans="1:65" ht="15">
      <c r="B1108" s="8" t="s">
        <v>621</v>
      </c>
      <c r="BM1108" s="28" t="s">
        <v>67</v>
      </c>
    </row>
    <row r="1109" spans="1:65" ht="15">
      <c r="A1109" s="25" t="s">
        <v>32</v>
      </c>
      <c r="B1109" s="18" t="s">
        <v>111</v>
      </c>
      <c r="C1109" s="15" t="s">
        <v>112</v>
      </c>
      <c r="D1109" s="16" t="s">
        <v>232</v>
      </c>
      <c r="E1109" s="17" t="s">
        <v>232</v>
      </c>
      <c r="F1109" s="17" t="s">
        <v>232</v>
      </c>
      <c r="G1109" s="17" t="s">
        <v>232</v>
      </c>
      <c r="H1109" s="17" t="s">
        <v>232</v>
      </c>
      <c r="I1109" s="17" t="s">
        <v>232</v>
      </c>
      <c r="J1109" s="17" t="s">
        <v>232</v>
      </c>
      <c r="K1109" s="17" t="s">
        <v>232</v>
      </c>
      <c r="L1109" s="17" t="s">
        <v>232</v>
      </c>
      <c r="M1109" s="17" t="s">
        <v>232</v>
      </c>
      <c r="N1109" s="17" t="s">
        <v>232</v>
      </c>
      <c r="O1109" s="17" t="s">
        <v>232</v>
      </c>
      <c r="P1109" s="17" t="s">
        <v>232</v>
      </c>
      <c r="Q1109" s="17" t="s">
        <v>232</v>
      </c>
      <c r="R1109" s="17" t="s">
        <v>232</v>
      </c>
      <c r="S1109" s="17" t="s">
        <v>232</v>
      </c>
      <c r="T1109" s="17" t="s">
        <v>232</v>
      </c>
      <c r="U1109" s="17" t="s">
        <v>232</v>
      </c>
      <c r="V1109" s="17" t="s">
        <v>232</v>
      </c>
      <c r="W1109" s="15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 t="s">
        <v>233</v>
      </c>
      <c r="C1110" s="9" t="s">
        <v>233</v>
      </c>
      <c r="D1110" s="151" t="s">
        <v>235</v>
      </c>
      <c r="E1110" s="152" t="s">
        <v>237</v>
      </c>
      <c r="F1110" s="152" t="s">
        <v>239</v>
      </c>
      <c r="G1110" s="152" t="s">
        <v>241</v>
      </c>
      <c r="H1110" s="152" t="s">
        <v>242</v>
      </c>
      <c r="I1110" s="152" t="s">
        <v>243</v>
      </c>
      <c r="J1110" s="152" t="s">
        <v>244</v>
      </c>
      <c r="K1110" s="152" t="s">
        <v>245</v>
      </c>
      <c r="L1110" s="152" t="s">
        <v>246</v>
      </c>
      <c r="M1110" s="152" t="s">
        <v>247</v>
      </c>
      <c r="N1110" s="152" t="s">
        <v>248</v>
      </c>
      <c r="O1110" s="152" t="s">
        <v>249</v>
      </c>
      <c r="P1110" s="152" t="s">
        <v>250</v>
      </c>
      <c r="Q1110" s="152" t="s">
        <v>252</v>
      </c>
      <c r="R1110" s="152" t="s">
        <v>253</v>
      </c>
      <c r="S1110" s="152" t="s">
        <v>254</v>
      </c>
      <c r="T1110" s="152" t="s">
        <v>260</v>
      </c>
      <c r="U1110" s="152" t="s">
        <v>262</v>
      </c>
      <c r="V1110" s="152" t="s">
        <v>280</v>
      </c>
      <c r="W1110" s="15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 t="s">
        <v>3</v>
      </c>
    </row>
    <row r="1111" spans="1:65">
      <c r="A1111" s="30"/>
      <c r="B1111" s="19"/>
      <c r="C1111" s="9"/>
      <c r="D1111" s="10" t="s">
        <v>281</v>
      </c>
      <c r="E1111" s="11" t="s">
        <v>281</v>
      </c>
      <c r="F1111" s="11" t="s">
        <v>283</v>
      </c>
      <c r="G1111" s="11" t="s">
        <v>283</v>
      </c>
      <c r="H1111" s="11" t="s">
        <v>281</v>
      </c>
      <c r="I1111" s="11" t="s">
        <v>283</v>
      </c>
      <c r="J1111" s="11" t="s">
        <v>283</v>
      </c>
      <c r="K1111" s="11" t="s">
        <v>281</v>
      </c>
      <c r="L1111" s="11" t="s">
        <v>281</v>
      </c>
      <c r="M1111" s="11" t="s">
        <v>281</v>
      </c>
      <c r="N1111" s="11" t="s">
        <v>281</v>
      </c>
      <c r="O1111" s="11" t="s">
        <v>281</v>
      </c>
      <c r="P1111" s="11" t="s">
        <v>281</v>
      </c>
      <c r="Q1111" s="11" t="s">
        <v>284</v>
      </c>
      <c r="R1111" s="11" t="s">
        <v>281</v>
      </c>
      <c r="S1111" s="11" t="s">
        <v>281</v>
      </c>
      <c r="T1111" s="11" t="s">
        <v>283</v>
      </c>
      <c r="U1111" s="11" t="s">
        <v>281</v>
      </c>
      <c r="V1111" s="11" t="s">
        <v>284</v>
      </c>
      <c r="W1111" s="15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2</v>
      </c>
    </row>
    <row r="1112" spans="1:65">
      <c r="A1112" s="30"/>
      <c r="B1112" s="19"/>
      <c r="C1112" s="9"/>
      <c r="D1112" s="26" t="s">
        <v>328</v>
      </c>
      <c r="E1112" s="26" t="s">
        <v>328</v>
      </c>
      <c r="F1112" s="26" t="s">
        <v>328</v>
      </c>
      <c r="G1112" s="26" t="s">
        <v>329</v>
      </c>
      <c r="H1112" s="26" t="s">
        <v>330</v>
      </c>
      <c r="I1112" s="26" t="s">
        <v>329</v>
      </c>
      <c r="J1112" s="26" t="s">
        <v>331</v>
      </c>
      <c r="K1112" s="26" t="s">
        <v>328</v>
      </c>
      <c r="L1112" s="26" t="s">
        <v>328</v>
      </c>
      <c r="M1112" s="26" t="s">
        <v>328</v>
      </c>
      <c r="N1112" s="26" t="s">
        <v>328</v>
      </c>
      <c r="O1112" s="26" t="s">
        <v>328</v>
      </c>
      <c r="P1112" s="26" t="s">
        <v>330</v>
      </c>
      <c r="Q1112" s="26" t="s">
        <v>328</v>
      </c>
      <c r="R1112" s="26" t="s">
        <v>328</v>
      </c>
      <c r="S1112" s="26" t="s">
        <v>331</v>
      </c>
      <c r="T1112" s="26" t="s">
        <v>328</v>
      </c>
      <c r="U1112" s="26" t="s">
        <v>328</v>
      </c>
      <c r="V1112" s="26" t="s">
        <v>328</v>
      </c>
      <c r="W1112" s="15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3</v>
      </c>
    </row>
    <row r="1113" spans="1:65">
      <c r="A1113" s="30"/>
      <c r="B1113" s="18">
        <v>1</v>
      </c>
      <c r="C1113" s="14">
        <v>1</v>
      </c>
      <c r="D1113" s="22">
        <v>1.4</v>
      </c>
      <c r="E1113" s="22">
        <v>1.5140290446646667</v>
      </c>
      <c r="F1113" s="22">
        <v>1.5</v>
      </c>
      <c r="G1113" s="22">
        <v>1.61</v>
      </c>
      <c r="H1113" s="22">
        <v>1.42</v>
      </c>
      <c r="I1113" s="154">
        <v>1.9699999999999998</v>
      </c>
      <c r="J1113" s="22">
        <v>1.5</v>
      </c>
      <c r="K1113" s="22">
        <v>1.36</v>
      </c>
      <c r="L1113" s="22">
        <v>1.42</v>
      </c>
      <c r="M1113" s="22">
        <v>1.34</v>
      </c>
      <c r="N1113" s="22">
        <v>1.54</v>
      </c>
      <c r="O1113" s="22">
        <v>1.38</v>
      </c>
      <c r="P1113" s="22">
        <v>1.5342210294769216</v>
      </c>
      <c r="Q1113" s="154">
        <v>1</v>
      </c>
      <c r="R1113" s="22">
        <v>1.5980000000000001</v>
      </c>
      <c r="S1113" s="22">
        <v>1.39</v>
      </c>
      <c r="T1113" s="22">
        <v>1.69</v>
      </c>
      <c r="U1113" s="22">
        <v>1.1671</v>
      </c>
      <c r="V1113" s="154">
        <v>3.5377000000000001</v>
      </c>
      <c r="W1113" s="15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>
        <v>1</v>
      </c>
      <c r="C1114" s="9">
        <v>2</v>
      </c>
      <c r="D1114" s="11">
        <v>1.41</v>
      </c>
      <c r="E1114" s="11">
        <v>1.6119761339985272</v>
      </c>
      <c r="F1114" s="11">
        <v>1.5</v>
      </c>
      <c r="G1114" s="11">
        <v>1.61</v>
      </c>
      <c r="H1114" s="11">
        <v>1.32</v>
      </c>
      <c r="I1114" s="148">
        <v>1.9800000000000002</v>
      </c>
      <c r="J1114" s="11">
        <v>1.5</v>
      </c>
      <c r="K1114" s="11">
        <v>1.39</v>
      </c>
      <c r="L1114" s="11">
        <v>1.35</v>
      </c>
      <c r="M1114" s="11">
        <v>1.33</v>
      </c>
      <c r="N1114" s="11">
        <v>1.53</v>
      </c>
      <c r="O1114" s="11">
        <v>1.43</v>
      </c>
      <c r="P1114" s="11">
        <v>1.6383442860886981</v>
      </c>
      <c r="Q1114" s="148">
        <v>1</v>
      </c>
      <c r="R1114" s="11">
        <v>1.661</v>
      </c>
      <c r="S1114" s="11">
        <v>1.37</v>
      </c>
      <c r="T1114" s="11">
        <v>1.6</v>
      </c>
      <c r="U1114" s="11">
        <v>1.1168</v>
      </c>
      <c r="V1114" s="148">
        <v>3.7216</v>
      </c>
      <c r="W1114" s="15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35</v>
      </c>
    </row>
    <row r="1115" spans="1:65">
      <c r="A1115" s="30"/>
      <c r="B1115" s="19">
        <v>1</v>
      </c>
      <c r="C1115" s="9">
        <v>3</v>
      </c>
      <c r="D1115" s="11">
        <v>1.409</v>
      </c>
      <c r="E1115" s="11">
        <v>1.6179833149189411</v>
      </c>
      <c r="F1115" s="11">
        <v>1.4</v>
      </c>
      <c r="G1115" s="11">
        <v>1.64</v>
      </c>
      <c r="H1115" s="11">
        <v>1.29</v>
      </c>
      <c r="I1115" s="148">
        <v>1.9299999999999997</v>
      </c>
      <c r="J1115" s="11">
        <v>1.5</v>
      </c>
      <c r="K1115" s="11">
        <v>1.34</v>
      </c>
      <c r="L1115" s="11">
        <v>1.36</v>
      </c>
      <c r="M1115" s="11">
        <v>1.29</v>
      </c>
      <c r="N1115" s="11">
        <v>1.51</v>
      </c>
      <c r="O1115" s="11">
        <v>1.41</v>
      </c>
      <c r="P1115" s="11">
        <v>1.5256709306730902</v>
      </c>
      <c r="Q1115" s="148">
        <v>1</v>
      </c>
      <c r="R1115" s="11">
        <v>1.6779999999999999</v>
      </c>
      <c r="S1115" s="11">
        <v>1.43</v>
      </c>
      <c r="T1115" s="11">
        <v>1.63</v>
      </c>
      <c r="U1115" s="11">
        <v>1.0931</v>
      </c>
      <c r="V1115" s="148">
        <v>3.5706000000000002</v>
      </c>
      <c r="W1115" s="15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16</v>
      </c>
    </row>
    <row r="1116" spans="1:65">
      <c r="A1116" s="30"/>
      <c r="B1116" s="19">
        <v>1</v>
      </c>
      <c r="C1116" s="9">
        <v>4</v>
      </c>
      <c r="D1116" s="11">
        <v>1.37</v>
      </c>
      <c r="E1116" s="11">
        <v>1.4811384863074091</v>
      </c>
      <c r="F1116" s="11">
        <v>1.4</v>
      </c>
      <c r="G1116" s="11">
        <v>1.65</v>
      </c>
      <c r="H1116" s="11">
        <v>1.29</v>
      </c>
      <c r="I1116" s="148">
        <v>1.9299999999999997</v>
      </c>
      <c r="J1116" s="11">
        <v>1.5</v>
      </c>
      <c r="K1116" s="11">
        <v>1.34</v>
      </c>
      <c r="L1116" s="11">
        <v>1.41</v>
      </c>
      <c r="M1116" s="11">
        <v>1.3</v>
      </c>
      <c r="N1116" s="11">
        <v>1.54</v>
      </c>
      <c r="O1116" s="11">
        <v>1.51</v>
      </c>
      <c r="P1116" s="11">
        <v>1.6221003369876434</v>
      </c>
      <c r="Q1116" s="148">
        <v>1</v>
      </c>
      <c r="R1116" s="11">
        <v>1.613</v>
      </c>
      <c r="S1116" s="11">
        <v>1.4</v>
      </c>
      <c r="T1116" s="11">
        <v>1.58</v>
      </c>
      <c r="U1116" s="11">
        <v>1.2727999999999999</v>
      </c>
      <c r="V1116" s="148">
        <v>3.6513</v>
      </c>
      <c r="W1116" s="15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1.4570167269977123</v>
      </c>
    </row>
    <row r="1117" spans="1:65">
      <c r="A1117" s="30"/>
      <c r="B1117" s="19">
        <v>1</v>
      </c>
      <c r="C1117" s="9">
        <v>5</v>
      </c>
      <c r="D1117" s="11">
        <v>1.4079999999999999</v>
      </c>
      <c r="E1117" s="11">
        <v>1.3544319981700801</v>
      </c>
      <c r="F1117" s="11">
        <v>1.5</v>
      </c>
      <c r="G1117" s="11">
        <v>1.66</v>
      </c>
      <c r="H1117" s="11">
        <v>1.29</v>
      </c>
      <c r="I1117" s="148">
        <v>1.88</v>
      </c>
      <c r="J1117" s="11">
        <v>1.5</v>
      </c>
      <c r="K1117" s="11">
        <v>1.37</v>
      </c>
      <c r="L1117" s="11">
        <v>1.45</v>
      </c>
      <c r="M1117" s="11">
        <v>1.36</v>
      </c>
      <c r="N1117" s="11">
        <v>1.53</v>
      </c>
      <c r="O1117" s="11">
        <v>1.35</v>
      </c>
      <c r="P1117" s="11">
        <v>1.4927951759306299</v>
      </c>
      <c r="Q1117" s="148">
        <v>1</v>
      </c>
      <c r="R1117" s="11">
        <v>1.611</v>
      </c>
      <c r="S1117" s="11">
        <v>1.35</v>
      </c>
      <c r="T1117" s="11">
        <v>1.54</v>
      </c>
      <c r="U1117" s="11">
        <v>1.2833000000000001</v>
      </c>
      <c r="V1117" s="148">
        <v>3.6970000000000001</v>
      </c>
      <c r="W1117" s="15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114</v>
      </c>
    </row>
    <row r="1118" spans="1:65">
      <c r="A1118" s="30"/>
      <c r="B1118" s="19">
        <v>1</v>
      </c>
      <c r="C1118" s="9">
        <v>6</v>
      </c>
      <c r="D1118" s="11">
        <v>1.369</v>
      </c>
      <c r="E1118" s="11">
        <v>1.6402530784291667</v>
      </c>
      <c r="F1118" s="11">
        <v>1.5</v>
      </c>
      <c r="G1118" s="11">
        <v>1.64</v>
      </c>
      <c r="H1118" s="11">
        <v>1.41</v>
      </c>
      <c r="I1118" s="148">
        <v>1.9299999999999997</v>
      </c>
      <c r="J1118" s="11">
        <v>1.6</v>
      </c>
      <c r="K1118" s="11">
        <v>1.41</v>
      </c>
      <c r="L1118" s="11">
        <v>1.4</v>
      </c>
      <c r="M1118" s="11">
        <v>1.3</v>
      </c>
      <c r="N1118" s="11">
        <v>1.54</v>
      </c>
      <c r="O1118" s="11">
        <v>1.4</v>
      </c>
      <c r="P1118" s="11">
        <v>1.6236619761346336</v>
      </c>
      <c r="Q1118" s="148">
        <v>1</v>
      </c>
      <c r="R1118" s="11">
        <v>1.742</v>
      </c>
      <c r="S1118" s="11">
        <v>1.41</v>
      </c>
      <c r="T1118" s="11">
        <v>1.58</v>
      </c>
      <c r="U1118" s="11">
        <v>1.1249</v>
      </c>
      <c r="V1118" s="148">
        <v>3.5956000000000001</v>
      </c>
      <c r="W1118" s="15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20" t="s">
        <v>272</v>
      </c>
      <c r="C1119" s="12"/>
      <c r="D1119" s="23">
        <v>1.3943333333333332</v>
      </c>
      <c r="E1119" s="23">
        <v>1.5366353427481318</v>
      </c>
      <c r="F1119" s="23">
        <v>1.4666666666666668</v>
      </c>
      <c r="G1119" s="23">
        <v>1.635</v>
      </c>
      <c r="H1119" s="23">
        <v>1.3366666666666667</v>
      </c>
      <c r="I1119" s="23">
        <v>1.9366666666666665</v>
      </c>
      <c r="J1119" s="23">
        <v>1.5166666666666666</v>
      </c>
      <c r="K1119" s="23">
        <v>1.3683333333333332</v>
      </c>
      <c r="L1119" s="23">
        <v>1.3983333333333334</v>
      </c>
      <c r="M1119" s="23">
        <v>1.32</v>
      </c>
      <c r="N1119" s="23">
        <v>1.531666666666667</v>
      </c>
      <c r="O1119" s="23">
        <v>1.4133333333333333</v>
      </c>
      <c r="P1119" s="23">
        <v>1.5727989558819362</v>
      </c>
      <c r="Q1119" s="23">
        <v>1</v>
      </c>
      <c r="R1119" s="23">
        <v>1.6505000000000003</v>
      </c>
      <c r="S1119" s="23">
        <v>1.3916666666666666</v>
      </c>
      <c r="T1119" s="23">
        <v>1.6033333333333333</v>
      </c>
      <c r="U1119" s="23">
        <v>1.1763333333333332</v>
      </c>
      <c r="V1119" s="23">
        <v>3.6289666666666669</v>
      </c>
      <c r="W1119" s="15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273</v>
      </c>
      <c r="C1120" s="29"/>
      <c r="D1120" s="11">
        <v>1.4039999999999999</v>
      </c>
      <c r="E1120" s="11">
        <v>1.5630025893315969</v>
      </c>
      <c r="F1120" s="11">
        <v>1.5</v>
      </c>
      <c r="G1120" s="11">
        <v>1.64</v>
      </c>
      <c r="H1120" s="11">
        <v>1.3050000000000002</v>
      </c>
      <c r="I1120" s="11">
        <v>1.9299999999999997</v>
      </c>
      <c r="J1120" s="11">
        <v>1.5</v>
      </c>
      <c r="K1120" s="11">
        <v>1.3650000000000002</v>
      </c>
      <c r="L1120" s="11">
        <v>1.4049999999999998</v>
      </c>
      <c r="M1120" s="11">
        <v>1.3149999999999999</v>
      </c>
      <c r="N1120" s="11">
        <v>1.5350000000000001</v>
      </c>
      <c r="O1120" s="11">
        <v>1.4049999999999998</v>
      </c>
      <c r="P1120" s="11">
        <v>1.5781606832322825</v>
      </c>
      <c r="Q1120" s="11">
        <v>1</v>
      </c>
      <c r="R1120" s="11">
        <v>1.637</v>
      </c>
      <c r="S1120" s="11">
        <v>1.395</v>
      </c>
      <c r="T1120" s="11">
        <v>1.59</v>
      </c>
      <c r="U1120" s="11">
        <v>1.1459999999999999</v>
      </c>
      <c r="V1120" s="11">
        <v>3.6234500000000001</v>
      </c>
      <c r="W1120" s="15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274</v>
      </c>
      <c r="C1121" s="29"/>
      <c r="D1121" s="24">
        <v>1.9561867668161564E-2</v>
      </c>
      <c r="E1121" s="24">
        <v>0.10937949269718904</v>
      </c>
      <c r="F1121" s="24">
        <v>5.1639777949432274E-2</v>
      </c>
      <c r="G1121" s="24">
        <v>2.0736441353327632E-2</v>
      </c>
      <c r="H1121" s="24">
        <v>6.1860057118197517E-2</v>
      </c>
      <c r="I1121" s="24">
        <v>3.5590260840104443E-2</v>
      </c>
      <c r="J1121" s="24">
        <v>4.0824829046386339E-2</v>
      </c>
      <c r="K1121" s="24">
        <v>2.7868739954771234E-2</v>
      </c>
      <c r="L1121" s="24">
        <v>3.7638632635453979E-2</v>
      </c>
      <c r="M1121" s="24">
        <v>2.7568097504180468E-2</v>
      </c>
      <c r="N1121" s="24">
        <v>1.1690451944500132E-2</v>
      </c>
      <c r="O1121" s="24">
        <v>5.4650404085117857E-2</v>
      </c>
      <c r="P1121" s="24">
        <v>6.2327803254026717E-2</v>
      </c>
      <c r="Q1121" s="24">
        <v>0</v>
      </c>
      <c r="R1121" s="24">
        <v>5.4701919527563175E-2</v>
      </c>
      <c r="S1121" s="24">
        <v>2.8577380332470335E-2</v>
      </c>
      <c r="T1121" s="24">
        <v>5.1639777949432177E-2</v>
      </c>
      <c r="U1121" s="24">
        <v>8.2401860820412717E-2</v>
      </c>
      <c r="V1121" s="24">
        <v>7.2880523232662503E-2</v>
      </c>
      <c r="W1121" s="204"/>
      <c r="X1121" s="205"/>
      <c r="Y1121" s="205"/>
      <c r="Z1121" s="205"/>
      <c r="AA1121" s="205"/>
      <c r="AB1121" s="205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5"/>
      <c r="AT1121" s="205"/>
      <c r="AU1121" s="205"/>
      <c r="AV1121" s="205"/>
      <c r="AW1121" s="205"/>
      <c r="AX1121" s="205"/>
      <c r="AY1121" s="205"/>
      <c r="AZ1121" s="205"/>
      <c r="BA1121" s="205"/>
      <c r="BB1121" s="205"/>
      <c r="BC1121" s="205"/>
      <c r="BD1121" s="205"/>
      <c r="BE1121" s="205"/>
      <c r="BF1121" s="205"/>
      <c r="BG1121" s="205"/>
      <c r="BH1121" s="205"/>
      <c r="BI1121" s="205"/>
      <c r="BJ1121" s="205"/>
      <c r="BK1121" s="205"/>
      <c r="BL1121" s="205"/>
      <c r="BM1121" s="56"/>
    </row>
    <row r="1122" spans="1:65">
      <c r="A1122" s="30"/>
      <c r="B1122" s="3" t="s">
        <v>87</v>
      </c>
      <c r="C1122" s="29"/>
      <c r="D1122" s="13">
        <v>1.4029548889429764E-2</v>
      </c>
      <c r="E1122" s="13">
        <v>7.1181164232220387E-2</v>
      </c>
      <c r="F1122" s="13">
        <v>3.5208939510976547E-2</v>
      </c>
      <c r="G1122" s="13">
        <v>1.2682838748212619E-2</v>
      </c>
      <c r="H1122" s="13">
        <v>4.62793444774545E-2</v>
      </c>
      <c r="I1122" s="13">
        <v>1.8377071001775099E-2</v>
      </c>
      <c r="J1122" s="13">
        <v>2.6917469700914069E-2</v>
      </c>
      <c r="K1122" s="13">
        <v>2.0366923231257907E-2</v>
      </c>
      <c r="L1122" s="13">
        <v>2.6916781384114883E-2</v>
      </c>
      <c r="M1122" s="13">
        <v>2.0884922351651868E-2</v>
      </c>
      <c r="N1122" s="13">
        <v>7.6325039898803891E-3</v>
      </c>
      <c r="O1122" s="13">
        <v>3.866773873947018E-2</v>
      </c>
      <c r="P1122" s="13">
        <v>3.9628588905742779E-2</v>
      </c>
      <c r="Q1122" s="13">
        <v>0</v>
      </c>
      <c r="R1122" s="13">
        <v>3.3142635278741693E-2</v>
      </c>
      <c r="S1122" s="13">
        <v>2.0534644550278085E-2</v>
      </c>
      <c r="T1122" s="13">
        <v>3.2207761714822564E-2</v>
      </c>
      <c r="U1122" s="13">
        <v>7.00497541686705E-2</v>
      </c>
      <c r="V1122" s="13">
        <v>2.0082996050114127E-2</v>
      </c>
      <c r="W1122" s="15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275</v>
      </c>
      <c r="C1123" s="29"/>
      <c r="D1123" s="13">
        <v>-4.3021739217464439E-2</v>
      </c>
      <c r="E1123" s="13">
        <v>5.464495655755397E-2</v>
      </c>
      <c r="F1123" s="13">
        <v>6.6230809091936127E-3</v>
      </c>
      <c r="G1123" s="13">
        <v>0.12215595724081707</v>
      </c>
      <c r="H1123" s="13">
        <v>-8.260032853503041E-2</v>
      </c>
      <c r="I1123" s="13">
        <v>0.32920002274600324</v>
      </c>
      <c r="J1123" s="13">
        <v>4.093977684927963E-2</v>
      </c>
      <c r="K1123" s="13">
        <v>-6.0866421106309243E-2</v>
      </c>
      <c r="L1123" s="13">
        <v>-4.0276403542257366E-2</v>
      </c>
      <c r="M1123" s="13">
        <v>-9.4039227181725749E-2</v>
      </c>
      <c r="N1123" s="13">
        <v>5.123478563130579E-2</v>
      </c>
      <c r="O1123" s="13">
        <v>-2.998139476023165E-2</v>
      </c>
      <c r="P1123" s="13">
        <v>7.9465270877707495E-2</v>
      </c>
      <c r="Q1123" s="13">
        <v>-0.3136660811982771</v>
      </c>
      <c r="R1123" s="13">
        <v>0.13279413298224396</v>
      </c>
      <c r="S1123" s="13">
        <v>-4.4851963000935635E-2</v>
      </c>
      <c r="T1123" s="13">
        <v>0.10042204981209579</v>
      </c>
      <c r="U1123" s="13">
        <v>-0.19264253351624006</v>
      </c>
      <c r="V1123" s="13">
        <v>1.490682913534159</v>
      </c>
      <c r="W1123" s="15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46" t="s">
        <v>276</v>
      </c>
      <c r="C1124" s="47"/>
      <c r="D1124" s="45">
        <v>0.62</v>
      </c>
      <c r="E1124" s="45">
        <v>0.28999999999999998</v>
      </c>
      <c r="F1124" s="45">
        <v>0.16</v>
      </c>
      <c r="G1124" s="45">
        <v>0.91</v>
      </c>
      <c r="H1124" s="45">
        <v>0.99</v>
      </c>
      <c r="I1124" s="45">
        <v>2.84</v>
      </c>
      <c r="J1124" s="45">
        <v>0.16</v>
      </c>
      <c r="K1124" s="45">
        <v>0.79</v>
      </c>
      <c r="L1124" s="45">
        <v>0.59</v>
      </c>
      <c r="M1124" s="45">
        <v>1.0900000000000001</v>
      </c>
      <c r="N1124" s="45">
        <v>0.25</v>
      </c>
      <c r="O1124" s="45">
        <v>0.5</v>
      </c>
      <c r="P1124" s="45">
        <v>0.52</v>
      </c>
      <c r="Q1124" s="45" t="s">
        <v>277</v>
      </c>
      <c r="R1124" s="45">
        <v>1.01</v>
      </c>
      <c r="S1124" s="45">
        <v>0.64</v>
      </c>
      <c r="T1124" s="45">
        <v>0.71</v>
      </c>
      <c r="U1124" s="45">
        <v>2.0099999999999998</v>
      </c>
      <c r="V1124" s="45">
        <v>13.62</v>
      </c>
      <c r="W1124" s="15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1" t="s">
        <v>337</v>
      </c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BM1125" s="55"/>
    </row>
    <row r="1126" spans="1:65">
      <c r="BM1126" s="55"/>
    </row>
    <row r="1127" spans="1:65" ht="15">
      <c r="B1127" s="8" t="s">
        <v>622</v>
      </c>
      <c r="BM1127" s="28" t="s">
        <v>67</v>
      </c>
    </row>
    <row r="1128" spans="1:65" ht="15">
      <c r="A1128" s="25" t="s">
        <v>66</v>
      </c>
      <c r="B1128" s="18" t="s">
        <v>111</v>
      </c>
      <c r="C1128" s="15" t="s">
        <v>112</v>
      </c>
      <c r="D1128" s="16" t="s">
        <v>232</v>
      </c>
      <c r="E1128" s="17" t="s">
        <v>232</v>
      </c>
      <c r="F1128" s="17" t="s">
        <v>232</v>
      </c>
      <c r="G1128" s="17" t="s">
        <v>232</v>
      </c>
      <c r="H1128" s="17" t="s">
        <v>232</v>
      </c>
      <c r="I1128" s="17" t="s">
        <v>232</v>
      </c>
      <c r="J1128" s="17" t="s">
        <v>232</v>
      </c>
      <c r="K1128" s="17" t="s">
        <v>232</v>
      </c>
      <c r="L1128" s="17" t="s">
        <v>232</v>
      </c>
      <c r="M1128" s="17" t="s">
        <v>232</v>
      </c>
      <c r="N1128" s="17" t="s">
        <v>232</v>
      </c>
      <c r="O1128" s="17" t="s">
        <v>232</v>
      </c>
      <c r="P1128" s="17" t="s">
        <v>232</v>
      </c>
      <c r="Q1128" s="17" t="s">
        <v>232</v>
      </c>
      <c r="R1128" s="17" t="s">
        <v>232</v>
      </c>
      <c r="S1128" s="17" t="s">
        <v>232</v>
      </c>
      <c r="T1128" s="17" t="s">
        <v>232</v>
      </c>
      <c r="U1128" s="17" t="s">
        <v>232</v>
      </c>
      <c r="V1128" s="17" t="s">
        <v>232</v>
      </c>
      <c r="W1128" s="17" t="s">
        <v>232</v>
      </c>
      <c r="X1128" s="17" t="s">
        <v>232</v>
      </c>
      <c r="Y1128" s="17" t="s">
        <v>232</v>
      </c>
      <c r="Z1128" s="15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233</v>
      </c>
      <c r="C1129" s="9" t="s">
        <v>233</v>
      </c>
      <c r="D1129" s="151" t="s">
        <v>235</v>
      </c>
      <c r="E1129" s="152" t="s">
        <v>237</v>
      </c>
      <c r="F1129" s="152" t="s">
        <v>239</v>
      </c>
      <c r="G1129" s="152" t="s">
        <v>240</v>
      </c>
      <c r="H1129" s="152" t="s">
        <v>241</v>
      </c>
      <c r="I1129" s="152" t="s">
        <v>242</v>
      </c>
      <c r="J1129" s="152" t="s">
        <v>243</v>
      </c>
      <c r="K1129" s="152" t="s">
        <v>244</v>
      </c>
      <c r="L1129" s="152" t="s">
        <v>245</v>
      </c>
      <c r="M1129" s="152" t="s">
        <v>246</v>
      </c>
      <c r="N1129" s="152" t="s">
        <v>247</v>
      </c>
      <c r="O1129" s="152" t="s">
        <v>248</v>
      </c>
      <c r="P1129" s="152" t="s">
        <v>249</v>
      </c>
      <c r="Q1129" s="152" t="s">
        <v>250</v>
      </c>
      <c r="R1129" s="152" t="s">
        <v>252</v>
      </c>
      <c r="S1129" s="152" t="s">
        <v>254</v>
      </c>
      <c r="T1129" s="152" t="s">
        <v>255</v>
      </c>
      <c r="U1129" s="152" t="s">
        <v>258</v>
      </c>
      <c r="V1129" s="152" t="s">
        <v>260</v>
      </c>
      <c r="W1129" s="152" t="s">
        <v>262</v>
      </c>
      <c r="X1129" s="152" t="s">
        <v>280</v>
      </c>
      <c r="Y1129" s="152" t="s">
        <v>264</v>
      </c>
      <c r="Z1129" s="15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3</v>
      </c>
    </row>
    <row r="1130" spans="1:65">
      <c r="A1130" s="30"/>
      <c r="B1130" s="19"/>
      <c r="C1130" s="9"/>
      <c r="D1130" s="10" t="s">
        <v>281</v>
      </c>
      <c r="E1130" s="11" t="s">
        <v>284</v>
      </c>
      <c r="F1130" s="11" t="s">
        <v>283</v>
      </c>
      <c r="G1130" s="11" t="s">
        <v>284</v>
      </c>
      <c r="H1130" s="11" t="s">
        <v>283</v>
      </c>
      <c r="I1130" s="11" t="s">
        <v>283</v>
      </c>
      <c r="J1130" s="11" t="s">
        <v>283</v>
      </c>
      <c r="K1130" s="11" t="s">
        <v>283</v>
      </c>
      <c r="L1130" s="11" t="s">
        <v>281</v>
      </c>
      <c r="M1130" s="11" t="s">
        <v>281</v>
      </c>
      <c r="N1130" s="11" t="s">
        <v>281</v>
      </c>
      <c r="O1130" s="11" t="s">
        <v>281</v>
      </c>
      <c r="P1130" s="11" t="s">
        <v>281</v>
      </c>
      <c r="Q1130" s="11" t="s">
        <v>284</v>
      </c>
      <c r="R1130" s="11" t="s">
        <v>284</v>
      </c>
      <c r="S1130" s="11" t="s">
        <v>284</v>
      </c>
      <c r="T1130" s="11" t="s">
        <v>284</v>
      </c>
      <c r="U1130" s="11" t="s">
        <v>284</v>
      </c>
      <c r="V1130" s="11" t="s">
        <v>283</v>
      </c>
      <c r="W1130" s="11" t="s">
        <v>284</v>
      </c>
      <c r="X1130" s="11" t="s">
        <v>284</v>
      </c>
      <c r="Y1130" s="11" t="s">
        <v>281</v>
      </c>
      <c r="Z1130" s="15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0</v>
      </c>
    </row>
    <row r="1131" spans="1:65">
      <c r="A1131" s="30"/>
      <c r="B1131" s="19"/>
      <c r="C1131" s="9"/>
      <c r="D1131" s="26" t="s">
        <v>328</v>
      </c>
      <c r="E1131" s="26" t="s">
        <v>328</v>
      </c>
      <c r="F1131" s="26" t="s">
        <v>328</v>
      </c>
      <c r="G1131" s="26" t="s">
        <v>328</v>
      </c>
      <c r="H1131" s="26" t="s">
        <v>329</v>
      </c>
      <c r="I1131" s="26" t="s">
        <v>330</v>
      </c>
      <c r="J1131" s="26" t="s">
        <v>329</v>
      </c>
      <c r="K1131" s="26" t="s">
        <v>331</v>
      </c>
      <c r="L1131" s="26" t="s">
        <v>328</v>
      </c>
      <c r="M1131" s="26" t="s">
        <v>328</v>
      </c>
      <c r="N1131" s="26" t="s">
        <v>328</v>
      </c>
      <c r="O1131" s="26" t="s">
        <v>328</v>
      </c>
      <c r="P1131" s="26" t="s">
        <v>328</v>
      </c>
      <c r="Q1131" s="26" t="s">
        <v>330</v>
      </c>
      <c r="R1131" s="26" t="s">
        <v>328</v>
      </c>
      <c r="S1131" s="26" t="s">
        <v>331</v>
      </c>
      <c r="T1131" s="26" t="s">
        <v>330</v>
      </c>
      <c r="U1131" s="26" t="s">
        <v>329</v>
      </c>
      <c r="V1131" s="26" t="s">
        <v>328</v>
      </c>
      <c r="W1131" s="26" t="s">
        <v>328</v>
      </c>
      <c r="X1131" s="26" t="s">
        <v>328</v>
      </c>
      <c r="Y1131" s="26" t="s">
        <v>328</v>
      </c>
      <c r="Z1131" s="15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</v>
      </c>
    </row>
    <row r="1132" spans="1:65">
      <c r="A1132" s="30"/>
      <c r="B1132" s="18">
        <v>1</v>
      </c>
      <c r="C1132" s="14">
        <v>1</v>
      </c>
      <c r="D1132" s="213">
        <v>71.2</v>
      </c>
      <c r="E1132" s="213">
        <v>73.28</v>
      </c>
      <c r="F1132" s="214">
        <v>60</v>
      </c>
      <c r="G1132" s="213">
        <v>67.300000000000011</v>
      </c>
      <c r="H1132" s="213">
        <v>69</v>
      </c>
      <c r="I1132" s="213">
        <v>69</v>
      </c>
      <c r="J1132" s="213">
        <v>69</v>
      </c>
      <c r="K1132" s="213">
        <v>72</v>
      </c>
      <c r="L1132" s="213">
        <v>67</v>
      </c>
      <c r="M1132" s="213">
        <v>67</v>
      </c>
      <c r="N1132" s="213">
        <v>70</v>
      </c>
      <c r="O1132" s="213">
        <v>66</v>
      </c>
      <c r="P1132" s="213">
        <v>68</v>
      </c>
      <c r="Q1132" s="213">
        <v>67.35626117999999</v>
      </c>
      <c r="R1132" s="213">
        <v>73</v>
      </c>
      <c r="S1132" s="213">
        <v>67</v>
      </c>
      <c r="T1132" s="215">
        <v>73.3</v>
      </c>
      <c r="U1132" s="213">
        <v>68.3</v>
      </c>
      <c r="V1132" s="213">
        <v>64</v>
      </c>
      <c r="W1132" s="213">
        <v>64.2</v>
      </c>
      <c r="X1132" s="214">
        <v>96.808099999999996</v>
      </c>
      <c r="Y1132" s="213">
        <v>70.750820000000004</v>
      </c>
      <c r="Z1132" s="216"/>
      <c r="AA1132" s="217"/>
      <c r="AB1132" s="217"/>
      <c r="AC1132" s="217"/>
      <c r="AD1132" s="217"/>
      <c r="AE1132" s="217"/>
      <c r="AF1132" s="217"/>
      <c r="AG1132" s="217"/>
      <c r="AH1132" s="217"/>
      <c r="AI1132" s="217"/>
      <c r="AJ1132" s="217"/>
      <c r="AK1132" s="217"/>
      <c r="AL1132" s="217"/>
      <c r="AM1132" s="217"/>
      <c r="AN1132" s="217"/>
      <c r="AO1132" s="217"/>
      <c r="AP1132" s="217"/>
      <c r="AQ1132" s="217"/>
      <c r="AR1132" s="217"/>
      <c r="AS1132" s="217"/>
      <c r="AT1132" s="217"/>
      <c r="AU1132" s="217"/>
      <c r="AV1132" s="217"/>
      <c r="AW1132" s="217"/>
      <c r="AX1132" s="217"/>
      <c r="AY1132" s="217"/>
      <c r="AZ1132" s="217"/>
      <c r="BA1132" s="217"/>
      <c r="BB1132" s="217"/>
      <c r="BC1132" s="217"/>
      <c r="BD1132" s="217"/>
      <c r="BE1132" s="217"/>
      <c r="BF1132" s="217"/>
      <c r="BG1132" s="217"/>
      <c r="BH1132" s="217"/>
      <c r="BI1132" s="217"/>
      <c r="BJ1132" s="217"/>
      <c r="BK1132" s="217"/>
      <c r="BL1132" s="217"/>
      <c r="BM1132" s="218">
        <v>1</v>
      </c>
    </row>
    <row r="1133" spans="1:65">
      <c r="A1133" s="30"/>
      <c r="B1133" s="19">
        <v>1</v>
      </c>
      <c r="C1133" s="9">
        <v>2</v>
      </c>
      <c r="D1133" s="219">
        <v>70.8</v>
      </c>
      <c r="E1133" s="219">
        <v>74.489999999999995</v>
      </c>
      <c r="F1133" s="220">
        <v>59</v>
      </c>
      <c r="G1133" s="219">
        <v>67.399999999999991</v>
      </c>
      <c r="H1133" s="219">
        <v>66</v>
      </c>
      <c r="I1133" s="219">
        <v>68</v>
      </c>
      <c r="J1133" s="219">
        <v>70</v>
      </c>
      <c r="K1133" s="219">
        <v>72</v>
      </c>
      <c r="L1133" s="219">
        <v>68</v>
      </c>
      <c r="M1133" s="219">
        <v>69</v>
      </c>
      <c r="N1133" s="219">
        <v>68</v>
      </c>
      <c r="O1133" s="219">
        <v>66</v>
      </c>
      <c r="P1133" s="219">
        <v>69</v>
      </c>
      <c r="Q1133" s="219">
        <v>68.665998030981996</v>
      </c>
      <c r="R1133" s="219">
        <v>71</v>
      </c>
      <c r="S1133" s="219">
        <v>64</v>
      </c>
      <c r="T1133" s="219">
        <v>66.53</v>
      </c>
      <c r="U1133" s="219">
        <v>67.8</v>
      </c>
      <c r="V1133" s="219">
        <v>63</v>
      </c>
      <c r="W1133" s="219">
        <v>62.8</v>
      </c>
      <c r="X1133" s="220">
        <v>97.247</v>
      </c>
      <c r="Y1133" s="219">
        <v>68.893199999999993</v>
      </c>
      <c r="Z1133" s="216"/>
      <c r="AA1133" s="217"/>
      <c r="AB1133" s="217"/>
      <c r="AC1133" s="217"/>
      <c r="AD1133" s="217"/>
      <c r="AE1133" s="217"/>
      <c r="AF1133" s="217"/>
      <c r="AG1133" s="217"/>
      <c r="AH1133" s="217"/>
      <c r="AI1133" s="217"/>
      <c r="AJ1133" s="217"/>
      <c r="AK1133" s="217"/>
      <c r="AL1133" s="217"/>
      <c r="AM1133" s="217"/>
      <c r="AN1133" s="217"/>
      <c r="AO1133" s="217"/>
      <c r="AP1133" s="217"/>
      <c r="AQ1133" s="217"/>
      <c r="AR1133" s="217"/>
      <c r="AS1133" s="217"/>
      <c r="AT1133" s="217"/>
      <c r="AU1133" s="217"/>
      <c r="AV1133" s="217"/>
      <c r="AW1133" s="217"/>
      <c r="AX1133" s="217"/>
      <c r="AY1133" s="217"/>
      <c r="AZ1133" s="217"/>
      <c r="BA1133" s="217"/>
      <c r="BB1133" s="217"/>
      <c r="BC1133" s="217"/>
      <c r="BD1133" s="217"/>
      <c r="BE1133" s="217"/>
      <c r="BF1133" s="217"/>
      <c r="BG1133" s="217"/>
      <c r="BH1133" s="217"/>
      <c r="BI1133" s="217"/>
      <c r="BJ1133" s="217"/>
      <c r="BK1133" s="217"/>
      <c r="BL1133" s="217"/>
      <c r="BM1133" s="218">
        <v>36</v>
      </c>
    </row>
    <row r="1134" spans="1:65">
      <c r="A1134" s="30"/>
      <c r="B1134" s="19">
        <v>1</v>
      </c>
      <c r="C1134" s="9">
        <v>3</v>
      </c>
      <c r="D1134" s="219">
        <v>72.599999999999994</v>
      </c>
      <c r="E1134" s="221">
        <v>76.84</v>
      </c>
      <c r="F1134" s="220">
        <v>59</v>
      </c>
      <c r="G1134" s="219">
        <v>67.099999999999994</v>
      </c>
      <c r="H1134" s="219">
        <v>66</v>
      </c>
      <c r="I1134" s="219">
        <v>68</v>
      </c>
      <c r="J1134" s="219">
        <v>70</v>
      </c>
      <c r="K1134" s="219">
        <v>72</v>
      </c>
      <c r="L1134" s="219">
        <v>66</v>
      </c>
      <c r="M1134" s="219">
        <v>69</v>
      </c>
      <c r="N1134" s="219">
        <v>69</v>
      </c>
      <c r="O1134" s="219">
        <v>67</v>
      </c>
      <c r="P1134" s="219">
        <v>70</v>
      </c>
      <c r="Q1134" s="219">
        <v>70.674789666666669</v>
      </c>
      <c r="R1134" s="219">
        <v>77</v>
      </c>
      <c r="S1134" s="219">
        <v>68</v>
      </c>
      <c r="T1134" s="219">
        <v>68.25</v>
      </c>
      <c r="U1134" s="219">
        <v>68.3</v>
      </c>
      <c r="V1134" s="219">
        <v>63</v>
      </c>
      <c r="W1134" s="219">
        <v>61.199999999999996</v>
      </c>
      <c r="X1134" s="220">
        <v>96.899000000000001</v>
      </c>
      <c r="Y1134" s="219">
        <v>71.947659999999999</v>
      </c>
      <c r="Z1134" s="216"/>
      <c r="AA1134" s="217"/>
      <c r="AB1134" s="217"/>
      <c r="AC1134" s="217"/>
      <c r="AD1134" s="217"/>
      <c r="AE1134" s="217"/>
      <c r="AF1134" s="217"/>
      <c r="AG1134" s="217"/>
      <c r="AH1134" s="217"/>
      <c r="AI1134" s="217"/>
      <c r="AJ1134" s="217"/>
      <c r="AK1134" s="217"/>
      <c r="AL1134" s="217"/>
      <c r="AM1134" s="217"/>
      <c r="AN1134" s="217"/>
      <c r="AO1134" s="217"/>
      <c r="AP1134" s="217"/>
      <c r="AQ1134" s="217"/>
      <c r="AR1134" s="217"/>
      <c r="AS1134" s="217"/>
      <c r="AT1134" s="217"/>
      <c r="AU1134" s="217"/>
      <c r="AV1134" s="217"/>
      <c r="AW1134" s="217"/>
      <c r="AX1134" s="217"/>
      <c r="AY1134" s="217"/>
      <c r="AZ1134" s="217"/>
      <c r="BA1134" s="217"/>
      <c r="BB1134" s="217"/>
      <c r="BC1134" s="217"/>
      <c r="BD1134" s="217"/>
      <c r="BE1134" s="217"/>
      <c r="BF1134" s="217"/>
      <c r="BG1134" s="217"/>
      <c r="BH1134" s="217"/>
      <c r="BI1134" s="217"/>
      <c r="BJ1134" s="217"/>
      <c r="BK1134" s="217"/>
      <c r="BL1134" s="217"/>
      <c r="BM1134" s="218">
        <v>16</v>
      </c>
    </row>
    <row r="1135" spans="1:65">
      <c r="A1135" s="30"/>
      <c r="B1135" s="19">
        <v>1</v>
      </c>
      <c r="C1135" s="9">
        <v>4</v>
      </c>
      <c r="D1135" s="219">
        <v>70.400000000000006</v>
      </c>
      <c r="E1135" s="219">
        <v>74.05</v>
      </c>
      <c r="F1135" s="220">
        <v>57</v>
      </c>
      <c r="G1135" s="219">
        <v>67.22</v>
      </c>
      <c r="H1135" s="219">
        <v>66</v>
      </c>
      <c r="I1135" s="219">
        <v>67</v>
      </c>
      <c r="J1135" s="219">
        <v>71</v>
      </c>
      <c r="K1135" s="219">
        <v>73</v>
      </c>
      <c r="L1135" s="219">
        <v>67</v>
      </c>
      <c r="M1135" s="219">
        <v>69</v>
      </c>
      <c r="N1135" s="219">
        <v>69</v>
      </c>
      <c r="O1135" s="219">
        <v>66</v>
      </c>
      <c r="P1135" s="219">
        <v>70</v>
      </c>
      <c r="Q1135" s="219">
        <v>72.217128168300249</v>
      </c>
      <c r="R1135" s="219">
        <v>73</v>
      </c>
      <c r="S1135" s="219">
        <v>67</v>
      </c>
      <c r="T1135" s="219">
        <v>68.94</v>
      </c>
      <c r="U1135" s="219">
        <v>67.599999999999994</v>
      </c>
      <c r="V1135" s="219">
        <v>61</v>
      </c>
      <c r="W1135" s="219">
        <v>62.8</v>
      </c>
      <c r="X1135" s="220">
        <v>95.291499999999999</v>
      </c>
      <c r="Y1135" s="219">
        <v>68.974029999999999</v>
      </c>
      <c r="Z1135" s="216"/>
      <c r="AA1135" s="217"/>
      <c r="AB1135" s="217"/>
      <c r="AC1135" s="217"/>
      <c r="AD1135" s="217"/>
      <c r="AE1135" s="217"/>
      <c r="AF1135" s="217"/>
      <c r="AG1135" s="217"/>
      <c r="AH1135" s="217"/>
      <c r="AI1135" s="217"/>
      <c r="AJ1135" s="217"/>
      <c r="AK1135" s="217"/>
      <c r="AL1135" s="217"/>
      <c r="AM1135" s="217"/>
      <c r="AN1135" s="217"/>
      <c r="AO1135" s="217"/>
      <c r="AP1135" s="217"/>
      <c r="AQ1135" s="217"/>
      <c r="AR1135" s="217"/>
      <c r="AS1135" s="217"/>
      <c r="AT1135" s="217"/>
      <c r="AU1135" s="217"/>
      <c r="AV1135" s="217"/>
      <c r="AW1135" s="217"/>
      <c r="AX1135" s="217"/>
      <c r="AY1135" s="217"/>
      <c r="AZ1135" s="217"/>
      <c r="BA1135" s="217"/>
      <c r="BB1135" s="217"/>
      <c r="BC1135" s="217"/>
      <c r="BD1135" s="217"/>
      <c r="BE1135" s="217"/>
      <c r="BF1135" s="217"/>
      <c r="BG1135" s="217"/>
      <c r="BH1135" s="217"/>
      <c r="BI1135" s="217"/>
      <c r="BJ1135" s="217"/>
      <c r="BK1135" s="217"/>
      <c r="BL1135" s="217"/>
      <c r="BM1135" s="218">
        <v>68.563612728555796</v>
      </c>
    </row>
    <row r="1136" spans="1:65">
      <c r="A1136" s="30"/>
      <c r="B1136" s="19">
        <v>1</v>
      </c>
      <c r="C1136" s="9">
        <v>5</v>
      </c>
      <c r="D1136" s="219">
        <v>70.2</v>
      </c>
      <c r="E1136" s="219">
        <v>73.73</v>
      </c>
      <c r="F1136" s="220">
        <v>60</v>
      </c>
      <c r="G1136" s="221">
        <v>61.646666666666668</v>
      </c>
      <c r="H1136" s="219">
        <v>64</v>
      </c>
      <c r="I1136" s="219">
        <v>70</v>
      </c>
      <c r="J1136" s="219">
        <v>71</v>
      </c>
      <c r="K1136" s="219">
        <v>72</v>
      </c>
      <c r="L1136" s="219">
        <v>68</v>
      </c>
      <c r="M1136" s="219">
        <v>70</v>
      </c>
      <c r="N1136" s="219">
        <v>69</v>
      </c>
      <c r="O1136" s="219">
        <v>66</v>
      </c>
      <c r="P1136" s="219">
        <v>68</v>
      </c>
      <c r="Q1136" s="219">
        <v>69.53926349999999</v>
      </c>
      <c r="R1136" s="219">
        <v>75</v>
      </c>
      <c r="S1136" s="219">
        <v>64</v>
      </c>
      <c r="T1136" s="219">
        <v>69.290000000000006</v>
      </c>
      <c r="U1136" s="219">
        <v>68.2</v>
      </c>
      <c r="V1136" s="219">
        <v>61</v>
      </c>
      <c r="W1136" s="219">
        <v>62.9</v>
      </c>
      <c r="X1136" s="220">
        <v>95.367800000000003</v>
      </c>
      <c r="Y1136" s="219">
        <v>68.971879999999999</v>
      </c>
      <c r="Z1136" s="216"/>
      <c r="AA1136" s="217"/>
      <c r="AB1136" s="217"/>
      <c r="AC1136" s="217"/>
      <c r="AD1136" s="217"/>
      <c r="AE1136" s="217"/>
      <c r="AF1136" s="217"/>
      <c r="AG1136" s="217"/>
      <c r="AH1136" s="217"/>
      <c r="AI1136" s="217"/>
      <c r="AJ1136" s="217"/>
      <c r="AK1136" s="217"/>
      <c r="AL1136" s="217"/>
      <c r="AM1136" s="217"/>
      <c r="AN1136" s="217"/>
      <c r="AO1136" s="217"/>
      <c r="AP1136" s="217"/>
      <c r="AQ1136" s="217"/>
      <c r="AR1136" s="217"/>
      <c r="AS1136" s="217"/>
      <c r="AT1136" s="217"/>
      <c r="AU1136" s="217"/>
      <c r="AV1136" s="217"/>
      <c r="AW1136" s="217"/>
      <c r="AX1136" s="217"/>
      <c r="AY1136" s="217"/>
      <c r="AZ1136" s="217"/>
      <c r="BA1136" s="217"/>
      <c r="BB1136" s="217"/>
      <c r="BC1136" s="217"/>
      <c r="BD1136" s="217"/>
      <c r="BE1136" s="217"/>
      <c r="BF1136" s="217"/>
      <c r="BG1136" s="217"/>
      <c r="BH1136" s="217"/>
      <c r="BI1136" s="217"/>
      <c r="BJ1136" s="217"/>
      <c r="BK1136" s="217"/>
      <c r="BL1136" s="217"/>
      <c r="BM1136" s="218">
        <v>115</v>
      </c>
    </row>
    <row r="1137" spans="1:65">
      <c r="A1137" s="30"/>
      <c r="B1137" s="19">
        <v>1</v>
      </c>
      <c r="C1137" s="9">
        <v>6</v>
      </c>
      <c r="D1137" s="219">
        <v>68.7</v>
      </c>
      <c r="E1137" s="219">
        <v>74.67</v>
      </c>
      <c r="F1137" s="220">
        <v>58</v>
      </c>
      <c r="G1137" s="219">
        <v>67.953333333333333</v>
      </c>
      <c r="H1137" s="219">
        <v>69</v>
      </c>
      <c r="I1137" s="219">
        <v>69</v>
      </c>
      <c r="J1137" s="219">
        <v>71</v>
      </c>
      <c r="K1137" s="219">
        <v>74</v>
      </c>
      <c r="L1137" s="219">
        <v>68</v>
      </c>
      <c r="M1137" s="219">
        <v>69</v>
      </c>
      <c r="N1137" s="219">
        <v>69</v>
      </c>
      <c r="O1137" s="219">
        <v>66</v>
      </c>
      <c r="P1137" s="219">
        <v>67</v>
      </c>
      <c r="Q1137" s="219">
        <v>68.84142688074634</v>
      </c>
      <c r="R1137" s="219">
        <v>75</v>
      </c>
      <c r="S1137" s="219">
        <v>66</v>
      </c>
      <c r="T1137" s="219">
        <v>68.95</v>
      </c>
      <c r="U1137" s="219">
        <v>68.599999999999994</v>
      </c>
      <c r="V1137" s="219">
        <v>62</v>
      </c>
      <c r="W1137" s="219">
        <v>62.7</v>
      </c>
      <c r="X1137" s="220">
        <v>93.5655</v>
      </c>
      <c r="Y1137" s="219">
        <v>70.517070000000004</v>
      </c>
      <c r="Z1137" s="216"/>
      <c r="AA1137" s="217"/>
      <c r="AB1137" s="217"/>
      <c r="AC1137" s="217"/>
      <c r="AD1137" s="217"/>
      <c r="AE1137" s="217"/>
      <c r="AF1137" s="217"/>
      <c r="AG1137" s="217"/>
      <c r="AH1137" s="217"/>
      <c r="AI1137" s="217"/>
      <c r="AJ1137" s="217"/>
      <c r="AK1137" s="217"/>
      <c r="AL1137" s="217"/>
      <c r="AM1137" s="217"/>
      <c r="AN1137" s="217"/>
      <c r="AO1137" s="217"/>
      <c r="AP1137" s="217"/>
      <c r="AQ1137" s="217"/>
      <c r="AR1137" s="217"/>
      <c r="AS1137" s="217"/>
      <c r="AT1137" s="217"/>
      <c r="AU1137" s="217"/>
      <c r="AV1137" s="217"/>
      <c r="AW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J1137" s="217"/>
      <c r="BK1137" s="217"/>
      <c r="BL1137" s="217"/>
      <c r="BM1137" s="222"/>
    </row>
    <row r="1138" spans="1:65">
      <c r="A1138" s="30"/>
      <c r="B1138" s="20" t="s">
        <v>272</v>
      </c>
      <c r="C1138" s="12"/>
      <c r="D1138" s="223">
        <v>70.649999999999991</v>
      </c>
      <c r="E1138" s="223">
        <v>74.510000000000005</v>
      </c>
      <c r="F1138" s="223">
        <v>58.833333333333336</v>
      </c>
      <c r="G1138" s="223">
        <v>66.436666666666653</v>
      </c>
      <c r="H1138" s="223">
        <v>66.666666666666671</v>
      </c>
      <c r="I1138" s="223">
        <v>68.5</v>
      </c>
      <c r="J1138" s="223">
        <v>70.333333333333329</v>
      </c>
      <c r="K1138" s="223">
        <v>72.5</v>
      </c>
      <c r="L1138" s="223">
        <v>67.333333333333329</v>
      </c>
      <c r="M1138" s="223">
        <v>68.833333333333329</v>
      </c>
      <c r="N1138" s="223">
        <v>69</v>
      </c>
      <c r="O1138" s="223">
        <v>66.166666666666671</v>
      </c>
      <c r="P1138" s="223">
        <v>68.666666666666671</v>
      </c>
      <c r="Q1138" s="223">
        <v>69.549144571115875</v>
      </c>
      <c r="R1138" s="223">
        <v>74</v>
      </c>
      <c r="S1138" s="223">
        <v>66</v>
      </c>
      <c r="T1138" s="223">
        <v>69.209999999999994</v>
      </c>
      <c r="U1138" s="223">
        <v>68.133333333333326</v>
      </c>
      <c r="V1138" s="223">
        <v>62.333333333333336</v>
      </c>
      <c r="W1138" s="223">
        <v>62.766666666666659</v>
      </c>
      <c r="X1138" s="223">
        <v>95.863150000000005</v>
      </c>
      <c r="Y1138" s="223">
        <v>70.009109999999993</v>
      </c>
      <c r="Z1138" s="216"/>
      <c r="AA1138" s="217"/>
      <c r="AB1138" s="217"/>
      <c r="AC1138" s="217"/>
      <c r="AD1138" s="217"/>
      <c r="AE1138" s="217"/>
      <c r="AF1138" s="217"/>
      <c r="AG1138" s="217"/>
      <c r="AH1138" s="217"/>
      <c r="AI1138" s="217"/>
      <c r="AJ1138" s="217"/>
      <c r="AK1138" s="217"/>
      <c r="AL1138" s="217"/>
      <c r="AM1138" s="217"/>
      <c r="AN1138" s="217"/>
      <c r="AO1138" s="217"/>
      <c r="AP1138" s="217"/>
      <c r="AQ1138" s="217"/>
      <c r="AR1138" s="217"/>
      <c r="AS1138" s="217"/>
      <c r="AT1138" s="217"/>
      <c r="AU1138" s="217"/>
      <c r="AV1138" s="217"/>
      <c r="AW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J1138" s="217"/>
      <c r="BK1138" s="217"/>
      <c r="BL1138" s="217"/>
      <c r="BM1138" s="222"/>
    </row>
    <row r="1139" spans="1:65">
      <c r="A1139" s="30"/>
      <c r="B1139" s="3" t="s">
        <v>273</v>
      </c>
      <c r="C1139" s="29"/>
      <c r="D1139" s="219">
        <v>70.599999999999994</v>
      </c>
      <c r="E1139" s="219">
        <v>74.27</v>
      </c>
      <c r="F1139" s="219">
        <v>59</v>
      </c>
      <c r="G1139" s="219">
        <v>67.260000000000005</v>
      </c>
      <c r="H1139" s="219">
        <v>66</v>
      </c>
      <c r="I1139" s="219">
        <v>68.5</v>
      </c>
      <c r="J1139" s="219">
        <v>70.5</v>
      </c>
      <c r="K1139" s="219">
        <v>72</v>
      </c>
      <c r="L1139" s="219">
        <v>67.5</v>
      </c>
      <c r="M1139" s="219">
        <v>69</v>
      </c>
      <c r="N1139" s="219">
        <v>69</v>
      </c>
      <c r="O1139" s="219">
        <v>66</v>
      </c>
      <c r="P1139" s="219">
        <v>68.5</v>
      </c>
      <c r="Q1139" s="219">
        <v>69.190345190373165</v>
      </c>
      <c r="R1139" s="219">
        <v>74</v>
      </c>
      <c r="S1139" s="219">
        <v>66.5</v>
      </c>
      <c r="T1139" s="219">
        <v>68.944999999999993</v>
      </c>
      <c r="U1139" s="219">
        <v>68.25</v>
      </c>
      <c r="V1139" s="219">
        <v>62.5</v>
      </c>
      <c r="W1139" s="219">
        <v>62.8</v>
      </c>
      <c r="X1139" s="219">
        <v>96.087950000000006</v>
      </c>
      <c r="Y1139" s="219">
        <v>69.745550000000009</v>
      </c>
      <c r="Z1139" s="216"/>
      <c r="AA1139" s="217"/>
      <c r="AB1139" s="217"/>
      <c r="AC1139" s="217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22"/>
    </row>
    <row r="1140" spans="1:65">
      <c r="A1140" s="30"/>
      <c r="B1140" s="3" t="s">
        <v>274</v>
      </c>
      <c r="C1140" s="29"/>
      <c r="D1140" s="228">
        <v>1.2802343535462533</v>
      </c>
      <c r="E1140" s="228">
        <v>1.2480224356957699</v>
      </c>
      <c r="F1140" s="228">
        <v>1.1690451944500122</v>
      </c>
      <c r="G1140" s="228">
        <v>2.3652211547995057</v>
      </c>
      <c r="H1140" s="228">
        <v>1.96638416050035</v>
      </c>
      <c r="I1140" s="228">
        <v>1.0488088481701516</v>
      </c>
      <c r="J1140" s="228">
        <v>0.81649658092772603</v>
      </c>
      <c r="K1140" s="228">
        <v>0.83666002653407556</v>
      </c>
      <c r="L1140" s="228">
        <v>0.81649658092772603</v>
      </c>
      <c r="M1140" s="228">
        <v>0.98319208025017513</v>
      </c>
      <c r="N1140" s="228">
        <v>0.63245553203367588</v>
      </c>
      <c r="O1140" s="228">
        <v>0.40824829046386302</v>
      </c>
      <c r="P1140" s="228">
        <v>1.2110601416389968</v>
      </c>
      <c r="Q1140" s="228">
        <v>1.7014617656117437</v>
      </c>
      <c r="R1140" s="228">
        <v>2.0976176963403033</v>
      </c>
      <c r="S1140" s="228">
        <v>1.6733200530681511</v>
      </c>
      <c r="T1140" s="228">
        <v>2.2351286316451664</v>
      </c>
      <c r="U1140" s="228">
        <v>0.36696957185394391</v>
      </c>
      <c r="V1140" s="228">
        <v>1.2110601416389966</v>
      </c>
      <c r="W1140" s="228">
        <v>0.95219045713904882</v>
      </c>
      <c r="X1140" s="228">
        <v>1.3951564367482232</v>
      </c>
      <c r="Y1140" s="228">
        <v>1.2616358425155831</v>
      </c>
      <c r="Z1140" s="225"/>
      <c r="AA1140" s="226"/>
      <c r="AB1140" s="226"/>
      <c r="AC1140" s="226"/>
      <c r="AD1140" s="226"/>
      <c r="AE1140" s="226"/>
      <c r="AF1140" s="226"/>
      <c r="AG1140" s="226"/>
      <c r="AH1140" s="226"/>
      <c r="AI1140" s="226"/>
      <c r="AJ1140" s="226"/>
      <c r="AK1140" s="226"/>
      <c r="AL1140" s="226"/>
      <c r="AM1140" s="226"/>
      <c r="AN1140" s="226"/>
      <c r="AO1140" s="226"/>
      <c r="AP1140" s="226"/>
      <c r="AQ1140" s="226"/>
      <c r="AR1140" s="226"/>
      <c r="AS1140" s="226"/>
      <c r="AT1140" s="226"/>
      <c r="AU1140" s="226"/>
      <c r="AV1140" s="226"/>
      <c r="AW1140" s="226"/>
      <c r="AX1140" s="226"/>
      <c r="AY1140" s="226"/>
      <c r="AZ1140" s="226"/>
      <c r="BA1140" s="226"/>
      <c r="BB1140" s="226"/>
      <c r="BC1140" s="226"/>
      <c r="BD1140" s="226"/>
      <c r="BE1140" s="226"/>
      <c r="BF1140" s="226"/>
      <c r="BG1140" s="226"/>
      <c r="BH1140" s="226"/>
      <c r="BI1140" s="226"/>
      <c r="BJ1140" s="226"/>
      <c r="BK1140" s="226"/>
      <c r="BL1140" s="226"/>
      <c r="BM1140" s="229"/>
    </row>
    <row r="1141" spans="1:65">
      <c r="A1141" s="30"/>
      <c r="B1141" s="3" t="s">
        <v>87</v>
      </c>
      <c r="C1141" s="29"/>
      <c r="D1141" s="13">
        <v>1.8120797643966787E-2</v>
      </c>
      <c r="E1141" s="13">
        <v>1.6749730716625551E-2</v>
      </c>
      <c r="F1141" s="13">
        <v>1.9870456562889726E-2</v>
      </c>
      <c r="G1141" s="13">
        <v>3.5601141259337304E-2</v>
      </c>
      <c r="H1141" s="13">
        <v>2.949576240750525E-2</v>
      </c>
      <c r="I1141" s="13">
        <v>1.5311078075476665E-2</v>
      </c>
      <c r="J1141" s="13">
        <v>1.1608956126934494E-2</v>
      </c>
      <c r="K1141" s="13">
        <v>1.1540138297021732E-2</v>
      </c>
      <c r="L1141" s="13">
        <v>1.2126186845461278E-2</v>
      </c>
      <c r="M1141" s="13">
        <v>1.4283662182811262E-2</v>
      </c>
      <c r="N1141" s="13">
        <v>9.1660222033866073E-3</v>
      </c>
      <c r="O1141" s="13">
        <v>6.1699993520986851E-3</v>
      </c>
      <c r="P1141" s="13">
        <v>1.7636798179208688E-2</v>
      </c>
      <c r="Q1141" s="13">
        <v>2.4464165247524407E-2</v>
      </c>
      <c r="R1141" s="13">
        <v>2.8346185085679775E-2</v>
      </c>
      <c r="S1141" s="13">
        <v>2.5353334137396228E-2</v>
      </c>
      <c r="T1141" s="13">
        <v>3.229487980992872E-2</v>
      </c>
      <c r="U1141" s="13">
        <v>5.3860504675236395E-3</v>
      </c>
      <c r="V1141" s="13">
        <v>1.9428772325759302E-2</v>
      </c>
      <c r="W1141" s="13">
        <v>1.5170320612942894E-2</v>
      </c>
      <c r="X1141" s="13">
        <v>1.4553626046590615E-2</v>
      </c>
      <c r="Y1141" s="13">
        <v>1.8021023871258802E-2</v>
      </c>
      <c r="Z1141" s="15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275</v>
      </c>
      <c r="C1142" s="29"/>
      <c r="D1142" s="13">
        <v>3.0429949479241047E-2</v>
      </c>
      <c r="E1142" s="13">
        <v>8.6728033060130993E-2</v>
      </c>
      <c r="F1142" s="13">
        <v>-0.14191608359006347</v>
      </c>
      <c r="G1142" s="13">
        <v>-3.1021499265357355E-2</v>
      </c>
      <c r="H1142" s="13">
        <v>-2.7666950243697919E-2</v>
      </c>
      <c r="I1142" s="13">
        <v>-9.2779137539966694E-4</v>
      </c>
      <c r="J1142" s="13">
        <v>2.5811367492898585E-2</v>
      </c>
      <c r="K1142" s="13">
        <v>5.7412191609978569E-2</v>
      </c>
      <c r="L1142" s="13">
        <v>-1.7943619746135009E-2</v>
      </c>
      <c r="M1142" s="13">
        <v>3.9338738733818435E-3</v>
      </c>
      <c r="N1142" s="13">
        <v>6.3647064977725432E-3</v>
      </c>
      <c r="O1142" s="13">
        <v>-3.4959448116870129E-2</v>
      </c>
      <c r="P1142" s="13">
        <v>1.5030412489911438E-3</v>
      </c>
      <c r="Q1142" s="13">
        <v>1.4373977731625853E-2</v>
      </c>
      <c r="R1142" s="13">
        <v>7.928968522949531E-2</v>
      </c>
      <c r="S1142" s="13">
        <v>-3.7390280741260939E-2</v>
      </c>
      <c r="T1142" s="13">
        <v>9.4275556045049225E-3</v>
      </c>
      <c r="U1142" s="13">
        <v>-6.2756231490593839E-3</v>
      </c>
      <c r="V1142" s="13">
        <v>-9.0868598477857554E-2</v>
      </c>
      <c r="W1142" s="13">
        <v>-8.4548433654441757E-2</v>
      </c>
      <c r="X1142" s="13">
        <v>0.39816363498118768</v>
      </c>
      <c r="Y1142" s="13">
        <v>2.1082571555366192E-2</v>
      </c>
      <c r="Z1142" s="15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46" t="s">
        <v>276</v>
      </c>
      <c r="C1143" s="47"/>
      <c r="D1143" s="45">
        <v>0.64</v>
      </c>
      <c r="E1143" s="45">
        <v>1.95</v>
      </c>
      <c r="F1143" s="45">
        <v>3.36</v>
      </c>
      <c r="G1143" s="45">
        <v>0.78</v>
      </c>
      <c r="H1143" s="45">
        <v>0.71</v>
      </c>
      <c r="I1143" s="45">
        <v>0.08</v>
      </c>
      <c r="J1143" s="45">
        <v>0.54</v>
      </c>
      <c r="K1143" s="45">
        <v>1.27</v>
      </c>
      <c r="L1143" s="45">
        <v>0.48</v>
      </c>
      <c r="M1143" s="45">
        <v>0.03</v>
      </c>
      <c r="N1143" s="45">
        <v>0.08</v>
      </c>
      <c r="O1143" s="45">
        <v>0.87</v>
      </c>
      <c r="P1143" s="45">
        <v>0.03</v>
      </c>
      <c r="Q1143" s="45">
        <v>0.27</v>
      </c>
      <c r="R1143" s="45">
        <v>1.78</v>
      </c>
      <c r="S1143" s="45">
        <v>0.93</v>
      </c>
      <c r="T1143" s="45">
        <v>0.16</v>
      </c>
      <c r="U1143" s="45">
        <v>0.21</v>
      </c>
      <c r="V1143" s="45">
        <v>2.17</v>
      </c>
      <c r="W1143" s="45">
        <v>2.0299999999999998</v>
      </c>
      <c r="X1143" s="45">
        <v>9.18</v>
      </c>
      <c r="Y1143" s="45">
        <v>0.43</v>
      </c>
      <c r="Z1143" s="15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1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BM1144" s="55"/>
    </row>
    <row r="1145" spans="1:65" ht="15">
      <c r="B1145" s="8" t="s">
        <v>623</v>
      </c>
      <c r="BM1145" s="28" t="s">
        <v>67</v>
      </c>
    </row>
    <row r="1146" spans="1:65" ht="15">
      <c r="A1146" s="25" t="s">
        <v>35</v>
      </c>
      <c r="B1146" s="18" t="s">
        <v>111</v>
      </c>
      <c r="C1146" s="15" t="s">
        <v>112</v>
      </c>
      <c r="D1146" s="16" t="s">
        <v>232</v>
      </c>
      <c r="E1146" s="17" t="s">
        <v>232</v>
      </c>
      <c r="F1146" s="17" t="s">
        <v>232</v>
      </c>
      <c r="G1146" s="17" t="s">
        <v>232</v>
      </c>
      <c r="H1146" s="17" t="s">
        <v>232</v>
      </c>
      <c r="I1146" s="17" t="s">
        <v>232</v>
      </c>
      <c r="J1146" s="17" t="s">
        <v>232</v>
      </c>
      <c r="K1146" s="17" t="s">
        <v>232</v>
      </c>
      <c r="L1146" s="17" t="s">
        <v>232</v>
      </c>
      <c r="M1146" s="17" t="s">
        <v>232</v>
      </c>
      <c r="N1146" s="17" t="s">
        <v>232</v>
      </c>
      <c r="O1146" s="17" t="s">
        <v>232</v>
      </c>
      <c r="P1146" s="17" t="s">
        <v>232</v>
      </c>
      <c r="Q1146" s="17" t="s">
        <v>232</v>
      </c>
      <c r="R1146" s="17" t="s">
        <v>232</v>
      </c>
      <c r="S1146" s="17" t="s">
        <v>232</v>
      </c>
      <c r="T1146" s="17" t="s">
        <v>232</v>
      </c>
      <c r="U1146" s="17" t="s">
        <v>232</v>
      </c>
      <c r="V1146" s="15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233</v>
      </c>
      <c r="C1147" s="9" t="s">
        <v>233</v>
      </c>
      <c r="D1147" s="151" t="s">
        <v>235</v>
      </c>
      <c r="E1147" s="152" t="s">
        <v>239</v>
      </c>
      <c r="F1147" s="152" t="s">
        <v>240</v>
      </c>
      <c r="G1147" s="152" t="s">
        <v>241</v>
      </c>
      <c r="H1147" s="152" t="s">
        <v>242</v>
      </c>
      <c r="I1147" s="152" t="s">
        <v>243</v>
      </c>
      <c r="J1147" s="152" t="s">
        <v>244</v>
      </c>
      <c r="K1147" s="152" t="s">
        <v>245</v>
      </c>
      <c r="L1147" s="152" t="s">
        <v>246</v>
      </c>
      <c r="M1147" s="152" t="s">
        <v>247</v>
      </c>
      <c r="N1147" s="152" t="s">
        <v>248</v>
      </c>
      <c r="O1147" s="152" t="s">
        <v>249</v>
      </c>
      <c r="P1147" s="152" t="s">
        <v>250</v>
      </c>
      <c r="Q1147" s="152" t="s">
        <v>252</v>
      </c>
      <c r="R1147" s="152" t="s">
        <v>254</v>
      </c>
      <c r="S1147" s="152" t="s">
        <v>258</v>
      </c>
      <c r="T1147" s="152" t="s">
        <v>260</v>
      </c>
      <c r="U1147" s="152" t="s">
        <v>262</v>
      </c>
      <c r="V1147" s="15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281</v>
      </c>
      <c r="E1148" s="11" t="s">
        <v>283</v>
      </c>
      <c r="F1148" s="11" t="s">
        <v>284</v>
      </c>
      <c r="G1148" s="11" t="s">
        <v>283</v>
      </c>
      <c r="H1148" s="11" t="s">
        <v>281</v>
      </c>
      <c r="I1148" s="11" t="s">
        <v>283</v>
      </c>
      <c r="J1148" s="11" t="s">
        <v>283</v>
      </c>
      <c r="K1148" s="11" t="s">
        <v>281</v>
      </c>
      <c r="L1148" s="11" t="s">
        <v>281</v>
      </c>
      <c r="M1148" s="11" t="s">
        <v>281</v>
      </c>
      <c r="N1148" s="11" t="s">
        <v>281</v>
      </c>
      <c r="O1148" s="11" t="s">
        <v>281</v>
      </c>
      <c r="P1148" s="11" t="s">
        <v>281</v>
      </c>
      <c r="Q1148" s="11" t="s">
        <v>284</v>
      </c>
      <c r="R1148" s="11" t="s">
        <v>281</v>
      </c>
      <c r="S1148" s="11" t="s">
        <v>284</v>
      </c>
      <c r="T1148" s="11" t="s">
        <v>283</v>
      </c>
      <c r="U1148" s="11" t="s">
        <v>281</v>
      </c>
      <c r="V1148" s="15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2</v>
      </c>
    </row>
    <row r="1149" spans="1:65">
      <c r="A1149" s="30"/>
      <c r="B1149" s="19"/>
      <c r="C1149" s="9"/>
      <c r="D1149" s="26" t="s">
        <v>328</v>
      </c>
      <c r="E1149" s="26" t="s">
        <v>328</v>
      </c>
      <c r="F1149" s="26" t="s">
        <v>328</v>
      </c>
      <c r="G1149" s="26" t="s">
        <v>329</v>
      </c>
      <c r="H1149" s="26" t="s">
        <v>330</v>
      </c>
      <c r="I1149" s="26" t="s">
        <v>329</v>
      </c>
      <c r="J1149" s="26" t="s">
        <v>331</v>
      </c>
      <c r="K1149" s="26" t="s">
        <v>328</v>
      </c>
      <c r="L1149" s="26" t="s">
        <v>328</v>
      </c>
      <c r="M1149" s="26" t="s">
        <v>328</v>
      </c>
      <c r="N1149" s="26" t="s">
        <v>328</v>
      </c>
      <c r="O1149" s="26" t="s">
        <v>328</v>
      </c>
      <c r="P1149" s="26" t="s">
        <v>330</v>
      </c>
      <c r="Q1149" s="26" t="s">
        <v>328</v>
      </c>
      <c r="R1149" s="26" t="s">
        <v>331</v>
      </c>
      <c r="S1149" s="26" t="s">
        <v>329</v>
      </c>
      <c r="T1149" s="26" t="s">
        <v>328</v>
      </c>
      <c r="U1149" s="26" t="s">
        <v>328</v>
      </c>
      <c r="V1149" s="15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2</v>
      </c>
    </row>
    <row r="1150" spans="1:65">
      <c r="A1150" s="30"/>
      <c r="B1150" s="18">
        <v>1</v>
      </c>
      <c r="C1150" s="14">
        <v>1</v>
      </c>
      <c r="D1150" s="22">
        <v>0.61</v>
      </c>
      <c r="E1150" s="154">
        <v>0.4</v>
      </c>
      <c r="F1150" s="154">
        <v>6.8040000000000003</v>
      </c>
      <c r="G1150" s="154">
        <v>0.7</v>
      </c>
      <c r="H1150" s="22">
        <v>0.36</v>
      </c>
      <c r="I1150" s="154">
        <v>0.5</v>
      </c>
      <c r="J1150" s="154">
        <v>0.6</v>
      </c>
      <c r="K1150" s="22">
        <v>0.62</v>
      </c>
      <c r="L1150" s="22">
        <v>0.65</v>
      </c>
      <c r="M1150" s="22">
        <v>0.54</v>
      </c>
      <c r="N1150" s="22">
        <v>0.61</v>
      </c>
      <c r="O1150" s="22">
        <v>0.48</v>
      </c>
      <c r="P1150" s="154" t="s">
        <v>102</v>
      </c>
      <c r="Q1150" s="154" t="s">
        <v>102</v>
      </c>
      <c r="R1150" s="154">
        <v>0.5</v>
      </c>
      <c r="S1150" s="154" t="s">
        <v>104</v>
      </c>
      <c r="T1150" s="22">
        <v>0.47</v>
      </c>
      <c r="U1150" s="22">
        <v>0.46329999999999999</v>
      </c>
      <c r="V1150" s="15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>
        <v>1</v>
      </c>
      <c r="C1151" s="9">
        <v>2</v>
      </c>
      <c r="D1151" s="11">
        <v>0.59</v>
      </c>
      <c r="E1151" s="148">
        <v>0.5</v>
      </c>
      <c r="F1151" s="148">
        <v>8.6159999999999997</v>
      </c>
      <c r="G1151" s="148">
        <v>0.6</v>
      </c>
      <c r="H1151" s="11">
        <v>0.31</v>
      </c>
      <c r="I1151" s="148">
        <v>0.5</v>
      </c>
      <c r="J1151" s="148">
        <v>0.5</v>
      </c>
      <c r="K1151" s="11">
        <v>0.61</v>
      </c>
      <c r="L1151" s="11">
        <v>0.73</v>
      </c>
      <c r="M1151" s="11">
        <v>0.49</v>
      </c>
      <c r="N1151" s="11">
        <v>0.59</v>
      </c>
      <c r="O1151" s="11">
        <v>0.47</v>
      </c>
      <c r="P1151" s="148" t="s">
        <v>102</v>
      </c>
      <c r="Q1151" s="148" t="s">
        <v>102</v>
      </c>
      <c r="R1151" s="148">
        <v>0.5</v>
      </c>
      <c r="S1151" s="148" t="s">
        <v>104</v>
      </c>
      <c r="T1151" s="11">
        <v>0.48</v>
      </c>
      <c r="U1151" s="11">
        <v>0.44030000000000002</v>
      </c>
      <c r="V1151" s="15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37</v>
      </c>
    </row>
    <row r="1152" spans="1:65">
      <c r="A1152" s="30"/>
      <c r="B1152" s="19">
        <v>1</v>
      </c>
      <c r="C1152" s="9">
        <v>3</v>
      </c>
      <c r="D1152" s="11">
        <v>0.57999999999999996</v>
      </c>
      <c r="E1152" s="148">
        <v>0.4</v>
      </c>
      <c r="F1152" s="148">
        <v>6.6720000000000006</v>
      </c>
      <c r="G1152" s="148">
        <v>0.6</v>
      </c>
      <c r="H1152" s="11">
        <v>0.26</v>
      </c>
      <c r="I1152" s="148">
        <v>0.5</v>
      </c>
      <c r="J1152" s="148">
        <v>0.5</v>
      </c>
      <c r="K1152" s="11">
        <v>0.61</v>
      </c>
      <c r="L1152" s="11">
        <v>0.63</v>
      </c>
      <c r="M1152" s="11">
        <v>0.51</v>
      </c>
      <c r="N1152" s="11">
        <v>0.61</v>
      </c>
      <c r="O1152" s="11">
        <v>0.45</v>
      </c>
      <c r="P1152" s="148" t="s">
        <v>102</v>
      </c>
      <c r="Q1152" s="148" t="s">
        <v>102</v>
      </c>
      <c r="R1152" s="148">
        <v>0.5</v>
      </c>
      <c r="S1152" s="148" t="s">
        <v>104</v>
      </c>
      <c r="T1152" s="11">
        <v>0.46</v>
      </c>
      <c r="U1152" s="11">
        <v>0.5</v>
      </c>
      <c r="V1152" s="15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16</v>
      </c>
    </row>
    <row r="1153" spans="1:65">
      <c r="A1153" s="30"/>
      <c r="B1153" s="19">
        <v>1</v>
      </c>
      <c r="C1153" s="9">
        <v>4</v>
      </c>
      <c r="D1153" s="11">
        <v>0.55000000000000004</v>
      </c>
      <c r="E1153" s="148">
        <v>0.4</v>
      </c>
      <c r="F1153" s="148">
        <v>9.84</v>
      </c>
      <c r="G1153" s="148">
        <v>0.6</v>
      </c>
      <c r="H1153" s="11">
        <v>0.33</v>
      </c>
      <c r="I1153" s="148">
        <v>0.4</v>
      </c>
      <c r="J1153" s="148">
        <v>0.5</v>
      </c>
      <c r="K1153" s="11">
        <v>0.56000000000000005</v>
      </c>
      <c r="L1153" s="11">
        <v>0.71</v>
      </c>
      <c r="M1153" s="149">
        <v>0.62</v>
      </c>
      <c r="N1153" s="11">
        <v>0.6</v>
      </c>
      <c r="O1153" s="11">
        <v>0.44</v>
      </c>
      <c r="P1153" s="148" t="s">
        <v>102</v>
      </c>
      <c r="Q1153" s="148" t="s">
        <v>102</v>
      </c>
      <c r="R1153" s="148">
        <v>0.4</v>
      </c>
      <c r="S1153" s="148" t="s">
        <v>104</v>
      </c>
      <c r="T1153" s="11">
        <v>0.43</v>
      </c>
      <c r="U1153" s="11">
        <v>0.46949999999999997</v>
      </c>
      <c r="V1153" s="15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0.51999814814814804</v>
      </c>
    </row>
    <row r="1154" spans="1:65">
      <c r="A1154" s="30"/>
      <c r="B1154" s="19">
        <v>1</v>
      </c>
      <c r="C1154" s="9">
        <v>5</v>
      </c>
      <c r="D1154" s="11">
        <v>0.55000000000000004</v>
      </c>
      <c r="E1154" s="148">
        <v>0.5</v>
      </c>
      <c r="F1154" s="148">
        <v>8.9239999999999995</v>
      </c>
      <c r="G1154" s="148">
        <v>0.7</v>
      </c>
      <c r="H1154" s="11">
        <v>0.37</v>
      </c>
      <c r="I1154" s="148">
        <v>0.5</v>
      </c>
      <c r="J1154" s="148">
        <v>0.5</v>
      </c>
      <c r="K1154" s="11">
        <v>0.59</v>
      </c>
      <c r="L1154" s="11">
        <v>0.61</v>
      </c>
      <c r="M1154" s="11">
        <v>0.51</v>
      </c>
      <c r="N1154" s="11">
        <v>0.56000000000000005</v>
      </c>
      <c r="O1154" s="11">
        <v>0.47</v>
      </c>
      <c r="P1154" s="148" t="s">
        <v>102</v>
      </c>
      <c r="Q1154" s="148" t="s">
        <v>102</v>
      </c>
      <c r="R1154" s="148">
        <v>0.4</v>
      </c>
      <c r="S1154" s="148" t="s">
        <v>104</v>
      </c>
      <c r="T1154" s="11">
        <v>0.44</v>
      </c>
      <c r="U1154" s="11">
        <v>0.52580000000000005</v>
      </c>
      <c r="V1154" s="15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116</v>
      </c>
    </row>
    <row r="1155" spans="1:65">
      <c r="A1155" s="30"/>
      <c r="B1155" s="19">
        <v>1</v>
      </c>
      <c r="C1155" s="9">
        <v>6</v>
      </c>
      <c r="D1155" s="11">
        <v>0.56999999999999995</v>
      </c>
      <c r="E1155" s="148">
        <v>0.5</v>
      </c>
      <c r="F1155" s="148">
        <v>7.3280000000000003</v>
      </c>
      <c r="G1155" s="148">
        <v>0.7</v>
      </c>
      <c r="H1155" s="11">
        <v>0.37</v>
      </c>
      <c r="I1155" s="148">
        <v>0.5</v>
      </c>
      <c r="J1155" s="148">
        <v>0.6</v>
      </c>
      <c r="K1155" s="11">
        <v>0.6</v>
      </c>
      <c r="L1155" s="11">
        <v>0.62</v>
      </c>
      <c r="M1155" s="11">
        <v>0.5</v>
      </c>
      <c r="N1155" s="11">
        <v>0.62</v>
      </c>
      <c r="O1155" s="11">
        <v>0.44</v>
      </c>
      <c r="P1155" s="148" t="s">
        <v>102</v>
      </c>
      <c r="Q1155" s="148" t="s">
        <v>102</v>
      </c>
      <c r="R1155" s="148">
        <v>0.5</v>
      </c>
      <c r="S1155" s="148" t="s">
        <v>104</v>
      </c>
      <c r="T1155" s="11">
        <v>0.44</v>
      </c>
      <c r="U1155" s="11">
        <v>0.57099999999999995</v>
      </c>
      <c r="V1155" s="15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20" t="s">
        <v>272</v>
      </c>
      <c r="C1156" s="12"/>
      <c r="D1156" s="23">
        <v>0.57499999999999996</v>
      </c>
      <c r="E1156" s="23">
        <v>0.45</v>
      </c>
      <c r="F1156" s="23">
        <v>8.0306666666666668</v>
      </c>
      <c r="G1156" s="23">
        <v>0.65</v>
      </c>
      <c r="H1156" s="23">
        <v>0.33333333333333331</v>
      </c>
      <c r="I1156" s="23">
        <v>0.48333333333333334</v>
      </c>
      <c r="J1156" s="23">
        <v>0.53333333333333333</v>
      </c>
      <c r="K1156" s="23">
        <v>0.59833333333333327</v>
      </c>
      <c r="L1156" s="23">
        <v>0.65833333333333333</v>
      </c>
      <c r="M1156" s="23">
        <v>0.52833333333333332</v>
      </c>
      <c r="N1156" s="23">
        <v>0.59833333333333338</v>
      </c>
      <c r="O1156" s="23">
        <v>0.45833333333333326</v>
      </c>
      <c r="P1156" s="23" t="s">
        <v>693</v>
      </c>
      <c r="Q1156" s="23" t="s">
        <v>693</v>
      </c>
      <c r="R1156" s="23">
        <v>0.46666666666666662</v>
      </c>
      <c r="S1156" s="23" t="s">
        <v>693</v>
      </c>
      <c r="T1156" s="23">
        <v>0.45333333333333331</v>
      </c>
      <c r="U1156" s="23">
        <v>0.49498333333333333</v>
      </c>
      <c r="V1156" s="15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273</v>
      </c>
      <c r="C1157" s="29"/>
      <c r="D1157" s="11">
        <v>0.57499999999999996</v>
      </c>
      <c r="E1157" s="11">
        <v>0.45</v>
      </c>
      <c r="F1157" s="11">
        <v>7.9719999999999995</v>
      </c>
      <c r="G1157" s="11">
        <v>0.64999999999999991</v>
      </c>
      <c r="H1157" s="11">
        <v>0.34499999999999997</v>
      </c>
      <c r="I1157" s="11">
        <v>0.5</v>
      </c>
      <c r="J1157" s="11">
        <v>0.5</v>
      </c>
      <c r="K1157" s="11">
        <v>0.60499999999999998</v>
      </c>
      <c r="L1157" s="11">
        <v>0.64</v>
      </c>
      <c r="M1157" s="11">
        <v>0.51</v>
      </c>
      <c r="N1157" s="11">
        <v>0.60499999999999998</v>
      </c>
      <c r="O1157" s="11">
        <v>0.45999999999999996</v>
      </c>
      <c r="P1157" s="11" t="s">
        <v>693</v>
      </c>
      <c r="Q1157" s="11" t="s">
        <v>693</v>
      </c>
      <c r="R1157" s="11">
        <v>0.5</v>
      </c>
      <c r="S1157" s="11" t="s">
        <v>693</v>
      </c>
      <c r="T1157" s="11">
        <v>0.45</v>
      </c>
      <c r="U1157" s="11">
        <v>0.48475000000000001</v>
      </c>
      <c r="V1157" s="15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274</v>
      </c>
      <c r="C1158" s="29"/>
      <c r="D1158" s="24">
        <v>2.3452078799117121E-2</v>
      </c>
      <c r="E1158" s="24">
        <v>5.4772255750516433E-2</v>
      </c>
      <c r="F1158" s="24">
        <v>1.2852060794544469</v>
      </c>
      <c r="G1158" s="24">
        <v>5.4772255750516599E-2</v>
      </c>
      <c r="H1158" s="24">
        <v>4.3204937989385926E-2</v>
      </c>
      <c r="I1158" s="24">
        <v>4.0824829046386291E-2</v>
      </c>
      <c r="J1158" s="24">
        <v>5.1639777949432218E-2</v>
      </c>
      <c r="K1158" s="24">
        <v>2.1369760566432788E-2</v>
      </c>
      <c r="L1158" s="24">
        <v>4.9966655548141961E-2</v>
      </c>
      <c r="M1158" s="24">
        <v>4.7923550230201714E-2</v>
      </c>
      <c r="N1158" s="24">
        <v>2.1369760566432788E-2</v>
      </c>
      <c r="O1158" s="24">
        <v>1.7224014243685068E-2</v>
      </c>
      <c r="P1158" s="24" t="s">
        <v>693</v>
      </c>
      <c r="Q1158" s="24" t="s">
        <v>693</v>
      </c>
      <c r="R1158" s="24">
        <v>5.1639777949432822E-2</v>
      </c>
      <c r="S1158" s="24" t="s">
        <v>693</v>
      </c>
      <c r="T1158" s="24">
        <v>1.9663841605003493E-2</v>
      </c>
      <c r="U1158" s="24">
        <v>4.7742786540656224E-2</v>
      </c>
      <c r="V1158" s="15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87</v>
      </c>
      <c r="C1159" s="29"/>
      <c r="D1159" s="13">
        <v>4.0786223998464564E-2</v>
      </c>
      <c r="E1159" s="13">
        <v>0.12171612389003651</v>
      </c>
      <c r="F1159" s="13">
        <v>0.16003728367770798</v>
      </c>
      <c r="G1159" s="13">
        <v>8.4265008846948611E-2</v>
      </c>
      <c r="H1159" s="13">
        <v>0.1296148139681578</v>
      </c>
      <c r="I1159" s="13">
        <v>8.4465163544247504E-2</v>
      </c>
      <c r="J1159" s="13">
        <v>9.6824583655185412E-2</v>
      </c>
      <c r="K1159" s="13">
        <v>3.5715477269804105E-2</v>
      </c>
      <c r="L1159" s="13">
        <v>7.5898717288316903E-2</v>
      </c>
      <c r="M1159" s="13">
        <v>9.0707035136028485E-2</v>
      </c>
      <c r="N1159" s="13">
        <v>3.5715477269804098E-2</v>
      </c>
      <c r="O1159" s="13">
        <v>3.7579667440767427E-2</v>
      </c>
      <c r="P1159" s="13" t="s">
        <v>693</v>
      </c>
      <c r="Q1159" s="13" t="s">
        <v>693</v>
      </c>
      <c r="R1159" s="13">
        <v>0.11065666703449892</v>
      </c>
      <c r="S1159" s="13" t="s">
        <v>693</v>
      </c>
      <c r="T1159" s="13">
        <v>4.3376121187507707E-2</v>
      </c>
      <c r="U1159" s="13">
        <v>9.6453321406086853E-2</v>
      </c>
      <c r="V1159" s="15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275</v>
      </c>
      <c r="C1160" s="29"/>
      <c r="D1160" s="13">
        <v>0.10577316870786602</v>
      </c>
      <c r="E1160" s="13">
        <v>-0.13461230275036573</v>
      </c>
      <c r="F1160" s="13">
        <v>14.443644742324585</v>
      </c>
      <c r="G1160" s="13">
        <v>0.25000445158280504</v>
      </c>
      <c r="H1160" s="13">
        <v>-0.35897207611138204</v>
      </c>
      <c r="I1160" s="13">
        <v>-7.0509510361503991E-2</v>
      </c>
      <c r="J1160" s="13">
        <v>2.564467822178873E-2</v>
      </c>
      <c r="K1160" s="13">
        <v>0.15064512338006919</v>
      </c>
      <c r="L1160" s="13">
        <v>0.26603014968002037</v>
      </c>
      <c r="M1160" s="13">
        <v>1.6029259363459447E-2</v>
      </c>
      <c r="N1160" s="13">
        <v>0.15064512338006941</v>
      </c>
      <c r="O1160" s="13">
        <v>-0.11858660465315041</v>
      </c>
      <c r="P1160" s="13" t="s">
        <v>693</v>
      </c>
      <c r="Q1160" s="13" t="s">
        <v>693</v>
      </c>
      <c r="R1160" s="13">
        <v>-0.10256090655593497</v>
      </c>
      <c r="S1160" s="13" t="s">
        <v>693</v>
      </c>
      <c r="T1160" s="13">
        <v>-0.12820202351147958</v>
      </c>
      <c r="U1160" s="13">
        <v>-4.8105584421596737E-2</v>
      </c>
      <c r="V1160" s="15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276</v>
      </c>
      <c r="C1161" s="47"/>
      <c r="D1161" s="45">
        <v>0.45</v>
      </c>
      <c r="E1161" s="45" t="s">
        <v>277</v>
      </c>
      <c r="F1161" s="45">
        <v>72.27</v>
      </c>
      <c r="G1161" s="45" t="s">
        <v>277</v>
      </c>
      <c r="H1161" s="45">
        <v>1.88</v>
      </c>
      <c r="I1161" s="45" t="s">
        <v>277</v>
      </c>
      <c r="J1161" s="45" t="s">
        <v>277</v>
      </c>
      <c r="K1161" s="45">
        <v>0.67</v>
      </c>
      <c r="L1161" s="45">
        <v>1.25</v>
      </c>
      <c r="M1161" s="45">
        <v>0</v>
      </c>
      <c r="N1161" s="45">
        <v>0.67</v>
      </c>
      <c r="O1161" s="45">
        <v>0.67</v>
      </c>
      <c r="P1161" s="45">
        <v>0.27</v>
      </c>
      <c r="Q1161" s="45">
        <v>0.27</v>
      </c>
      <c r="R1161" s="45" t="s">
        <v>277</v>
      </c>
      <c r="S1161" s="45">
        <v>18.989999999999998</v>
      </c>
      <c r="T1161" s="45">
        <v>0.72</v>
      </c>
      <c r="U1161" s="45">
        <v>0.32</v>
      </c>
      <c r="V1161" s="15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 t="s">
        <v>351</v>
      </c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BM1162" s="55"/>
    </row>
    <row r="1163" spans="1:65">
      <c r="BM1163" s="55"/>
    </row>
    <row r="1164" spans="1:65" ht="15">
      <c r="B1164" s="8" t="s">
        <v>624</v>
      </c>
      <c r="BM1164" s="28" t="s">
        <v>67</v>
      </c>
    </row>
    <row r="1165" spans="1:65" ht="15">
      <c r="A1165" s="25" t="s">
        <v>38</v>
      </c>
      <c r="B1165" s="18" t="s">
        <v>111</v>
      </c>
      <c r="C1165" s="15" t="s">
        <v>112</v>
      </c>
      <c r="D1165" s="16" t="s">
        <v>232</v>
      </c>
      <c r="E1165" s="17" t="s">
        <v>232</v>
      </c>
      <c r="F1165" s="17" t="s">
        <v>232</v>
      </c>
      <c r="G1165" s="17" t="s">
        <v>232</v>
      </c>
      <c r="H1165" s="17" t="s">
        <v>232</v>
      </c>
      <c r="I1165" s="17" t="s">
        <v>232</v>
      </c>
      <c r="J1165" s="17" t="s">
        <v>232</v>
      </c>
      <c r="K1165" s="17" t="s">
        <v>232</v>
      </c>
      <c r="L1165" s="17" t="s">
        <v>232</v>
      </c>
      <c r="M1165" s="17" t="s">
        <v>232</v>
      </c>
      <c r="N1165" s="17" t="s">
        <v>232</v>
      </c>
      <c r="O1165" s="17" t="s">
        <v>232</v>
      </c>
      <c r="P1165" s="17" t="s">
        <v>232</v>
      </c>
      <c r="Q1165" s="17" t="s">
        <v>232</v>
      </c>
      <c r="R1165" s="17" t="s">
        <v>232</v>
      </c>
      <c r="S1165" s="17" t="s">
        <v>232</v>
      </c>
      <c r="T1165" s="17" t="s">
        <v>232</v>
      </c>
      <c r="U1165" s="17" t="s">
        <v>232</v>
      </c>
      <c r="V1165" s="17" t="s">
        <v>232</v>
      </c>
      <c r="W1165" s="17" t="s">
        <v>232</v>
      </c>
      <c r="X1165" s="15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1</v>
      </c>
    </row>
    <row r="1166" spans="1:65">
      <c r="A1166" s="30"/>
      <c r="B1166" s="19" t="s">
        <v>233</v>
      </c>
      <c r="C1166" s="9" t="s">
        <v>233</v>
      </c>
      <c r="D1166" s="151" t="s">
        <v>235</v>
      </c>
      <c r="E1166" s="152" t="s">
        <v>237</v>
      </c>
      <c r="F1166" s="152" t="s">
        <v>239</v>
      </c>
      <c r="G1166" s="152" t="s">
        <v>240</v>
      </c>
      <c r="H1166" s="152" t="s">
        <v>241</v>
      </c>
      <c r="I1166" s="152" t="s">
        <v>242</v>
      </c>
      <c r="J1166" s="152" t="s">
        <v>243</v>
      </c>
      <c r="K1166" s="152" t="s">
        <v>244</v>
      </c>
      <c r="L1166" s="152" t="s">
        <v>245</v>
      </c>
      <c r="M1166" s="152" t="s">
        <v>246</v>
      </c>
      <c r="N1166" s="152" t="s">
        <v>247</v>
      </c>
      <c r="O1166" s="152" t="s">
        <v>248</v>
      </c>
      <c r="P1166" s="152" t="s">
        <v>250</v>
      </c>
      <c r="Q1166" s="152" t="s">
        <v>252</v>
      </c>
      <c r="R1166" s="152" t="s">
        <v>253</v>
      </c>
      <c r="S1166" s="152" t="s">
        <v>254</v>
      </c>
      <c r="T1166" s="152" t="s">
        <v>260</v>
      </c>
      <c r="U1166" s="152" t="s">
        <v>262</v>
      </c>
      <c r="V1166" s="152" t="s">
        <v>280</v>
      </c>
      <c r="W1166" s="152" t="s">
        <v>264</v>
      </c>
      <c r="X1166" s="15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 t="s">
        <v>3</v>
      </c>
    </row>
    <row r="1167" spans="1:65">
      <c r="A1167" s="30"/>
      <c r="B1167" s="19"/>
      <c r="C1167" s="9"/>
      <c r="D1167" s="10" t="s">
        <v>281</v>
      </c>
      <c r="E1167" s="11" t="s">
        <v>281</v>
      </c>
      <c r="F1167" s="11" t="s">
        <v>283</v>
      </c>
      <c r="G1167" s="11" t="s">
        <v>284</v>
      </c>
      <c r="H1167" s="11" t="s">
        <v>283</v>
      </c>
      <c r="I1167" s="11" t="s">
        <v>283</v>
      </c>
      <c r="J1167" s="11" t="s">
        <v>283</v>
      </c>
      <c r="K1167" s="11" t="s">
        <v>283</v>
      </c>
      <c r="L1167" s="11" t="s">
        <v>281</v>
      </c>
      <c r="M1167" s="11" t="s">
        <v>281</v>
      </c>
      <c r="N1167" s="11" t="s">
        <v>281</v>
      </c>
      <c r="O1167" s="11" t="s">
        <v>281</v>
      </c>
      <c r="P1167" s="11" t="s">
        <v>284</v>
      </c>
      <c r="Q1167" s="11" t="s">
        <v>284</v>
      </c>
      <c r="R1167" s="11" t="s">
        <v>281</v>
      </c>
      <c r="S1167" s="11" t="s">
        <v>281</v>
      </c>
      <c r="T1167" s="11" t="s">
        <v>283</v>
      </c>
      <c r="U1167" s="11" t="s">
        <v>284</v>
      </c>
      <c r="V1167" s="11" t="s">
        <v>284</v>
      </c>
      <c r="W1167" s="11" t="s">
        <v>281</v>
      </c>
      <c r="X1167" s="15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2</v>
      </c>
    </row>
    <row r="1168" spans="1:65">
      <c r="A1168" s="30"/>
      <c r="B1168" s="19"/>
      <c r="C1168" s="9"/>
      <c r="D1168" s="26" t="s">
        <v>328</v>
      </c>
      <c r="E1168" s="26" t="s">
        <v>328</v>
      </c>
      <c r="F1168" s="26" t="s">
        <v>328</v>
      </c>
      <c r="G1168" s="26" t="s">
        <v>328</v>
      </c>
      <c r="H1168" s="26" t="s">
        <v>329</v>
      </c>
      <c r="I1168" s="26" t="s">
        <v>330</v>
      </c>
      <c r="J1168" s="26" t="s">
        <v>329</v>
      </c>
      <c r="K1168" s="26" t="s">
        <v>331</v>
      </c>
      <c r="L1168" s="26" t="s">
        <v>328</v>
      </c>
      <c r="M1168" s="26" t="s">
        <v>328</v>
      </c>
      <c r="N1168" s="26" t="s">
        <v>328</v>
      </c>
      <c r="O1168" s="26" t="s">
        <v>328</v>
      </c>
      <c r="P1168" s="26" t="s">
        <v>330</v>
      </c>
      <c r="Q1168" s="26" t="s">
        <v>328</v>
      </c>
      <c r="R1168" s="26" t="s">
        <v>328</v>
      </c>
      <c r="S1168" s="26" t="s">
        <v>331</v>
      </c>
      <c r="T1168" s="26" t="s">
        <v>328</v>
      </c>
      <c r="U1168" s="26" t="s">
        <v>328</v>
      </c>
      <c r="V1168" s="26" t="s">
        <v>328</v>
      </c>
      <c r="W1168" s="26" t="s">
        <v>328</v>
      </c>
      <c r="X1168" s="15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3</v>
      </c>
    </row>
    <row r="1169" spans="1:65">
      <c r="A1169" s="30"/>
      <c r="B1169" s="18">
        <v>1</v>
      </c>
      <c r="C1169" s="14">
        <v>1</v>
      </c>
      <c r="D1169" s="22">
        <v>8.94</v>
      </c>
      <c r="E1169" s="22">
        <v>8.5049152833588195</v>
      </c>
      <c r="F1169" s="22">
        <v>8.17</v>
      </c>
      <c r="G1169" s="22">
        <v>8.7833333333333332</v>
      </c>
      <c r="H1169" s="22">
        <v>9.7899999999999991</v>
      </c>
      <c r="I1169" s="22">
        <v>8</v>
      </c>
      <c r="J1169" s="22">
        <v>9.5299999999999994</v>
      </c>
      <c r="K1169" s="22">
        <v>9</v>
      </c>
      <c r="L1169" s="22">
        <v>9.1300000000000008</v>
      </c>
      <c r="M1169" s="22">
        <v>9.17</v>
      </c>
      <c r="N1169" s="22">
        <v>9.0500000000000007</v>
      </c>
      <c r="O1169" s="22">
        <v>9.23</v>
      </c>
      <c r="P1169" s="22">
        <v>9.7390574341596281</v>
      </c>
      <c r="Q1169" s="154">
        <v>9</v>
      </c>
      <c r="R1169" s="22">
        <v>8.5020000000000007</v>
      </c>
      <c r="S1169" s="22">
        <v>8.59</v>
      </c>
      <c r="T1169" s="22">
        <v>9.41</v>
      </c>
      <c r="U1169" s="147">
        <v>7.9135</v>
      </c>
      <c r="V1169" s="22">
        <v>10.3011</v>
      </c>
      <c r="W1169" s="22">
        <v>9.2025199999999998</v>
      </c>
      <c r="X1169" s="15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1</v>
      </c>
    </row>
    <row r="1170" spans="1:65">
      <c r="A1170" s="30"/>
      <c r="B1170" s="19">
        <v>1</v>
      </c>
      <c r="C1170" s="9">
        <v>2</v>
      </c>
      <c r="D1170" s="11">
        <v>9.1</v>
      </c>
      <c r="E1170" s="11">
        <v>8.825118653915192</v>
      </c>
      <c r="F1170" s="11">
        <v>7.9799999999999995</v>
      </c>
      <c r="G1170" s="11">
        <v>8.7633333333333336</v>
      </c>
      <c r="H1170" s="11">
        <v>9.8699999999999992</v>
      </c>
      <c r="I1170" s="11">
        <v>7</v>
      </c>
      <c r="J1170" s="11">
        <v>9.48</v>
      </c>
      <c r="K1170" s="11">
        <v>8.9</v>
      </c>
      <c r="L1170" s="11">
        <v>9.31</v>
      </c>
      <c r="M1170" s="11">
        <v>9.01</v>
      </c>
      <c r="N1170" s="11">
        <v>8.7100000000000009</v>
      </c>
      <c r="O1170" s="11">
        <v>9.35</v>
      </c>
      <c r="P1170" s="11">
        <v>9.5368351322715181</v>
      </c>
      <c r="Q1170" s="148">
        <v>9</v>
      </c>
      <c r="R1170" s="11">
        <v>7.8010000000000002</v>
      </c>
      <c r="S1170" s="11">
        <v>8</v>
      </c>
      <c r="T1170" s="11">
        <v>8.9</v>
      </c>
      <c r="U1170" s="148">
        <v>7.5430000000000001</v>
      </c>
      <c r="V1170" s="11">
        <v>10.587199999999999</v>
      </c>
      <c r="W1170" s="11">
        <v>9.1199700000000004</v>
      </c>
      <c r="X1170" s="15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38</v>
      </c>
    </row>
    <row r="1171" spans="1:65">
      <c r="A1171" s="30"/>
      <c r="B1171" s="19">
        <v>1</v>
      </c>
      <c r="C1171" s="9">
        <v>3</v>
      </c>
      <c r="D1171" s="11">
        <v>9.2100000000000009</v>
      </c>
      <c r="E1171" s="11">
        <v>8.829241112167507</v>
      </c>
      <c r="F1171" s="11">
        <v>7.870000000000001</v>
      </c>
      <c r="G1171" s="11">
        <v>8.7466666666666679</v>
      </c>
      <c r="H1171" s="11">
        <v>10.01</v>
      </c>
      <c r="I1171" s="11">
        <v>7</v>
      </c>
      <c r="J1171" s="11">
        <v>9.67</v>
      </c>
      <c r="K1171" s="11">
        <v>8.8000000000000007</v>
      </c>
      <c r="L1171" s="11">
        <v>9</v>
      </c>
      <c r="M1171" s="11">
        <v>9.6300000000000008</v>
      </c>
      <c r="N1171" s="11">
        <v>8.92</v>
      </c>
      <c r="O1171" s="11">
        <v>9.15</v>
      </c>
      <c r="P1171" s="11">
        <v>9.8125903023369769</v>
      </c>
      <c r="Q1171" s="148">
        <v>9</v>
      </c>
      <c r="R1171" s="11">
        <v>8.2309999999999999</v>
      </c>
      <c r="S1171" s="11">
        <v>8.99</v>
      </c>
      <c r="T1171" s="11">
        <v>8.99</v>
      </c>
      <c r="U1171" s="148">
        <v>7.5430000000000001</v>
      </c>
      <c r="V1171" s="11">
        <v>10.802199999999999</v>
      </c>
      <c r="W1171" s="11">
        <v>8.9479199999999999</v>
      </c>
      <c r="X1171" s="15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16</v>
      </c>
    </row>
    <row r="1172" spans="1:65">
      <c r="A1172" s="30"/>
      <c r="B1172" s="19">
        <v>1</v>
      </c>
      <c r="C1172" s="9">
        <v>4</v>
      </c>
      <c r="D1172" s="11">
        <v>9.0399999999999991</v>
      </c>
      <c r="E1172" s="11">
        <v>8.2752842849679471</v>
      </c>
      <c r="F1172" s="11">
        <v>7.48</v>
      </c>
      <c r="G1172" s="11">
        <v>8.7999999999999989</v>
      </c>
      <c r="H1172" s="11">
        <v>9.89</v>
      </c>
      <c r="I1172" s="11">
        <v>8</v>
      </c>
      <c r="J1172" s="11">
        <v>9.5500000000000007</v>
      </c>
      <c r="K1172" s="11">
        <v>9.1</v>
      </c>
      <c r="L1172" s="11">
        <v>9.11</v>
      </c>
      <c r="M1172" s="11">
        <v>9.8000000000000007</v>
      </c>
      <c r="N1172" s="11">
        <v>8.65</v>
      </c>
      <c r="O1172" s="11">
        <v>9.34</v>
      </c>
      <c r="P1172" s="11">
        <v>9.7714719076955827</v>
      </c>
      <c r="Q1172" s="148">
        <v>9</v>
      </c>
      <c r="R1172" s="11">
        <v>8.1739999999999995</v>
      </c>
      <c r="S1172" s="11">
        <v>8.6199999999999992</v>
      </c>
      <c r="T1172" s="11">
        <v>8.99</v>
      </c>
      <c r="U1172" s="148">
        <v>7.637999999999999</v>
      </c>
      <c r="V1172" s="11">
        <v>9.9808000000000003</v>
      </c>
      <c r="W1172" s="11">
        <v>8.7718500000000006</v>
      </c>
      <c r="X1172" s="15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8.9950860022982244</v>
      </c>
    </row>
    <row r="1173" spans="1:65">
      <c r="A1173" s="30"/>
      <c r="B1173" s="19">
        <v>1</v>
      </c>
      <c r="C1173" s="9">
        <v>5</v>
      </c>
      <c r="D1173" s="11">
        <v>9.1</v>
      </c>
      <c r="E1173" s="11">
        <v>8.3962219944960896</v>
      </c>
      <c r="F1173" s="11">
        <v>7.8600000000000012</v>
      </c>
      <c r="G1173" s="149">
        <v>8.0866666666666678</v>
      </c>
      <c r="H1173" s="11">
        <v>10</v>
      </c>
      <c r="I1173" s="11">
        <v>8</v>
      </c>
      <c r="J1173" s="11">
        <v>9.73</v>
      </c>
      <c r="K1173" s="11">
        <v>8.9</v>
      </c>
      <c r="L1173" s="11">
        <v>9.35</v>
      </c>
      <c r="M1173" s="11">
        <v>9.2200000000000006</v>
      </c>
      <c r="N1173" s="11">
        <v>9.0500000000000007</v>
      </c>
      <c r="O1173" s="11">
        <v>9.3000000000000007</v>
      </c>
      <c r="P1173" s="11">
        <v>9.7224715203576437</v>
      </c>
      <c r="Q1173" s="148">
        <v>9</v>
      </c>
      <c r="R1173" s="11">
        <v>7.8669999999999991</v>
      </c>
      <c r="S1173" s="11">
        <v>8.2200000000000006</v>
      </c>
      <c r="T1173" s="11">
        <v>8.64</v>
      </c>
      <c r="U1173" s="148">
        <v>7.6950000000000003</v>
      </c>
      <c r="V1173" s="11">
        <v>9.8368000000000002</v>
      </c>
      <c r="W1173" s="11">
        <v>8.8801699999999997</v>
      </c>
      <c r="X1173" s="15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117</v>
      </c>
    </row>
    <row r="1174" spans="1:65">
      <c r="A1174" s="30"/>
      <c r="B1174" s="19">
        <v>1</v>
      </c>
      <c r="C1174" s="9">
        <v>6</v>
      </c>
      <c r="D1174" s="11">
        <v>9.07</v>
      </c>
      <c r="E1174" s="11">
        <v>8.8634952286885884</v>
      </c>
      <c r="F1174" s="11">
        <v>7.9300000000000006</v>
      </c>
      <c r="G1174" s="11">
        <v>8.9033333333333342</v>
      </c>
      <c r="H1174" s="11">
        <v>10.039999999999999</v>
      </c>
      <c r="I1174" s="11">
        <v>8</v>
      </c>
      <c r="J1174" s="11">
        <v>9.7899999999999991</v>
      </c>
      <c r="K1174" s="11">
        <v>9.1999999999999993</v>
      </c>
      <c r="L1174" s="11">
        <v>9.4499999999999993</v>
      </c>
      <c r="M1174" s="11">
        <v>9.09</v>
      </c>
      <c r="N1174" s="11">
        <v>8.58</v>
      </c>
      <c r="O1174" s="149">
        <v>8.89</v>
      </c>
      <c r="P1174" s="11">
        <v>9.6185553937927839</v>
      </c>
      <c r="Q1174" s="148">
        <v>9</v>
      </c>
      <c r="R1174" s="11">
        <v>8.6669999999999998</v>
      </c>
      <c r="S1174" s="11">
        <v>9.16</v>
      </c>
      <c r="T1174" s="11">
        <v>8.9</v>
      </c>
      <c r="U1174" s="148">
        <v>7.6</v>
      </c>
      <c r="V1174" s="11">
        <v>9.8709000000000007</v>
      </c>
      <c r="W1174" s="11">
        <v>8.9505999999999997</v>
      </c>
      <c r="X1174" s="15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30"/>
      <c r="B1175" s="20" t="s">
        <v>272</v>
      </c>
      <c r="C1175" s="12"/>
      <c r="D1175" s="23">
        <v>9.0766666666666662</v>
      </c>
      <c r="E1175" s="23">
        <v>8.6157127595990222</v>
      </c>
      <c r="F1175" s="23">
        <v>7.8816666666666668</v>
      </c>
      <c r="G1175" s="23">
        <v>8.6805555555555554</v>
      </c>
      <c r="H1175" s="23">
        <v>9.9333333333333318</v>
      </c>
      <c r="I1175" s="23">
        <v>7.666666666666667</v>
      </c>
      <c r="J1175" s="23">
        <v>9.6250000000000018</v>
      </c>
      <c r="K1175" s="23">
        <v>8.9833333333333325</v>
      </c>
      <c r="L1175" s="23">
        <v>9.2249999999999996</v>
      </c>
      <c r="M1175" s="23">
        <v>9.32</v>
      </c>
      <c r="N1175" s="23">
        <v>8.8266666666666662</v>
      </c>
      <c r="O1175" s="23">
        <v>9.2099999999999991</v>
      </c>
      <c r="P1175" s="23">
        <v>9.7001636151023565</v>
      </c>
      <c r="Q1175" s="23">
        <v>9</v>
      </c>
      <c r="R1175" s="23">
        <v>8.206999999999999</v>
      </c>
      <c r="S1175" s="23">
        <v>8.5966666666666658</v>
      </c>
      <c r="T1175" s="23">
        <v>8.9716666666666676</v>
      </c>
      <c r="U1175" s="23">
        <v>7.6554166666666665</v>
      </c>
      <c r="V1175" s="23">
        <v>10.229833333333334</v>
      </c>
      <c r="W1175" s="23">
        <v>8.9788383333333339</v>
      </c>
      <c r="X1175" s="15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3" t="s">
        <v>273</v>
      </c>
      <c r="C1176" s="29"/>
      <c r="D1176" s="11">
        <v>9.0850000000000009</v>
      </c>
      <c r="E1176" s="11">
        <v>8.6650169686370049</v>
      </c>
      <c r="F1176" s="11">
        <v>7.9</v>
      </c>
      <c r="G1176" s="11">
        <v>8.7733333333333334</v>
      </c>
      <c r="H1176" s="11">
        <v>9.9450000000000003</v>
      </c>
      <c r="I1176" s="11">
        <v>8</v>
      </c>
      <c r="J1176" s="11">
        <v>9.61</v>
      </c>
      <c r="K1176" s="11">
        <v>8.9499999999999993</v>
      </c>
      <c r="L1176" s="11">
        <v>9.2200000000000006</v>
      </c>
      <c r="M1176" s="11">
        <v>9.1950000000000003</v>
      </c>
      <c r="N1176" s="11">
        <v>8.8150000000000013</v>
      </c>
      <c r="O1176" s="11">
        <v>9.2650000000000006</v>
      </c>
      <c r="P1176" s="11">
        <v>9.730764477258635</v>
      </c>
      <c r="Q1176" s="11">
        <v>9</v>
      </c>
      <c r="R1176" s="11">
        <v>8.2025000000000006</v>
      </c>
      <c r="S1176" s="11">
        <v>8.6050000000000004</v>
      </c>
      <c r="T1176" s="11">
        <v>8.9450000000000003</v>
      </c>
      <c r="U1176" s="11">
        <v>7.6189999999999998</v>
      </c>
      <c r="V1176" s="11">
        <v>10.14095</v>
      </c>
      <c r="W1176" s="11">
        <v>8.9492599999999989</v>
      </c>
      <c r="X1176" s="15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3" t="s">
        <v>274</v>
      </c>
      <c r="C1177" s="29"/>
      <c r="D1177" s="24">
        <v>8.8242091241463372E-2</v>
      </c>
      <c r="E1177" s="24">
        <v>0.25580663046895302</v>
      </c>
      <c r="F1177" s="24">
        <v>0.22675243475355797</v>
      </c>
      <c r="G1177" s="24">
        <v>0.29610371056001178</v>
      </c>
      <c r="H1177" s="24">
        <v>9.8115578103921311E-2</v>
      </c>
      <c r="I1177" s="24">
        <v>0.51639777949432231</v>
      </c>
      <c r="J1177" s="24">
        <v>0.1232477180316128</v>
      </c>
      <c r="K1177" s="24">
        <v>0.14719601443879693</v>
      </c>
      <c r="L1177" s="24">
        <v>0.17108477430794339</v>
      </c>
      <c r="M1177" s="24">
        <v>0.31874754901018498</v>
      </c>
      <c r="N1177" s="24">
        <v>0.20694604771936748</v>
      </c>
      <c r="O1177" s="24">
        <v>0.17378147196982743</v>
      </c>
      <c r="P1177" s="24">
        <v>0.10302533618677166</v>
      </c>
      <c r="Q1177" s="24">
        <v>0</v>
      </c>
      <c r="R1177" s="24">
        <v>0.34080082159525399</v>
      </c>
      <c r="S1177" s="24">
        <v>0.44057538136698771</v>
      </c>
      <c r="T1177" s="24">
        <v>0.25023322454595553</v>
      </c>
      <c r="U1177" s="24">
        <v>0.13915689586458399</v>
      </c>
      <c r="V1177" s="24">
        <v>0.4014273068273585</v>
      </c>
      <c r="W1177" s="24">
        <v>0.15766077018924726</v>
      </c>
      <c r="X1177" s="204"/>
      <c r="Y1177" s="205"/>
      <c r="Z1177" s="205"/>
      <c r="AA1177" s="205"/>
      <c r="AB1177" s="205"/>
      <c r="AC1177" s="205"/>
      <c r="AD1177" s="205"/>
      <c r="AE1177" s="205"/>
      <c r="AF1177" s="205"/>
      <c r="AG1177" s="205"/>
      <c r="AH1177" s="205"/>
      <c r="AI1177" s="205"/>
      <c r="AJ1177" s="205"/>
      <c r="AK1177" s="205"/>
      <c r="AL1177" s="205"/>
      <c r="AM1177" s="205"/>
      <c r="AN1177" s="205"/>
      <c r="AO1177" s="205"/>
      <c r="AP1177" s="205"/>
      <c r="AQ1177" s="205"/>
      <c r="AR1177" s="205"/>
      <c r="AS1177" s="205"/>
      <c r="AT1177" s="205"/>
      <c r="AU1177" s="205"/>
      <c r="AV1177" s="205"/>
      <c r="AW1177" s="205"/>
      <c r="AX1177" s="205"/>
      <c r="AY1177" s="205"/>
      <c r="AZ1177" s="205"/>
      <c r="BA1177" s="205"/>
      <c r="BB1177" s="205"/>
      <c r="BC1177" s="205"/>
      <c r="BD1177" s="205"/>
      <c r="BE1177" s="205"/>
      <c r="BF1177" s="205"/>
      <c r="BG1177" s="205"/>
      <c r="BH1177" s="205"/>
      <c r="BI1177" s="205"/>
      <c r="BJ1177" s="205"/>
      <c r="BK1177" s="205"/>
      <c r="BL1177" s="205"/>
      <c r="BM1177" s="56"/>
    </row>
    <row r="1178" spans="1:65">
      <c r="A1178" s="30"/>
      <c r="B1178" s="3" t="s">
        <v>87</v>
      </c>
      <c r="C1178" s="29"/>
      <c r="D1178" s="13">
        <v>9.7218609520525207E-3</v>
      </c>
      <c r="E1178" s="13">
        <v>2.9690710171825452E-2</v>
      </c>
      <c r="F1178" s="13">
        <v>2.8769604747755292E-2</v>
      </c>
      <c r="G1178" s="13">
        <v>3.4111147456513356E-2</v>
      </c>
      <c r="H1178" s="13">
        <v>9.8774071916699329E-3</v>
      </c>
      <c r="I1178" s="13">
        <v>6.7356232107955077E-2</v>
      </c>
      <c r="J1178" s="13">
        <v>1.2804957717570158E-2</v>
      </c>
      <c r="K1178" s="13">
        <v>1.6385456152741774E-2</v>
      </c>
      <c r="L1178" s="13">
        <v>1.8545774992730992E-2</v>
      </c>
      <c r="M1178" s="13">
        <v>3.4200380795084223E-2</v>
      </c>
      <c r="N1178" s="13">
        <v>2.3445549212919276E-2</v>
      </c>
      <c r="O1178" s="13">
        <v>1.8868780887060527E-2</v>
      </c>
      <c r="P1178" s="13">
        <v>1.0620989529121931E-2</v>
      </c>
      <c r="Q1178" s="13">
        <v>0</v>
      </c>
      <c r="R1178" s="13">
        <v>4.1525627098239801E-2</v>
      </c>
      <c r="S1178" s="13">
        <v>5.1249559678207185E-2</v>
      </c>
      <c r="T1178" s="13">
        <v>2.7891498184576129E-2</v>
      </c>
      <c r="U1178" s="13">
        <v>1.8177573073259762E-2</v>
      </c>
      <c r="V1178" s="13">
        <v>3.92408452559369E-2</v>
      </c>
      <c r="W1178" s="13">
        <v>1.7559150119001724E-2</v>
      </c>
      <c r="X1178" s="15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275</v>
      </c>
      <c r="C1179" s="29"/>
      <c r="D1179" s="13">
        <v>9.0694701915687848E-3</v>
      </c>
      <c r="E1179" s="13">
        <v>-4.2175610394639129E-2</v>
      </c>
      <c r="F1179" s="13">
        <v>-0.12378084382373677</v>
      </c>
      <c r="G1179" s="13">
        <v>-3.4966919344885383E-2</v>
      </c>
      <c r="H1179" s="13">
        <v>0.10430665485526069</v>
      </c>
      <c r="I1179" s="13">
        <v>-0.14768278316540262</v>
      </c>
      <c r="J1179" s="13">
        <v>7.0028679830391294E-2</v>
      </c>
      <c r="K1179" s="13">
        <v>-1.3065654916349922E-3</v>
      </c>
      <c r="L1179" s="13">
        <v>2.555995547380352E-2</v>
      </c>
      <c r="M1179" s="13">
        <v>3.6121277508493144E-2</v>
      </c>
      <c r="N1179" s="13">
        <v>-1.8723482531298519E-2</v>
      </c>
      <c r="O1179" s="13">
        <v>2.389237831043145E-2</v>
      </c>
      <c r="P1179" s="13">
        <v>7.8384755034469622E-2</v>
      </c>
      <c r="Q1179" s="13">
        <v>5.462980232229242E-4</v>
      </c>
      <c r="R1179" s="13">
        <v>-8.7612948013712333E-2</v>
      </c>
      <c r="S1179" s="13">
        <v>-4.4292999036336433E-2</v>
      </c>
      <c r="T1179" s="13">
        <v>-2.6035699520352562E-3</v>
      </c>
      <c r="U1179" s="13">
        <v>-0.14893346603793178</v>
      </c>
      <c r="V1179" s="13">
        <v>0.13726909678458155</v>
      </c>
      <c r="W1179" s="13">
        <v>-1.8062827815920057E-3</v>
      </c>
      <c r="X1179" s="15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46" t="s">
        <v>276</v>
      </c>
      <c r="C1180" s="47"/>
      <c r="D1180" s="45">
        <v>0.18</v>
      </c>
      <c r="E1180" s="45">
        <v>0.67</v>
      </c>
      <c r="F1180" s="45">
        <v>2.04</v>
      </c>
      <c r="G1180" s="45">
        <v>0.55000000000000004</v>
      </c>
      <c r="H1180" s="45">
        <v>1.77</v>
      </c>
      <c r="I1180" s="45">
        <v>2.44</v>
      </c>
      <c r="J1180" s="45">
        <v>1.2</v>
      </c>
      <c r="K1180" s="45">
        <v>0.01</v>
      </c>
      <c r="L1180" s="45">
        <v>0.46</v>
      </c>
      <c r="M1180" s="45">
        <v>0.63</v>
      </c>
      <c r="N1180" s="45">
        <v>0.28000000000000003</v>
      </c>
      <c r="O1180" s="45">
        <v>0.43</v>
      </c>
      <c r="P1180" s="45">
        <v>1.34</v>
      </c>
      <c r="Q1180" s="45" t="s">
        <v>277</v>
      </c>
      <c r="R1180" s="45">
        <v>1.43</v>
      </c>
      <c r="S1180" s="45">
        <v>0.71</v>
      </c>
      <c r="T1180" s="45">
        <v>0.01</v>
      </c>
      <c r="U1180" s="45">
        <v>2.46</v>
      </c>
      <c r="V1180" s="45">
        <v>2.3199999999999998</v>
      </c>
      <c r="W1180" s="45">
        <v>0</v>
      </c>
      <c r="X1180" s="15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B1181" s="31" t="s">
        <v>337</v>
      </c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BM1181" s="55"/>
    </row>
    <row r="1182" spans="1:65">
      <c r="BM1182" s="55"/>
    </row>
    <row r="1183" spans="1:65" ht="15">
      <c r="B1183" s="8" t="s">
        <v>625</v>
      </c>
      <c r="BM1183" s="28" t="s">
        <v>67</v>
      </c>
    </row>
    <row r="1184" spans="1:65" ht="15">
      <c r="A1184" s="25" t="s">
        <v>41</v>
      </c>
      <c r="B1184" s="18" t="s">
        <v>111</v>
      </c>
      <c r="C1184" s="15" t="s">
        <v>112</v>
      </c>
      <c r="D1184" s="16" t="s">
        <v>232</v>
      </c>
      <c r="E1184" s="17" t="s">
        <v>232</v>
      </c>
      <c r="F1184" s="17" t="s">
        <v>232</v>
      </c>
      <c r="G1184" s="17" t="s">
        <v>232</v>
      </c>
      <c r="H1184" s="17" t="s">
        <v>232</v>
      </c>
      <c r="I1184" s="17" t="s">
        <v>232</v>
      </c>
      <c r="J1184" s="15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1</v>
      </c>
    </row>
    <row r="1185" spans="1:65">
      <c r="A1185" s="30"/>
      <c r="B1185" s="19" t="s">
        <v>233</v>
      </c>
      <c r="C1185" s="9" t="s">
        <v>233</v>
      </c>
      <c r="D1185" s="151" t="s">
        <v>237</v>
      </c>
      <c r="E1185" s="152" t="s">
        <v>239</v>
      </c>
      <c r="F1185" s="152" t="s">
        <v>253</v>
      </c>
      <c r="G1185" s="152" t="s">
        <v>254</v>
      </c>
      <c r="H1185" s="152" t="s">
        <v>262</v>
      </c>
      <c r="I1185" s="152" t="s">
        <v>280</v>
      </c>
      <c r="J1185" s="15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 t="s">
        <v>3</v>
      </c>
    </row>
    <row r="1186" spans="1:65">
      <c r="A1186" s="30"/>
      <c r="B1186" s="19"/>
      <c r="C1186" s="9"/>
      <c r="D1186" s="10" t="s">
        <v>281</v>
      </c>
      <c r="E1186" s="11" t="s">
        <v>283</v>
      </c>
      <c r="F1186" s="11" t="s">
        <v>281</v>
      </c>
      <c r="G1186" s="11" t="s">
        <v>281</v>
      </c>
      <c r="H1186" s="11" t="s">
        <v>284</v>
      </c>
      <c r="I1186" s="11" t="s">
        <v>284</v>
      </c>
      <c r="J1186" s="15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2</v>
      </c>
    </row>
    <row r="1187" spans="1:65">
      <c r="A1187" s="30"/>
      <c r="B1187" s="19"/>
      <c r="C1187" s="9"/>
      <c r="D1187" s="26" t="s">
        <v>328</v>
      </c>
      <c r="E1187" s="26" t="s">
        <v>328</v>
      </c>
      <c r="F1187" s="26" t="s">
        <v>328</v>
      </c>
      <c r="G1187" s="26" t="s">
        <v>331</v>
      </c>
      <c r="H1187" s="26" t="s">
        <v>328</v>
      </c>
      <c r="I1187" s="26" t="s">
        <v>328</v>
      </c>
      <c r="J1187" s="15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2</v>
      </c>
    </row>
    <row r="1188" spans="1:65">
      <c r="A1188" s="30"/>
      <c r="B1188" s="18">
        <v>1</v>
      </c>
      <c r="C1188" s="14">
        <v>1</v>
      </c>
      <c r="D1188" s="22">
        <v>0.85367336294731</v>
      </c>
      <c r="E1188" s="22">
        <v>0.8</v>
      </c>
      <c r="F1188" s="22">
        <v>0.76</v>
      </c>
      <c r="G1188" s="22">
        <v>0.8</v>
      </c>
      <c r="H1188" s="22">
        <v>0.97000000000000008</v>
      </c>
      <c r="I1188" s="22">
        <v>1.1406000000000001</v>
      </c>
      <c r="J1188" s="15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1</v>
      </c>
    </row>
    <row r="1189" spans="1:65">
      <c r="A1189" s="30"/>
      <c r="B1189" s="19">
        <v>1</v>
      </c>
      <c r="C1189" s="9">
        <v>2</v>
      </c>
      <c r="D1189" s="11">
        <v>0.83561958436232497</v>
      </c>
      <c r="E1189" s="11">
        <v>0.8</v>
      </c>
      <c r="F1189" s="11">
        <v>0.69499999999999995</v>
      </c>
      <c r="G1189" s="11">
        <v>0.7</v>
      </c>
      <c r="H1189" s="11">
        <v>0.96</v>
      </c>
      <c r="I1189" s="11">
        <v>1.1701999999999999</v>
      </c>
      <c r="J1189" s="15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39</v>
      </c>
    </row>
    <row r="1190" spans="1:65">
      <c r="A1190" s="30"/>
      <c r="B1190" s="19">
        <v>1</v>
      </c>
      <c r="C1190" s="9">
        <v>3</v>
      </c>
      <c r="D1190" s="11">
        <v>0.84344243102980077</v>
      </c>
      <c r="E1190" s="11">
        <v>0.8</v>
      </c>
      <c r="F1190" s="11">
        <v>0.73599999999999999</v>
      </c>
      <c r="G1190" s="11">
        <v>0.8</v>
      </c>
      <c r="H1190" s="11">
        <v>0.92</v>
      </c>
      <c r="I1190" s="11">
        <v>1.1999</v>
      </c>
      <c r="J1190" s="15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>
        <v>16</v>
      </c>
    </row>
    <row r="1191" spans="1:65">
      <c r="A1191" s="30"/>
      <c r="B1191" s="19">
        <v>1</v>
      </c>
      <c r="C1191" s="9">
        <v>4</v>
      </c>
      <c r="D1191" s="11">
        <v>0.872189782329306</v>
      </c>
      <c r="E1191" s="11">
        <v>0.7</v>
      </c>
      <c r="F1191" s="11">
        <v>0.72699999999999998</v>
      </c>
      <c r="G1191" s="11">
        <v>0.7</v>
      </c>
      <c r="H1191" s="11">
        <v>0.95</v>
      </c>
      <c r="I1191" s="11">
        <v>1.0226999999999999</v>
      </c>
      <c r="J1191" s="15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0.8671752796688792</v>
      </c>
    </row>
    <row r="1192" spans="1:65">
      <c r="A1192" s="30"/>
      <c r="B1192" s="19">
        <v>1</v>
      </c>
      <c r="C1192" s="9">
        <v>5</v>
      </c>
      <c r="D1192" s="11">
        <v>0.89463354219557678</v>
      </c>
      <c r="E1192" s="11">
        <v>0.8</v>
      </c>
      <c r="F1192" s="11">
        <v>0.69299999999999995</v>
      </c>
      <c r="G1192" s="11">
        <v>0.8</v>
      </c>
      <c r="H1192" s="11">
        <v>1</v>
      </c>
      <c r="I1192" s="11">
        <v>1.0814999999999999</v>
      </c>
      <c r="J1192" s="15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118</v>
      </c>
    </row>
    <row r="1193" spans="1:65">
      <c r="A1193" s="30"/>
      <c r="B1193" s="19">
        <v>1</v>
      </c>
      <c r="C1193" s="9">
        <v>6</v>
      </c>
      <c r="D1193" s="11">
        <v>0.86555136521533205</v>
      </c>
      <c r="E1193" s="11">
        <v>0.8</v>
      </c>
      <c r="F1193" s="11">
        <v>0.78600000000000003</v>
      </c>
      <c r="G1193" s="11">
        <v>0.7</v>
      </c>
      <c r="H1193" s="11">
        <v>0.96</v>
      </c>
      <c r="I1193" s="11">
        <v>1.0812999999999999</v>
      </c>
      <c r="J1193" s="15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20" t="s">
        <v>272</v>
      </c>
      <c r="C1194" s="12"/>
      <c r="D1194" s="23">
        <v>0.86085167801327511</v>
      </c>
      <c r="E1194" s="23">
        <v>0.78333333333333333</v>
      </c>
      <c r="F1194" s="23">
        <v>0.73283333333333334</v>
      </c>
      <c r="G1194" s="23">
        <v>0.75</v>
      </c>
      <c r="H1194" s="23">
        <v>0.96</v>
      </c>
      <c r="I1194" s="23">
        <v>1.1160333333333334</v>
      </c>
      <c r="J1194" s="15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3" t="s">
        <v>273</v>
      </c>
      <c r="C1195" s="29"/>
      <c r="D1195" s="11">
        <v>0.85961236408132102</v>
      </c>
      <c r="E1195" s="11">
        <v>0.8</v>
      </c>
      <c r="F1195" s="11">
        <v>0.73150000000000004</v>
      </c>
      <c r="G1195" s="11">
        <v>0.75</v>
      </c>
      <c r="H1195" s="11">
        <v>0.96</v>
      </c>
      <c r="I1195" s="11">
        <v>1.1110500000000001</v>
      </c>
      <c r="J1195" s="15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274</v>
      </c>
      <c r="C1196" s="29"/>
      <c r="D1196" s="24">
        <v>2.1368774670710734E-2</v>
      </c>
      <c r="E1196" s="24">
        <v>4.0824829046386339E-2</v>
      </c>
      <c r="F1196" s="24">
        <v>3.6405585652021434E-2</v>
      </c>
      <c r="G1196" s="24">
        <v>5.4772255750516662E-2</v>
      </c>
      <c r="H1196" s="24">
        <v>2.6076809620810593E-2</v>
      </c>
      <c r="I1196" s="24">
        <v>6.5850183497592987E-2</v>
      </c>
      <c r="J1196" s="15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3" t="s">
        <v>87</v>
      </c>
      <c r="C1197" s="29"/>
      <c r="D1197" s="13">
        <v>2.482282978181197E-2</v>
      </c>
      <c r="E1197" s="13">
        <v>5.2116803037940009E-2</v>
      </c>
      <c r="F1197" s="13">
        <v>4.9677851697095432E-2</v>
      </c>
      <c r="G1197" s="13">
        <v>7.3029674334022215E-2</v>
      </c>
      <c r="H1197" s="13">
        <v>2.7163343355011034E-2</v>
      </c>
      <c r="I1197" s="13">
        <v>5.9003778409479686E-2</v>
      </c>
      <c r="J1197" s="15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30"/>
      <c r="B1198" s="3" t="s">
        <v>275</v>
      </c>
      <c r="C1198" s="29"/>
      <c r="D1198" s="13">
        <v>-7.2921839492687823E-3</v>
      </c>
      <c r="E1198" s="13">
        <v>-9.6683967245422386E-2</v>
      </c>
      <c r="F1198" s="13">
        <v>-0.15491902212300468</v>
      </c>
      <c r="G1198" s="13">
        <v>-0.13512294736263841</v>
      </c>
      <c r="H1198" s="13">
        <v>0.10704262737582271</v>
      </c>
      <c r="I1198" s="13">
        <v>0.28697549330451144</v>
      </c>
      <c r="J1198" s="15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30"/>
      <c r="B1199" s="46" t="s">
        <v>276</v>
      </c>
      <c r="C1199" s="47"/>
      <c r="D1199" s="45">
        <v>0.32</v>
      </c>
      <c r="E1199" s="45">
        <v>0.32</v>
      </c>
      <c r="F1199" s="45">
        <v>0.75</v>
      </c>
      <c r="G1199" s="45">
        <v>0.6</v>
      </c>
      <c r="H1199" s="45">
        <v>1.1499999999999999</v>
      </c>
      <c r="I1199" s="45">
        <v>2.46</v>
      </c>
      <c r="J1199" s="15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B1200" s="31"/>
      <c r="C1200" s="20"/>
      <c r="D1200" s="20"/>
      <c r="E1200" s="20"/>
      <c r="F1200" s="20"/>
      <c r="G1200" s="20"/>
      <c r="H1200" s="20"/>
      <c r="I1200" s="20"/>
      <c r="BM1200" s="55"/>
    </row>
    <row r="1201" spans="1:65" ht="15">
      <c r="B1201" s="8" t="s">
        <v>626</v>
      </c>
      <c r="BM1201" s="28" t="s">
        <v>67</v>
      </c>
    </row>
    <row r="1202" spans="1:65" ht="15">
      <c r="A1202" s="25" t="s">
        <v>44</v>
      </c>
      <c r="B1202" s="18" t="s">
        <v>111</v>
      </c>
      <c r="C1202" s="15" t="s">
        <v>112</v>
      </c>
      <c r="D1202" s="16" t="s">
        <v>232</v>
      </c>
      <c r="E1202" s="17" t="s">
        <v>232</v>
      </c>
      <c r="F1202" s="17" t="s">
        <v>232</v>
      </c>
      <c r="G1202" s="17" t="s">
        <v>232</v>
      </c>
      <c r="H1202" s="17" t="s">
        <v>232</v>
      </c>
      <c r="I1202" s="17" t="s">
        <v>232</v>
      </c>
      <c r="J1202" s="17" t="s">
        <v>232</v>
      </c>
      <c r="K1202" s="17" t="s">
        <v>232</v>
      </c>
      <c r="L1202" s="17" t="s">
        <v>232</v>
      </c>
      <c r="M1202" s="17" t="s">
        <v>232</v>
      </c>
      <c r="N1202" s="17" t="s">
        <v>232</v>
      </c>
      <c r="O1202" s="17" t="s">
        <v>232</v>
      </c>
      <c r="P1202" s="17" t="s">
        <v>232</v>
      </c>
      <c r="Q1202" s="17" t="s">
        <v>232</v>
      </c>
      <c r="R1202" s="17" t="s">
        <v>232</v>
      </c>
      <c r="S1202" s="17" t="s">
        <v>232</v>
      </c>
      <c r="T1202" s="17" t="s">
        <v>232</v>
      </c>
      <c r="U1202" s="17" t="s">
        <v>232</v>
      </c>
      <c r="V1202" s="17" t="s">
        <v>232</v>
      </c>
      <c r="W1202" s="17" t="s">
        <v>232</v>
      </c>
      <c r="X1202" s="17" t="s">
        <v>232</v>
      </c>
      <c r="Y1202" s="17" t="s">
        <v>232</v>
      </c>
      <c r="Z1202" s="17" t="s">
        <v>232</v>
      </c>
      <c r="AA1202" s="17" t="s">
        <v>232</v>
      </c>
      <c r="AB1202" s="15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8">
        <v>1</v>
      </c>
    </row>
    <row r="1203" spans="1:65">
      <c r="A1203" s="30"/>
      <c r="B1203" s="19" t="s">
        <v>233</v>
      </c>
      <c r="C1203" s="9" t="s">
        <v>233</v>
      </c>
      <c r="D1203" s="151" t="s">
        <v>235</v>
      </c>
      <c r="E1203" s="152" t="s">
        <v>237</v>
      </c>
      <c r="F1203" s="152" t="s">
        <v>239</v>
      </c>
      <c r="G1203" s="152" t="s">
        <v>240</v>
      </c>
      <c r="H1203" s="152" t="s">
        <v>241</v>
      </c>
      <c r="I1203" s="152" t="s">
        <v>242</v>
      </c>
      <c r="J1203" s="152" t="s">
        <v>243</v>
      </c>
      <c r="K1203" s="152" t="s">
        <v>244</v>
      </c>
      <c r="L1203" s="152" t="s">
        <v>245</v>
      </c>
      <c r="M1203" s="152" t="s">
        <v>246</v>
      </c>
      <c r="N1203" s="152" t="s">
        <v>247</v>
      </c>
      <c r="O1203" s="152" t="s">
        <v>248</v>
      </c>
      <c r="P1203" s="152" t="s">
        <v>249</v>
      </c>
      <c r="Q1203" s="152" t="s">
        <v>250</v>
      </c>
      <c r="R1203" s="152" t="s">
        <v>252</v>
      </c>
      <c r="S1203" s="152" t="s">
        <v>253</v>
      </c>
      <c r="T1203" s="152" t="s">
        <v>254</v>
      </c>
      <c r="U1203" s="152" t="s">
        <v>255</v>
      </c>
      <c r="V1203" s="152" t="s">
        <v>258</v>
      </c>
      <c r="W1203" s="152" t="s">
        <v>260</v>
      </c>
      <c r="X1203" s="152" t="s">
        <v>262</v>
      </c>
      <c r="Y1203" s="152" t="s">
        <v>305</v>
      </c>
      <c r="Z1203" s="152" t="s">
        <v>280</v>
      </c>
      <c r="AA1203" s="152" t="s">
        <v>264</v>
      </c>
      <c r="AB1203" s="15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8" t="s">
        <v>3</v>
      </c>
    </row>
    <row r="1204" spans="1:65">
      <c r="A1204" s="30"/>
      <c r="B1204" s="19"/>
      <c r="C1204" s="9"/>
      <c r="D1204" s="10" t="s">
        <v>281</v>
      </c>
      <c r="E1204" s="11" t="s">
        <v>284</v>
      </c>
      <c r="F1204" s="11" t="s">
        <v>283</v>
      </c>
      <c r="G1204" s="11" t="s">
        <v>284</v>
      </c>
      <c r="H1204" s="11" t="s">
        <v>283</v>
      </c>
      <c r="I1204" s="11" t="s">
        <v>283</v>
      </c>
      <c r="J1204" s="11" t="s">
        <v>283</v>
      </c>
      <c r="K1204" s="11" t="s">
        <v>283</v>
      </c>
      <c r="L1204" s="11" t="s">
        <v>281</v>
      </c>
      <c r="M1204" s="11" t="s">
        <v>281</v>
      </c>
      <c r="N1204" s="11" t="s">
        <v>281</v>
      </c>
      <c r="O1204" s="11" t="s">
        <v>281</v>
      </c>
      <c r="P1204" s="11" t="s">
        <v>281</v>
      </c>
      <c r="Q1204" s="11" t="s">
        <v>284</v>
      </c>
      <c r="R1204" s="11" t="s">
        <v>284</v>
      </c>
      <c r="S1204" s="11" t="s">
        <v>281</v>
      </c>
      <c r="T1204" s="11" t="s">
        <v>284</v>
      </c>
      <c r="U1204" s="11" t="s">
        <v>284</v>
      </c>
      <c r="V1204" s="11" t="s">
        <v>284</v>
      </c>
      <c r="W1204" s="11" t="s">
        <v>283</v>
      </c>
      <c r="X1204" s="11" t="s">
        <v>284</v>
      </c>
      <c r="Y1204" s="11" t="s">
        <v>284</v>
      </c>
      <c r="Z1204" s="11" t="s">
        <v>284</v>
      </c>
      <c r="AA1204" s="11" t="s">
        <v>281</v>
      </c>
      <c r="AB1204" s="15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8">
        <v>0</v>
      </c>
    </row>
    <row r="1205" spans="1:65">
      <c r="A1205" s="30"/>
      <c r="B1205" s="19"/>
      <c r="C1205" s="9"/>
      <c r="D1205" s="26" t="s">
        <v>328</v>
      </c>
      <c r="E1205" s="26" t="s">
        <v>328</v>
      </c>
      <c r="F1205" s="26" t="s">
        <v>328</v>
      </c>
      <c r="G1205" s="26" t="s">
        <v>328</v>
      </c>
      <c r="H1205" s="26" t="s">
        <v>329</v>
      </c>
      <c r="I1205" s="26" t="s">
        <v>330</v>
      </c>
      <c r="J1205" s="26" t="s">
        <v>329</v>
      </c>
      <c r="K1205" s="26" t="s">
        <v>331</v>
      </c>
      <c r="L1205" s="26" t="s">
        <v>328</v>
      </c>
      <c r="M1205" s="26" t="s">
        <v>328</v>
      </c>
      <c r="N1205" s="26" t="s">
        <v>328</v>
      </c>
      <c r="O1205" s="26" t="s">
        <v>328</v>
      </c>
      <c r="P1205" s="26" t="s">
        <v>328</v>
      </c>
      <c r="Q1205" s="26" t="s">
        <v>330</v>
      </c>
      <c r="R1205" s="26" t="s">
        <v>328</v>
      </c>
      <c r="S1205" s="26" t="s">
        <v>328</v>
      </c>
      <c r="T1205" s="26" t="s">
        <v>331</v>
      </c>
      <c r="U1205" s="26" t="s">
        <v>330</v>
      </c>
      <c r="V1205" s="26" t="s">
        <v>329</v>
      </c>
      <c r="W1205" s="26" t="s">
        <v>328</v>
      </c>
      <c r="X1205" s="26" t="s">
        <v>328</v>
      </c>
      <c r="Y1205" s="26" t="s">
        <v>329</v>
      </c>
      <c r="Z1205" s="26" t="s">
        <v>328</v>
      </c>
      <c r="AA1205" s="26" t="s">
        <v>328</v>
      </c>
      <c r="AB1205" s="15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8">
        <v>1</v>
      </c>
    </row>
    <row r="1206" spans="1:65">
      <c r="A1206" s="30"/>
      <c r="B1206" s="18">
        <v>1</v>
      </c>
      <c r="C1206" s="14">
        <v>1</v>
      </c>
      <c r="D1206" s="213">
        <v>81.5</v>
      </c>
      <c r="E1206" s="215">
        <v>86.734999999999999</v>
      </c>
      <c r="F1206" s="213">
        <v>87.3</v>
      </c>
      <c r="G1206" s="213">
        <v>83.713333333333324</v>
      </c>
      <c r="H1206" s="213">
        <v>85</v>
      </c>
      <c r="I1206" s="213">
        <v>88</v>
      </c>
      <c r="J1206" s="213">
        <v>88</v>
      </c>
      <c r="K1206" s="213">
        <v>88</v>
      </c>
      <c r="L1206" s="213">
        <v>88</v>
      </c>
      <c r="M1206" s="213">
        <v>85</v>
      </c>
      <c r="N1206" s="215">
        <v>93</v>
      </c>
      <c r="O1206" s="213">
        <v>86</v>
      </c>
      <c r="P1206" s="213">
        <v>87.1</v>
      </c>
      <c r="Q1206" s="213">
        <v>90.168259599549984</v>
      </c>
      <c r="R1206" s="213">
        <v>90</v>
      </c>
      <c r="S1206" s="213">
        <v>90.65</v>
      </c>
      <c r="T1206" s="213">
        <v>81</v>
      </c>
      <c r="U1206" s="213">
        <v>90.91</v>
      </c>
      <c r="V1206" s="213">
        <v>85</v>
      </c>
      <c r="W1206" s="214">
        <v>80</v>
      </c>
      <c r="X1206" s="214">
        <v>101.7184</v>
      </c>
      <c r="Y1206" s="213">
        <v>93</v>
      </c>
      <c r="Z1206" s="213">
        <v>82.480800000000002</v>
      </c>
      <c r="AA1206" s="213">
        <v>90.643559999999994</v>
      </c>
      <c r="AB1206" s="216"/>
      <c r="AC1206" s="217"/>
      <c r="AD1206" s="217"/>
      <c r="AE1206" s="217"/>
      <c r="AF1206" s="217"/>
      <c r="AG1206" s="217"/>
      <c r="AH1206" s="217"/>
      <c r="AI1206" s="217"/>
      <c r="AJ1206" s="217"/>
      <c r="AK1206" s="217"/>
      <c r="AL1206" s="217"/>
      <c r="AM1206" s="217"/>
      <c r="AN1206" s="217"/>
      <c r="AO1206" s="217"/>
      <c r="AP1206" s="217"/>
      <c r="AQ1206" s="217"/>
      <c r="AR1206" s="217"/>
      <c r="AS1206" s="217"/>
      <c r="AT1206" s="217"/>
      <c r="AU1206" s="217"/>
      <c r="AV1206" s="217"/>
      <c r="AW1206" s="217"/>
      <c r="AX1206" s="217"/>
      <c r="AY1206" s="217"/>
      <c r="AZ1206" s="217"/>
      <c r="BA1206" s="217"/>
      <c r="BB1206" s="217"/>
      <c r="BC1206" s="217"/>
      <c r="BD1206" s="217"/>
      <c r="BE1206" s="217"/>
      <c r="BF1206" s="217"/>
      <c r="BG1206" s="217"/>
      <c r="BH1206" s="217"/>
      <c r="BI1206" s="217"/>
      <c r="BJ1206" s="217"/>
      <c r="BK1206" s="217"/>
      <c r="BL1206" s="217"/>
      <c r="BM1206" s="218">
        <v>1</v>
      </c>
    </row>
    <row r="1207" spans="1:65">
      <c r="A1207" s="30"/>
      <c r="B1207" s="19">
        <v>1</v>
      </c>
      <c r="C1207" s="9">
        <v>2</v>
      </c>
      <c r="D1207" s="219">
        <v>81.8</v>
      </c>
      <c r="E1207" s="219">
        <v>89.87</v>
      </c>
      <c r="F1207" s="219">
        <v>89</v>
      </c>
      <c r="G1207" s="219">
        <v>81.52</v>
      </c>
      <c r="H1207" s="219">
        <v>87</v>
      </c>
      <c r="I1207" s="219">
        <v>82</v>
      </c>
      <c r="J1207" s="219">
        <v>90</v>
      </c>
      <c r="K1207" s="219">
        <v>86</v>
      </c>
      <c r="L1207" s="219">
        <v>87</v>
      </c>
      <c r="M1207" s="219">
        <v>84</v>
      </c>
      <c r="N1207" s="219">
        <v>88</v>
      </c>
      <c r="O1207" s="219">
        <v>87</v>
      </c>
      <c r="P1207" s="219">
        <v>87.5</v>
      </c>
      <c r="Q1207" s="219">
        <v>89.639193020897963</v>
      </c>
      <c r="R1207" s="219">
        <v>87</v>
      </c>
      <c r="S1207" s="219">
        <v>89.91</v>
      </c>
      <c r="T1207" s="219">
        <v>76</v>
      </c>
      <c r="U1207" s="221">
        <v>88.49</v>
      </c>
      <c r="V1207" s="219">
        <v>85.9</v>
      </c>
      <c r="W1207" s="220">
        <v>78</v>
      </c>
      <c r="X1207" s="220">
        <v>101.12480000000002</v>
      </c>
      <c r="Y1207" s="219">
        <v>95</v>
      </c>
      <c r="Z1207" s="219">
        <v>80.199299999999994</v>
      </c>
      <c r="AA1207" s="219">
        <v>87.031809999999993</v>
      </c>
      <c r="AB1207" s="216"/>
      <c r="AC1207" s="217"/>
      <c r="AD1207" s="217"/>
      <c r="AE1207" s="217"/>
      <c r="AF1207" s="217"/>
      <c r="AG1207" s="217"/>
      <c r="AH1207" s="217"/>
      <c r="AI1207" s="217"/>
      <c r="AJ1207" s="217"/>
      <c r="AK1207" s="217"/>
      <c r="AL1207" s="217"/>
      <c r="AM1207" s="217"/>
      <c r="AN1207" s="217"/>
      <c r="AO1207" s="217"/>
      <c r="AP1207" s="217"/>
      <c r="AQ1207" s="217"/>
      <c r="AR1207" s="217"/>
      <c r="AS1207" s="217"/>
      <c r="AT1207" s="217"/>
      <c r="AU1207" s="217"/>
      <c r="AV1207" s="217"/>
      <c r="AW1207" s="217"/>
      <c r="AX1207" s="217"/>
      <c r="AY1207" s="217"/>
      <c r="AZ1207" s="217"/>
      <c r="BA1207" s="217"/>
      <c r="BB1207" s="217"/>
      <c r="BC1207" s="217"/>
      <c r="BD1207" s="217"/>
      <c r="BE1207" s="217"/>
      <c r="BF1207" s="217"/>
      <c r="BG1207" s="217"/>
      <c r="BH1207" s="217"/>
      <c r="BI1207" s="217"/>
      <c r="BJ1207" s="217"/>
      <c r="BK1207" s="217"/>
      <c r="BL1207" s="217"/>
      <c r="BM1207" s="218">
        <v>40</v>
      </c>
    </row>
    <row r="1208" spans="1:65">
      <c r="A1208" s="30"/>
      <c r="B1208" s="19">
        <v>1</v>
      </c>
      <c r="C1208" s="9">
        <v>3</v>
      </c>
      <c r="D1208" s="219">
        <v>81.7</v>
      </c>
      <c r="E1208" s="219">
        <v>90.354000000000013</v>
      </c>
      <c r="F1208" s="219">
        <v>86.6</v>
      </c>
      <c r="G1208" s="219">
        <v>84.77000000000001</v>
      </c>
      <c r="H1208" s="219">
        <v>86</v>
      </c>
      <c r="I1208" s="219">
        <v>83</v>
      </c>
      <c r="J1208" s="219">
        <v>90</v>
      </c>
      <c r="K1208" s="219">
        <v>85</v>
      </c>
      <c r="L1208" s="219">
        <v>86</v>
      </c>
      <c r="M1208" s="219">
        <v>86</v>
      </c>
      <c r="N1208" s="219">
        <v>89</v>
      </c>
      <c r="O1208" s="219">
        <v>87</v>
      </c>
      <c r="P1208" s="219">
        <v>87.3</v>
      </c>
      <c r="Q1208" s="219">
        <v>90.497617888752231</v>
      </c>
      <c r="R1208" s="219">
        <v>90</v>
      </c>
      <c r="S1208" s="219">
        <v>90.94</v>
      </c>
      <c r="T1208" s="219">
        <v>81</v>
      </c>
      <c r="U1208" s="219">
        <v>92.59</v>
      </c>
      <c r="V1208" s="219">
        <v>86.4</v>
      </c>
      <c r="W1208" s="220">
        <v>79</v>
      </c>
      <c r="X1208" s="220">
        <v>97.9328</v>
      </c>
      <c r="Y1208" s="219">
        <v>93</v>
      </c>
      <c r="Z1208" s="219">
        <v>82.055400000000006</v>
      </c>
      <c r="AA1208" s="219">
        <v>91.442189999999997</v>
      </c>
      <c r="AB1208" s="216"/>
      <c r="AC1208" s="217"/>
      <c r="AD1208" s="217"/>
      <c r="AE1208" s="217"/>
      <c r="AF1208" s="217"/>
      <c r="AG1208" s="217"/>
      <c r="AH1208" s="217"/>
      <c r="AI1208" s="217"/>
      <c r="AJ1208" s="217"/>
      <c r="AK1208" s="217"/>
      <c r="AL1208" s="217"/>
      <c r="AM1208" s="217"/>
      <c r="AN1208" s="217"/>
      <c r="AO1208" s="217"/>
      <c r="AP1208" s="217"/>
      <c r="AQ1208" s="217"/>
      <c r="AR1208" s="217"/>
      <c r="AS1208" s="217"/>
      <c r="AT1208" s="217"/>
      <c r="AU1208" s="217"/>
      <c r="AV1208" s="217"/>
      <c r="AW1208" s="217"/>
      <c r="AX1208" s="217"/>
      <c r="AY1208" s="217"/>
      <c r="AZ1208" s="217"/>
      <c r="BA1208" s="217"/>
      <c r="BB1208" s="217"/>
      <c r="BC1208" s="217"/>
      <c r="BD1208" s="217"/>
      <c r="BE1208" s="217"/>
      <c r="BF1208" s="217"/>
      <c r="BG1208" s="217"/>
      <c r="BH1208" s="217"/>
      <c r="BI1208" s="217"/>
      <c r="BJ1208" s="217"/>
      <c r="BK1208" s="217"/>
      <c r="BL1208" s="217"/>
      <c r="BM1208" s="218">
        <v>16</v>
      </c>
    </row>
    <row r="1209" spans="1:65">
      <c r="A1209" s="30"/>
      <c r="B1209" s="19">
        <v>1</v>
      </c>
      <c r="C1209" s="9">
        <v>4</v>
      </c>
      <c r="D1209" s="219">
        <v>80.5</v>
      </c>
      <c r="E1209" s="219">
        <v>90.31</v>
      </c>
      <c r="F1209" s="219">
        <v>84.7</v>
      </c>
      <c r="G1209" s="219">
        <v>82.614999999999995</v>
      </c>
      <c r="H1209" s="219">
        <v>86</v>
      </c>
      <c r="I1209" s="219">
        <v>83</v>
      </c>
      <c r="J1209" s="219">
        <v>90</v>
      </c>
      <c r="K1209" s="219">
        <v>89</v>
      </c>
      <c r="L1209" s="219">
        <v>87</v>
      </c>
      <c r="M1209" s="219">
        <v>85</v>
      </c>
      <c r="N1209" s="219">
        <v>88</v>
      </c>
      <c r="O1209" s="219">
        <v>86</v>
      </c>
      <c r="P1209" s="219">
        <v>88.9</v>
      </c>
      <c r="Q1209" s="219">
        <v>86.656904381778858</v>
      </c>
      <c r="R1209" s="219">
        <v>86</v>
      </c>
      <c r="S1209" s="219">
        <v>90.96</v>
      </c>
      <c r="T1209" s="219">
        <v>81</v>
      </c>
      <c r="U1209" s="219">
        <v>93.22</v>
      </c>
      <c r="V1209" s="221">
        <v>82.5</v>
      </c>
      <c r="W1209" s="220">
        <v>76</v>
      </c>
      <c r="X1209" s="220">
        <v>100.09440000000002</v>
      </c>
      <c r="Y1209" s="219">
        <v>96</v>
      </c>
      <c r="Z1209" s="219">
        <v>76.58</v>
      </c>
      <c r="AA1209" s="219">
        <v>88.230990000000006</v>
      </c>
      <c r="AB1209" s="216"/>
      <c r="AC1209" s="217"/>
      <c r="AD1209" s="217"/>
      <c r="AE1209" s="217"/>
      <c r="AF1209" s="217"/>
      <c r="AG1209" s="217"/>
      <c r="AH1209" s="217"/>
      <c r="AI1209" s="217"/>
      <c r="AJ1209" s="217"/>
      <c r="AK1209" s="217"/>
      <c r="AL1209" s="217"/>
      <c r="AM1209" s="217"/>
      <c r="AN1209" s="217"/>
      <c r="AO1209" s="217"/>
      <c r="AP1209" s="217"/>
      <c r="AQ1209" s="217"/>
      <c r="AR1209" s="217"/>
      <c r="AS1209" s="217"/>
      <c r="AT1209" s="217"/>
      <c r="AU1209" s="217"/>
      <c r="AV1209" s="217"/>
      <c r="AW1209" s="217"/>
      <c r="AX1209" s="217"/>
      <c r="AY1209" s="217"/>
      <c r="AZ1209" s="217"/>
      <c r="BA1209" s="217"/>
      <c r="BB1209" s="217"/>
      <c r="BC1209" s="217"/>
      <c r="BD1209" s="217"/>
      <c r="BE1209" s="217"/>
      <c r="BF1209" s="217"/>
      <c r="BG1209" s="217"/>
      <c r="BH1209" s="217"/>
      <c r="BI1209" s="217"/>
      <c r="BJ1209" s="217"/>
      <c r="BK1209" s="217"/>
      <c r="BL1209" s="217"/>
      <c r="BM1209" s="218">
        <v>86.83748808623335</v>
      </c>
    </row>
    <row r="1210" spans="1:65">
      <c r="A1210" s="30"/>
      <c r="B1210" s="19">
        <v>1</v>
      </c>
      <c r="C1210" s="9">
        <v>5</v>
      </c>
      <c r="D1210" s="219">
        <v>81.3</v>
      </c>
      <c r="E1210" s="219">
        <v>90.717000000000013</v>
      </c>
      <c r="F1210" s="219">
        <v>87.3</v>
      </c>
      <c r="G1210" s="219">
        <v>82.495000000000005</v>
      </c>
      <c r="H1210" s="219">
        <v>84</v>
      </c>
      <c r="I1210" s="219">
        <v>88</v>
      </c>
      <c r="J1210" s="219">
        <v>90</v>
      </c>
      <c r="K1210" s="219">
        <v>86</v>
      </c>
      <c r="L1210" s="219">
        <v>87</v>
      </c>
      <c r="M1210" s="219">
        <v>85</v>
      </c>
      <c r="N1210" s="219">
        <v>88</v>
      </c>
      <c r="O1210" s="219">
        <v>87</v>
      </c>
      <c r="P1210" s="219">
        <v>85.9</v>
      </c>
      <c r="Q1210" s="219">
        <v>88.444351824581801</v>
      </c>
      <c r="R1210" s="219">
        <v>89</v>
      </c>
      <c r="S1210" s="219">
        <v>92.09</v>
      </c>
      <c r="T1210" s="219">
        <v>78</v>
      </c>
      <c r="U1210" s="219">
        <v>93.73</v>
      </c>
      <c r="V1210" s="219">
        <v>84.9</v>
      </c>
      <c r="W1210" s="220">
        <v>76</v>
      </c>
      <c r="X1210" s="220">
        <v>100.17280000000001</v>
      </c>
      <c r="Y1210" s="219">
        <v>98</v>
      </c>
      <c r="Z1210" s="219">
        <v>75.537599999999998</v>
      </c>
      <c r="AA1210" s="219">
        <v>87.261080000000007</v>
      </c>
      <c r="AB1210" s="216"/>
      <c r="AC1210" s="217"/>
      <c r="AD1210" s="217"/>
      <c r="AE1210" s="217"/>
      <c r="AF1210" s="217"/>
      <c r="AG1210" s="217"/>
      <c r="AH1210" s="217"/>
      <c r="AI1210" s="217"/>
      <c r="AJ1210" s="217"/>
      <c r="AK1210" s="217"/>
      <c r="AL1210" s="217"/>
      <c r="AM1210" s="217"/>
      <c r="AN1210" s="217"/>
      <c r="AO1210" s="217"/>
      <c r="AP1210" s="217"/>
      <c r="AQ1210" s="217"/>
      <c r="AR1210" s="217"/>
      <c r="AS1210" s="217"/>
      <c r="AT1210" s="217"/>
      <c r="AU1210" s="217"/>
      <c r="AV1210" s="217"/>
      <c r="AW1210" s="217"/>
      <c r="AX1210" s="217"/>
      <c r="AY1210" s="217"/>
      <c r="AZ1210" s="217"/>
      <c r="BA1210" s="217"/>
      <c r="BB1210" s="217"/>
      <c r="BC1210" s="217"/>
      <c r="BD1210" s="217"/>
      <c r="BE1210" s="217"/>
      <c r="BF1210" s="217"/>
      <c r="BG1210" s="217"/>
      <c r="BH1210" s="217"/>
      <c r="BI1210" s="217"/>
      <c r="BJ1210" s="217"/>
      <c r="BK1210" s="217"/>
      <c r="BL1210" s="217"/>
      <c r="BM1210" s="218">
        <v>119</v>
      </c>
    </row>
    <row r="1211" spans="1:65">
      <c r="A1211" s="30"/>
      <c r="B1211" s="19">
        <v>1</v>
      </c>
      <c r="C1211" s="9">
        <v>6</v>
      </c>
      <c r="D1211" s="219">
        <v>81.5</v>
      </c>
      <c r="E1211" s="219">
        <v>89.331000000000003</v>
      </c>
      <c r="F1211" s="219">
        <v>85</v>
      </c>
      <c r="G1211" s="219">
        <v>82.823333333333323</v>
      </c>
      <c r="H1211" s="219">
        <v>87</v>
      </c>
      <c r="I1211" s="219">
        <v>79</v>
      </c>
      <c r="J1211" s="219">
        <v>91</v>
      </c>
      <c r="K1211" s="219">
        <v>90</v>
      </c>
      <c r="L1211" s="219">
        <v>87</v>
      </c>
      <c r="M1211" s="219">
        <v>85</v>
      </c>
      <c r="N1211" s="219">
        <v>88</v>
      </c>
      <c r="O1211" s="219">
        <v>87</v>
      </c>
      <c r="P1211" s="219">
        <v>85.2</v>
      </c>
      <c r="Q1211" s="219">
        <v>87.767974000573489</v>
      </c>
      <c r="R1211" s="219">
        <v>88</v>
      </c>
      <c r="S1211" s="221">
        <v>99.53</v>
      </c>
      <c r="T1211" s="219">
        <v>78</v>
      </c>
      <c r="U1211" s="219">
        <v>92.58</v>
      </c>
      <c r="V1211" s="219">
        <v>85.7</v>
      </c>
      <c r="W1211" s="220">
        <v>77</v>
      </c>
      <c r="X1211" s="220">
        <v>99.523200000000003</v>
      </c>
      <c r="Y1211" s="219">
        <v>98</v>
      </c>
      <c r="Z1211" s="219">
        <v>75.097899999999996</v>
      </c>
      <c r="AA1211" s="219">
        <v>89.302430000000001</v>
      </c>
      <c r="AB1211" s="216"/>
      <c r="AC1211" s="217"/>
      <c r="AD1211" s="217"/>
      <c r="AE1211" s="217"/>
      <c r="AF1211" s="217"/>
      <c r="AG1211" s="217"/>
      <c r="AH1211" s="217"/>
      <c r="AI1211" s="217"/>
      <c r="AJ1211" s="217"/>
      <c r="AK1211" s="217"/>
      <c r="AL1211" s="217"/>
      <c r="AM1211" s="217"/>
      <c r="AN1211" s="217"/>
      <c r="AO1211" s="217"/>
      <c r="AP1211" s="217"/>
      <c r="AQ1211" s="217"/>
      <c r="AR1211" s="217"/>
      <c r="AS1211" s="217"/>
      <c r="AT1211" s="217"/>
      <c r="AU1211" s="217"/>
      <c r="AV1211" s="217"/>
      <c r="AW1211" s="217"/>
      <c r="AX1211" s="217"/>
      <c r="AY1211" s="217"/>
      <c r="AZ1211" s="217"/>
      <c r="BA1211" s="217"/>
      <c r="BB1211" s="217"/>
      <c r="BC1211" s="217"/>
      <c r="BD1211" s="217"/>
      <c r="BE1211" s="217"/>
      <c r="BF1211" s="217"/>
      <c r="BG1211" s="217"/>
      <c r="BH1211" s="217"/>
      <c r="BI1211" s="217"/>
      <c r="BJ1211" s="217"/>
      <c r="BK1211" s="217"/>
      <c r="BL1211" s="217"/>
      <c r="BM1211" s="222"/>
    </row>
    <row r="1212" spans="1:65">
      <c r="A1212" s="30"/>
      <c r="B1212" s="20" t="s">
        <v>272</v>
      </c>
      <c r="C1212" s="12"/>
      <c r="D1212" s="223">
        <v>81.38333333333334</v>
      </c>
      <c r="E1212" s="223">
        <v>89.552833333333353</v>
      </c>
      <c r="F1212" s="223">
        <v>86.649999999999991</v>
      </c>
      <c r="G1212" s="223">
        <v>82.989444444444445</v>
      </c>
      <c r="H1212" s="223">
        <v>85.833333333333329</v>
      </c>
      <c r="I1212" s="223">
        <v>83.833333333333329</v>
      </c>
      <c r="J1212" s="223">
        <v>89.833333333333329</v>
      </c>
      <c r="K1212" s="223">
        <v>87.333333333333329</v>
      </c>
      <c r="L1212" s="223">
        <v>87</v>
      </c>
      <c r="M1212" s="223">
        <v>85</v>
      </c>
      <c r="N1212" s="223">
        <v>89</v>
      </c>
      <c r="O1212" s="223">
        <v>86.666666666666671</v>
      </c>
      <c r="P1212" s="223">
        <v>86.983333333333334</v>
      </c>
      <c r="Q1212" s="223">
        <v>88.862383452689059</v>
      </c>
      <c r="R1212" s="223">
        <v>88.333333333333329</v>
      </c>
      <c r="S1212" s="223">
        <v>92.34666666666665</v>
      </c>
      <c r="T1212" s="223">
        <v>79.166666666666671</v>
      </c>
      <c r="U1212" s="223">
        <v>91.920000000000016</v>
      </c>
      <c r="V1212" s="223">
        <v>85.066666666666677</v>
      </c>
      <c r="W1212" s="223">
        <v>77.666666666666671</v>
      </c>
      <c r="X1212" s="223">
        <v>100.09440000000001</v>
      </c>
      <c r="Y1212" s="223">
        <v>95.5</v>
      </c>
      <c r="Z1212" s="223">
        <v>78.658499999999989</v>
      </c>
      <c r="AA1212" s="223">
        <v>88.985343333333333</v>
      </c>
      <c r="AB1212" s="216"/>
      <c r="AC1212" s="217"/>
      <c r="AD1212" s="217"/>
      <c r="AE1212" s="217"/>
      <c r="AF1212" s="217"/>
      <c r="AG1212" s="217"/>
      <c r="AH1212" s="217"/>
      <c r="AI1212" s="217"/>
      <c r="AJ1212" s="217"/>
      <c r="AK1212" s="217"/>
      <c r="AL1212" s="217"/>
      <c r="AM1212" s="217"/>
      <c r="AN1212" s="217"/>
      <c r="AO1212" s="217"/>
      <c r="AP1212" s="217"/>
      <c r="AQ1212" s="217"/>
      <c r="AR1212" s="217"/>
      <c r="AS1212" s="217"/>
      <c r="AT1212" s="217"/>
      <c r="AU1212" s="217"/>
      <c r="AV1212" s="217"/>
      <c r="AW1212" s="217"/>
      <c r="AX1212" s="217"/>
      <c r="AY1212" s="217"/>
      <c r="AZ1212" s="217"/>
      <c r="BA1212" s="217"/>
      <c r="BB1212" s="217"/>
      <c r="BC1212" s="217"/>
      <c r="BD1212" s="217"/>
      <c r="BE1212" s="217"/>
      <c r="BF1212" s="217"/>
      <c r="BG1212" s="217"/>
      <c r="BH1212" s="217"/>
      <c r="BI1212" s="217"/>
      <c r="BJ1212" s="217"/>
      <c r="BK1212" s="217"/>
      <c r="BL1212" s="217"/>
      <c r="BM1212" s="222"/>
    </row>
    <row r="1213" spans="1:65">
      <c r="A1213" s="30"/>
      <c r="B1213" s="3" t="s">
        <v>273</v>
      </c>
      <c r="C1213" s="29"/>
      <c r="D1213" s="219">
        <v>81.5</v>
      </c>
      <c r="E1213" s="219">
        <v>90.09</v>
      </c>
      <c r="F1213" s="219">
        <v>86.949999999999989</v>
      </c>
      <c r="G1213" s="219">
        <v>82.719166666666666</v>
      </c>
      <c r="H1213" s="219">
        <v>86</v>
      </c>
      <c r="I1213" s="219">
        <v>83</v>
      </c>
      <c r="J1213" s="219">
        <v>90</v>
      </c>
      <c r="K1213" s="219">
        <v>87</v>
      </c>
      <c r="L1213" s="219">
        <v>87</v>
      </c>
      <c r="M1213" s="219">
        <v>85</v>
      </c>
      <c r="N1213" s="219">
        <v>88</v>
      </c>
      <c r="O1213" s="219">
        <v>87</v>
      </c>
      <c r="P1213" s="219">
        <v>87.199999999999989</v>
      </c>
      <c r="Q1213" s="219">
        <v>89.041772422739882</v>
      </c>
      <c r="R1213" s="219">
        <v>88.5</v>
      </c>
      <c r="S1213" s="219">
        <v>90.949999999999989</v>
      </c>
      <c r="T1213" s="219">
        <v>79.5</v>
      </c>
      <c r="U1213" s="219">
        <v>92.585000000000008</v>
      </c>
      <c r="V1213" s="219">
        <v>85.35</v>
      </c>
      <c r="W1213" s="219">
        <v>77.5</v>
      </c>
      <c r="X1213" s="219">
        <v>100.13360000000002</v>
      </c>
      <c r="Y1213" s="219">
        <v>95.5</v>
      </c>
      <c r="Z1213" s="219">
        <v>78.389649999999989</v>
      </c>
      <c r="AA1213" s="219">
        <v>88.766710000000003</v>
      </c>
      <c r="AB1213" s="216"/>
      <c r="AC1213" s="217"/>
      <c r="AD1213" s="217"/>
      <c r="AE1213" s="217"/>
      <c r="AF1213" s="217"/>
      <c r="AG1213" s="217"/>
      <c r="AH1213" s="217"/>
      <c r="AI1213" s="217"/>
      <c r="AJ1213" s="217"/>
      <c r="AK1213" s="217"/>
      <c r="AL1213" s="217"/>
      <c r="AM1213" s="217"/>
      <c r="AN1213" s="217"/>
      <c r="AO1213" s="217"/>
      <c r="AP1213" s="217"/>
      <c r="AQ1213" s="217"/>
      <c r="AR1213" s="217"/>
      <c r="AS1213" s="217"/>
      <c r="AT1213" s="217"/>
      <c r="AU1213" s="217"/>
      <c r="AV1213" s="217"/>
      <c r="AW1213" s="217"/>
      <c r="AX1213" s="217"/>
      <c r="AY1213" s="217"/>
      <c r="AZ1213" s="217"/>
      <c r="BA1213" s="217"/>
      <c r="BB1213" s="217"/>
      <c r="BC1213" s="217"/>
      <c r="BD1213" s="217"/>
      <c r="BE1213" s="217"/>
      <c r="BF1213" s="217"/>
      <c r="BG1213" s="217"/>
      <c r="BH1213" s="217"/>
      <c r="BI1213" s="217"/>
      <c r="BJ1213" s="217"/>
      <c r="BK1213" s="217"/>
      <c r="BL1213" s="217"/>
      <c r="BM1213" s="222"/>
    </row>
    <row r="1214" spans="1:65">
      <c r="A1214" s="30"/>
      <c r="B1214" s="3" t="s">
        <v>274</v>
      </c>
      <c r="C1214" s="29"/>
      <c r="D1214" s="228">
        <v>0.46654760385909883</v>
      </c>
      <c r="E1214" s="228">
        <v>1.460167307765339</v>
      </c>
      <c r="F1214" s="228">
        <v>1.6059265238484592</v>
      </c>
      <c r="G1214" s="228">
        <v>1.1194585331343965</v>
      </c>
      <c r="H1214" s="228">
        <v>1.1690451944500122</v>
      </c>
      <c r="I1214" s="228">
        <v>3.5449494589721118</v>
      </c>
      <c r="J1214" s="228">
        <v>0.98319208025017513</v>
      </c>
      <c r="K1214" s="228">
        <v>1.96638416050035</v>
      </c>
      <c r="L1214" s="228">
        <v>0.63245553203367588</v>
      </c>
      <c r="M1214" s="228">
        <v>0.63245553203367588</v>
      </c>
      <c r="N1214" s="228">
        <v>2</v>
      </c>
      <c r="O1214" s="228">
        <v>0.51639777949432231</v>
      </c>
      <c r="P1214" s="228">
        <v>1.2967909109284603</v>
      </c>
      <c r="Q1214" s="228">
        <v>1.4979557870837783</v>
      </c>
      <c r="R1214" s="228">
        <v>1.6329931618554521</v>
      </c>
      <c r="S1214" s="228">
        <v>3.588418407413867</v>
      </c>
      <c r="T1214" s="228">
        <v>2.1369760566432805</v>
      </c>
      <c r="U1214" s="228">
        <v>1.9305750438664671</v>
      </c>
      <c r="V1214" s="228">
        <v>1.3779211394948085</v>
      </c>
      <c r="W1214" s="228">
        <v>1.6329931618554521</v>
      </c>
      <c r="X1214" s="228">
        <v>1.3193961285376012</v>
      </c>
      <c r="Y1214" s="228">
        <v>2.2583179581272428</v>
      </c>
      <c r="Z1214" s="228">
        <v>3.3244856131437865</v>
      </c>
      <c r="AA1214" s="228">
        <v>1.8024842573478024</v>
      </c>
      <c r="AB1214" s="225"/>
      <c r="AC1214" s="226"/>
      <c r="AD1214" s="226"/>
      <c r="AE1214" s="226"/>
      <c r="AF1214" s="226"/>
      <c r="AG1214" s="226"/>
      <c r="AH1214" s="226"/>
      <c r="AI1214" s="226"/>
      <c r="AJ1214" s="226"/>
      <c r="AK1214" s="226"/>
      <c r="AL1214" s="226"/>
      <c r="AM1214" s="226"/>
      <c r="AN1214" s="226"/>
      <c r="AO1214" s="226"/>
      <c r="AP1214" s="226"/>
      <c r="AQ1214" s="226"/>
      <c r="AR1214" s="226"/>
      <c r="AS1214" s="226"/>
      <c r="AT1214" s="226"/>
      <c r="AU1214" s="226"/>
      <c r="AV1214" s="226"/>
      <c r="AW1214" s="226"/>
      <c r="AX1214" s="226"/>
      <c r="AY1214" s="226"/>
      <c r="AZ1214" s="226"/>
      <c r="BA1214" s="226"/>
      <c r="BB1214" s="226"/>
      <c r="BC1214" s="226"/>
      <c r="BD1214" s="226"/>
      <c r="BE1214" s="226"/>
      <c r="BF1214" s="226"/>
      <c r="BG1214" s="226"/>
      <c r="BH1214" s="226"/>
      <c r="BI1214" s="226"/>
      <c r="BJ1214" s="226"/>
      <c r="BK1214" s="226"/>
      <c r="BL1214" s="226"/>
      <c r="BM1214" s="229"/>
    </row>
    <row r="1215" spans="1:65">
      <c r="A1215" s="30"/>
      <c r="B1215" s="3" t="s">
        <v>87</v>
      </c>
      <c r="C1215" s="29"/>
      <c r="D1215" s="13">
        <v>5.7327168198947221E-3</v>
      </c>
      <c r="E1215" s="13">
        <v>1.6305093355676505E-2</v>
      </c>
      <c r="F1215" s="13">
        <v>1.8533485560859313E-2</v>
      </c>
      <c r="G1215" s="13">
        <v>1.3489167696306181E-2</v>
      </c>
      <c r="H1215" s="13">
        <v>1.3619944013009852E-2</v>
      </c>
      <c r="I1215" s="13">
        <v>4.2285679431078874E-2</v>
      </c>
      <c r="J1215" s="13">
        <v>1.0944624269946291E-2</v>
      </c>
      <c r="K1215" s="13">
        <v>2.2515849166034545E-2</v>
      </c>
      <c r="L1215" s="13">
        <v>7.2696038164790332E-3</v>
      </c>
      <c r="M1215" s="13">
        <v>7.4406533180432456E-3</v>
      </c>
      <c r="N1215" s="13">
        <v>2.247191011235955E-2</v>
      </c>
      <c r="O1215" s="13">
        <v>5.9584359172421804E-3</v>
      </c>
      <c r="P1215" s="13">
        <v>1.4908498688581647E-2</v>
      </c>
      <c r="Q1215" s="13">
        <v>1.6857029137433616E-2</v>
      </c>
      <c r="R1215" s="13">
        <v>1.8486715039873043E-2</v>
      </c>
      <c r="S1215" s="13">
        <v>3.8858125982679771E-2</v>
      </c>
      <c r="T1215" s="13">
        <v>2.6993381768125647E-2</v>
      </c>
      <c r="U1215" s="13">
        <v>2.1002774628660431E-2</v>
      </c>
      <c r="V1215" s="13">
        <v>1.6198132517572197E-2</v>
      </c>
      <c r="W1215" s="13">
        <v>2.1025663028181783E-2</v>
      </c>
      <c r="X1215" s="13">
        <v>1.3181517932447781E-2</v>
      </c>
      <c r="Y1215" s="13">
        <v>2.3647308462065371E-2</v>
      </c>
      <c r="Z1215" s="13">
        <v>4.2264797995687525E-2</v>
      </c>
      <c r="AA1215" s="13">
        <v>2.0255967891204433E-2</v>
      </c>
      <c r="AB1215" s="15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55"/>
    </row>
    <row r="1216" spans="1:65">
      <c r="A1216" s="30"/>
      <c r="B1216" s="3" t="s">
        <v>275</v>
      </c>
      <c r="C1216" s="29"/>
      <c r="D1216" s="13">
        <v>-6.2808757750843713E-2</v>
      </c>
      <c r="E1216" s="13">
        <v>3.1269274445197448E-2</v>
      </c>
      <c r="F1216" s="13">
        <v>-2.1590685125204567E-3</v>
      </c>
      <c r="G1216" s="13">
        <v>-4.4313161591772787E-2</v>
      </c>
      <c r="H1216" s="13">
        <v>-1.1563608932387059E-2</v>
      </c>
      <c r="I1216" s="13">
        <v>-3.4595136491244016E-2</v>
      </c>
      <c r="J1216" s="13">
        <v>3.4499446185326965E-2</v>
      </c>
      <c r="K1216" s="13">
        <v>5.7100367367557414E-3</v>
      </c>
      <c r="L1216" s="13">
        <v>1.8714488102795634E-3</v>
      </c>
      <c r="M1216" s="13">
        <v>-2.1160078748577393E-2</v>
      </c>
      <c r="N1216" s="13">
        <v>2.4902976369136631E-2</v>
      </c>
      <c r="O1216" s="13">
        <v>-1.9671391161965035E-3</v>
      </c>
      <c r="P1216" s="13">
        <v>1.6795194139558323E-3</v>
      </c>
      <c r="Q1216" s="13">
        <v>2.3318216718163365E-2</v>
      </c>
      <c r="R1216" s="13">
        <v>1.7225800516184275E-2</v>
      </c>
      <c r="S1216" s="13">
        <v>6.3442399150957174E-2</v>
      </c>
      <c r="T1216" s="13">
        <v>-8.8335367461910286E-2</v>
      </c>
      <c r="U1216" s="13">
        <v>5.8529006605068101E-2</v>
      </c>
      <c r="V1216" s="13">
        <v>-2.0392361163282025E-2</v>
      </c>
      <c r="W1216" s="13">
        <v>-0.10560901313105298</v>
      </c>
      <c r="X1216" s="13">
        <v>0.15266346604362835</v>
      </c>
      <c r="Y1216" s="13">
        <v>9.9755440935421769E-2</v>
      </c>
      <c r="Z1216" s="13">
        <v>-9.4187294755823325E-2</v>
      </c>
      <c r="AA1216" s="13">
        <v>2.473419365800944E-2</v>
      </c>
      <c r="AB1216" s="15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5"/>
    </row>
    <row r="1217" spans="1:65">
      <c r="A1217" s="30"/>
      <c r="B1217" s="46" t="s">
        <v>276</v>
      </c>
      <c r="C1217" s="47"/>
      <c r="D1217" s="45">
        <v>1.66</v>
      </c>
      <c r="E1217" s="45">
        <v>0.76</v>
      </c>
      <c r="F1217" s="45">
        <v>0.1</v>
      </c>
      <c r="G1217" s="45">
        <v>1.18</v>
      </c>
      <c r="H1217" s="45">
        <v>0.34</v>
      </c>
      <c r="I1217" s="45">
        <v>0.93</v>
      </c>
      <c r="J1217" s="45">
        <v>0.84</v>
      </c>
      <c r="K1217" s="45">
        <v>0.1</v>
      </c>
      <c r="L1217" s="45">
        <v>0</v>
      </c>
      <c r="M1217" s="45">
        <v>0.59</v>
      </c>
      <c r="N1217" s="45">
        <v>0.59</v>
      </c>
      <c r="O1217" s="45">
        <v>0.1</v>
      </c>
      <c r="P1217" s="45">
        <v>0</v>
      </c>
      <c r="Q1217" s="45">
        <v>0.55000000000000004</v>
      </c>
      <c r="R1217" s="45">
        <v>0.4</v>
      </c>
      <c r="S1217" s="45">
        <v>1.58</v>
      </c>
      <c r="T1217" s="45">
        <v>2.31</v>
      </c>
      <c r="U1217" s="45">
        <v>1.45</v>
      </c>
      <c r="V1217" s="45">
        <v>0.56999999999999995</v>
      </c>
      <c r="W1217" s="45">
        <v>2.75</v>
      </c>
      <c r="X1217" s="45">
        <v>3.87</v>
      </c>
      <c r="Y1217" s="45">
        <v>2.5099999999999998</v>
      </c>
      <c r="Z1217" s="45">
        <v>2.46</v>
      </c>
      <c r="AA1217" s="45">
        <v>0.59</v>
      </c>
      <c r="AB1217" s="15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5"/>
    </row>
    <row r="1218" spans="1:65">
      <c r="B1218" s="31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BM1218" s="55"/>
    </row>
    <row r="1219" spans="1:65" ht="15">
      <c r="B1219" s="8" t="s">
        <v>627</v>
      </c>
      <c r="BM1219" s="28" t="s">
        <v>67</v>
      </c>
    </row>
    <row r="1220" spans="1:65" ht="15">
      <c r="A1220" s="25" t="s">
        <v>45</v>
      </c>
      <c r="B1220" s="18" t="s">
        <v>111</v>
      </c>
      <c r="C1220" s="15" t="s">
        <v>112</v>
      </c>
      <c r="D1220" s="16" t="s">
        <v>232</v>
      </c>
      <c r="E1220" s="17" t="s">
        <v>232</v>
      </c>
      <c r="F1220" s="17" t="s">
        <v>232</v>
      </c>
      <c r="G1220" s="17" t="s">
        <v>232</v>
      </c>
      <c r="H1220" s="17" t="s">
        <v>232</v>
      </c>
      <c r="I1220" s="17" t="s">
        <v>232</v>
      </c>
      <c r="J1220" s="17" t="s">
        <v>232</v>
      </c>
      <c r="K1220" s="17" t="s">
        <v>232</v>
      </c>
      <c r="L1220" s="17" t="s">
        <v>232</v>
      </c>
      <c r="M1220" s="17" t="s">
        <v>232</v>
      </c>
      <c r="N1220" s="17" t="s">
        <v>232</v>
      </c>
      <c r="O1220" s="17" t="s">
        <v>232</v>
      </c>
      <c r="P1220" s="17" t="s">
        <v>232</v>
      </c>
      <c r="Q1220" s="17" t="s">
        <v>232</v>
      </c>
      <c r="R1220" s="17" t="s">
        <v>232</v>
      </c>
      <c r="S1220" s="17" t="s">
        <v>232</v>
      </c>
      <c r="T1220" s="17" t="s">
        <v>232</v>
      </c>
      <c r="U1220" s="17" t="s">
        <v>232</v>
      </c>
      <c r="V1220" s="17" t="s">
        <v>232</v>
      </c>
      <c r="W1220" s="17" t="s">
        <v>232</v>
      </c>
      <c r="X1220" s="15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8">
        <v>1</v>
      </c>
    </row>
    <row r="1221" spans="1:65">
      <c r="A1221" s="30"/>
      <c r="B1221" s="19" t="s">
        <v>233</v>
      </c>
      <c r="C1221" s="9" t="s">
        <v>233</v>
      </c>
      <c r="D1221" s="151" t="s">
        <v>235</v>
      </c>
      <c r="E1221" s="152" t="s">
        <v>237</v>
      </c>
      <c r="F1221" s="152" t="s">
        <v>239</v>
      </c>
      <c r="G1221" s="152" t="s">
        <v>240</v>
      </c>
      <c r="H1221" s="152" t="s">
        <v>241</v>
      </c>
      <c r="I1221" s="152" t="s">
        <v>242</v>
      </c>
      <c r="J1221" s="152" t="s">
        <v>243</v>
      </c>
      <c r="K1221" s="152" t="s">
        <v>244</v>
      </c>
      <c r="L1221" s="152" t="s">
        <v>245</v>
      </c>
      <c r="M1221" s="152" t="s">
        <v>246</v>
      </c>
      <c r="N1221" s="152" t="s">
        <v>247</v>
      </c>
      <c r="O1221" s="152" t="s">
        <v>248</v>
      </c>
      <c r="P1221" s="152" t="s">
        <v>250</v>
      </c>
      <c r="Q1221" s="152" t="s">
        <v>252</v>
      </c>
      <c r="R1221" s="152" t="s">
        <v>254</v>
      </c>
      <c r="S1221" s="152" t="s">
        <v>258</v>
      </c>
      <c r="T1221" s="152" t="s">
        <v>260</v>
      </c>
      <c r="U1221" s="152" t="s">
        <v>262</v>
      </c>
      <c r="V1221" s="152" t="s">
        <v>280</v>
      </c>
      <c r="W1221" s="152" t="s">
        <v>264</v>
      </c>
      <c r="X1221" s="15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8" t="s">
        <v>3</v>
      </c>
    </row>
    <row r="1222" spans="1:65">
      <c r="A1222" s="30"/>
      <c r="B1222" s="19"/>
      <c r="C1222" s="9"/>
      <c r="D1222" s="10" t="s">
        <v>281</v>
      </c>
      <c r="E1222" s="11" t="s">
        <v>284</v>
      </c>
      <c r="F1222" s="11" t="s">
        <v>283</v>
      </c>
      <c r="G1222" s="11" t="s">
        <v>284</v>
      </c>
      <c r="H1222" s="11" t="s">
        <v>283</v>
      </c>
      <c r="I1222" s="11" t="s">
        <v>281</v>
      </c>
      <c r="J1222" s="11" t="s">
        <v>283</v>
      </c>
      <c r="K1222" s="11" t="s">
        <v>283</v>
      </c>
      <c r="L1222" s="11" t="s">
        <v>281</v>
      </c>
      <c r="M1222" s="11" t="s">
        <v>281</v>
      </c>
      <c r="N1222" s="11" t="s">
        <v>281</v>
      </c>
      <c r="O1222" s="11" t="s">
        <v>281</v>
      </c>
      <c r="P1222" s="11" t="s">
        <v>284</v>
      </c>
      <c r="Q1222" s="11" t="s">
        <v>284</v>
      </c>
      <c r="R1222" s="11" t="s">
        <v>284</v>
      </c>
      <c r="S1222" s="11" t="s">
        <v>284</v>
      </c>
      <c r="T1222" s="11" t="s">
        <v>283</v>
      </c>
      <c r="U1222" s="11" t="s">
        <v>284</v>
      </c>
      <c r="V1222" s="11" t="s">
        <v>284</v>
      </c>
      <c r="W1222" s="11" t="s">
        <v>281</v>
      </c>
      <c r="X1222" s="15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8">
        <v>1</v>
      </c>
    </row>
    <row r="1223" spans="1:65">
      <c r="A1223" s="30"/>
      <c r="B1223" s="19"/>
      <c r="C1223" s="9"/>
      <c r="D1223" s="26" t="s">
        <v>328</v>
      </c>
      <c r="E1223" s="26" t="s">
        <v>328</v>
      </c>
      <c r="F1223" s="26" t="s">
        <v>328</v>
      </c>
      <c r="G1223" s="26" t="s">
        <v>328</v>
      </c>
      <c r="H1223" s="26" t="s">
        <v>329</v>
      </c>
      <c r="I1223" s="26" t="s">
        <v>330</v>
      </c>
      <c r="J1223" s="26" t="s">
        <v>329</v>
      </c>
      <c r="K1223" s="26" t="s">
        <v>331</v>
      </c>
      <c r="L1223" s="26" t="s">
        <v>328</v>
      </c>
      <c r="M1223" s="26" t="s">
        <v>328</v>
      </c>
      <c r="N1223" s="26" t="s">
        <v>328</v>
      </c>
      <c r="O1223" s="26" t="s">
        <v>328</v>
      </c>
      <c r="P1223" s="26" t="s">
        <v>330</v>
      </c>
      <c r="Q1223" s="26" t="s">
        <v>328</v>
      </c>
      <c r="R1223" s="26" t="s">
        <v>331</v>
      </c>
      <c r="S1223" s="26" t="s">
        <v>329</v>
      </c>
      <c r="T1223" s="26" t="s">
        <v>328</v>
      </c>
      <c r="U1223" s="26" t="s">
        <v>328</v>
      </c>
      <c r="V1223" s="26" t="s">
        <v>328</v>
      </c>
      <c r="W1223" s="26" t="s">
        <v>328</v>
      </c>
      <c r="X1223" s="15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28">
        <v>1</v>
      </c>
    </row>
    <row r="1224" spans="1:65">
      <c r="A1224" s="30"/>
      <c r="B1224" s="18">
        <v>1</v>
      </c>
      <c r="C1224" s="14">
        <v>1</v>
      </c>
      <c r="D1224" s="224">
        <v>20.28</v>
      </c>
      <c r="E1224" s="232">
        <v>31.430000000000003</v>
      </c>
      <c r="F1224" s="232">
        <v>5.9</v>
      </c>
      <c r="G1224" s="224">
        <v>22.878166666666669</v>
      </c>
      <c r="H1224" s="224">
        <v>21.3</v>
      </c>
      <c r="I1224" s="232">
        <v>12</v>
      </c>
      <c r="J1224" s="224">
        <v>26.2</v>
      </c>
      <c r="K1224" s="224">
        <v>19.899999999999999</v>
      </c>
      <c r="L1224" s="224">
        <v>20.8</v>
      </c>
      <c r="M1224" s="224">
        <v>23.6</v>
      </c>
      <c r="N1224" s="224">
        <v>22</v>
      </c>
      <c r="O1224" s="224">
        <v>22</v>
      </c>
      <c r="P1224" s="224">
        <v>24.188574999999997</v>
      </c>
      <c r="Q1224" s="232">
        <v>14</v>
      </c>
      <c r="R1224" s="224">
        <v>17.7</v>
      </c>
      <c r="S1224" s="224">
        <v>23.7</v>
      </c>
      <c r="T1224" s="224">
        <v>24.2</v>
      </c>
      <c r="U1224" s="224">
        <v>15.759999999999998</v>
      </c>
      <c r="V1224" s="232">
        <v>96.015699999999995</v>
      </c>
      <c r="W1224" s="224">
        <v>20.600239999999999</v>
      </c>
      <c r="X1224" s="225"/>
      <c r="Y1224" s="226"/>
      <c r="Z1224" s="226"/>
      <c r="AA1224" s="226"/>
      <c r="AB1224" s="226"/>
      <c r="AC1224" s="226"/>
      <c r="AD1224" s="226"/>
      <c r="AE1224" s="226"/>
      <c r="AF1224" s="226"/>
      <c r="AG1224" s="226"/>
      <c r="AH1224" s="226"/>
      <c r="AI1224" s="226"/>
      <c r="AJ1224" s="226"/>
      <c r="AK1224" s="226"/>
      <c r="AL1224" s="226"/>
      <c r="AM1224" s="226"/>
      <c r="AN1224" s="226"/>
      <c r="AO1224" s="226"/>
      <c r="AP1224" s="226"/>
      <c r="AQ1224" s="226"/>
      <c r="AR1224" s="226"/>
      <c r="AS1224" s="226"/>
      <c r="AT1224" s="226"/>
      <c r="AU1224" s="226"/>
      <c r="AV1224" s="226"/>
      <c r="AW1224" s="226"/>
      <c r="AX1224" s="226"/>
      <c r="AY1224" s="226"/>
      <c r="AZ1224" s="226"/>
      <c r="BA1224" s="226"/>
      <c r="BB1224" s="226"/>
      <c r="BC1224" s="226"/>
      <c r="BD1224" s="226"/>
      <c r="BE1224" s="226"/>
      <c r="BF1224" s="226"/>
      <c r="BG1224" s="226"/>
      <c r="BH1224" s="226"/>
      <c r="BI1224" s="226"/>
      <c r="BJ1224" s="226"/>
      <c r="BK1224" s="226"/>
      <c r="BL1224" s="226"/>
      <c r="BM1224" s="227">
        <v>1</v>
      </c>
    </row>
    <row r="1225" spans="1:65">
      <c r="A1225" s="30"/>
      <c r="B1225" s="19">
        <v>1</v>
      </c>
      <c r="C1225" s="9">
        <v>2</v>
      </c>
      <c r="D1225" s="228">
        <v>20.54</v>
      </c>
      <c r="E1225" s="233">
        <v>32.03</v>
      </c>
      <c r="F1225" s="233">
        <v>6.1</v>
      </c>
      <c r="G1225" s="228">
        <v>22.819366666666667</v>
      </c>
      <c r="H1225" s="228">
        <v>21.3</v>
      </c>
      <c r="I1225" s="233">
        <v>11.7</v>
      </c>
      <c r="J1225" s="228">
        <v>26.8</v>
      </c>
      <c r="K1225" s="228">
        <v>19.5</v>
      </c>
      <c r="L1225" s="228">
        <v>21.2</v>
      </c>
      <c r="M1225" s="228">
        <v>20.9</v>
      </c>
      <c r="N1225" s="228">
        <v>21.4</v>
      </c>
      <c r="O1225" s="228">
        <v>21.8</v>
      </c>
      <c r="P1225" s="228">
        <v>24.161896589921941</v>
      </c>
      <c r="Q1225" s="233">
        <v>12</v>
      </c>
      <c r="R1225" s="228">
        <v>17</v>
      </c>
      <c r="S1225" s="228">
        <v>22.1</v>
      </c>
      <c r="T1225" s="228">
        <v>23.4</v>
      </c>
      <c r="U1225" s="228">
        <v>15.7</v>
      </c>
      <c r="V1225" s="233">
        <v>96.226799999999997</v>
      </c>
      <c r="W1225" s="228">
        <v>20.25328</v>
      </c>
      <c r="X1225" s="225"/>
      <c r="Y1225" s="226"/>
      <c r="Z1225" s="226"/>
      <c r="AA1225" s="226"/>
      <c r="AB1225" s="226"/>
      <c r="AC1225" s="226"/>
      <c r="AD1225" s="226"/>
      <c r="AE1225" s="226"/>
      <c r="AF1225" s="226"/>
      <c r="AG1225" s="226"/>
      <c r="AH1225" s="226"/>
      <c r="AI1225" s="226"/>
      <c r="AJ1225" s="226"/>
      <c r="AK1225" s="226"/>
      <c r="AL1225" s="226"/>
      <c r="AM1225" s="226"/>
      <c r="AN1225" s="226"/>
      <c r="AO1225" s="226"/>
      <c r="AP1225" s="226"/>
      <c r="AQ1225" s="226"/>
      <c r="AR1225" s="226"/>
      <c r="AS1225" s="226"/>
      <c r="AT1225" s="226"/>
      <c r="AU1225" s="226"/>
      <c r="AV1225" s="226"/>
      <c r="AW1225" s="226"/>
      <c r="AX1225" s="226"/>
      <c r="AY1225" s="226"/>
      <c r="AZ1225" s="226"/>
      <c r="BA1225" s="226"/>
      <c r="BB1225" s="226"/>
      <c r="BC1225" s="226"/>
      <c r="BD1225" s="226"/>
      <c r="BE1225" s="226"/>
      <c r="BF1225" s="226"/>
      <c r="BG1225" s="226"/>
      <c r="BH1225" s="226"/>
      <c r="BI1225" s="226"/>
      <c r="BJ1225" s="226"/>
      <c r="BK1225" s="226"/>
      <c r="BL1225" s="226"/>
      <c r="BM1225" s="227">
        <v>41</v>
      </c>
    </row>
    <row r="1226" spans="1:65">
      <c r="A1226" s="30"/>
      <c r="B1226" s="19">
        <v>1</v>
      </c>
      <c r="C1226" s="9">
        <v>3</v>
      </c>
      <c r="D1226" s="228">
        <v>20.98</v>
      </c>
      <c r="E1226" s="233">
        <v>33.090000000000003</v>
      </c>
      <c r="F1226" s="233">
        <v>6.7</v>
      </c>
      <c r="G1226" s="228">
        <v>22.749133333333333</v>
      </c>
      <c r="H1226" s="228">
        <v>21.5</v>
      </c>
      <c r="I1226" s="233">
        <v>12.2</v>
      </c>
      <c r="J1226" s="228">
        <v>25.6</v>
      </c>
      <c r="K1226" s="228">
        <v>19</v>
      </c>
      <c r="L1226" s="228">
        <v>20.7</v>
      </c>
      <c r="M1226" s="228">
        <v>22.4</v>
      </c>
      <c r="N1226" s="228">
        <v>21.2</v>
      </c>
      <c r="O1226" s="228">
        <v>20.8</v>
      </c>
      <c r="P1226" s="228">
        <v>23.590100691209869</v>
      </c>
      <c r="Q1226" s="233">
        <v>13</v>
      </c>
      <c r="R1226" s="228">
        <v>17.3</v>
      </c>
      <c r="S1226" s="228">
        <v>24.1</v>
      </c>
      <c r="T1226" s="228">
        <v>23.9</v>
      </c>
      <c r="U1226" s="228">
        <v>15.400000000000002</v>
      </c>
      <c r="V1226" s="233">
        <v>96.719200000000001</v>
      </c>
      <c r="W1226" s="228">
        <v>19.901330000000002</v>
      </c>
      <c r="X1226" s="225"/>
      <c r="Y1226" s="226"/>
      <c r="Z1226" s="226"/>
      <c r="AA1226" s="226"/>
      <c r="AB1226" s="226"/>
      <c r="AC1226" s="226"/>
      <c r="AD1226" s="226"/>
      <c r="AE1226" s="226"/>
      <c r="AF1226" s="226"/>
      <c r="AG1226" s="226"/>
      <c r="AH1226" s="226"/>
      <c r="AI1226" s="226"/>
      <c r="AJ1226" s="226"/>
      <c r="AK1226" s="226"/>
      <c r="AL1226" s="226"/>
      <c r="AM1226" s="226"/>
      <c r="AN1226" s="226"/>
      <c r="AO1226" s="226"/>
      <c r="AP1226" s="226"/>
      <c r="AQ1226" s="226"/>
      <c r="AR1226" s="226"/>
      <c r="AS1226" s="226"/>
      <c r="AT1226" s="226"/>
      <c r="AU1226" s="226"/>
      <c r="AV1226" s="226"/>
      <c r="AW1226" s="226"/>
      <c r="AX1226" s="226"/>
      <c r="AY1226" s="226"/>
      <c r="AZ1226" s="226"/>
      <c r="BA1226" s="226"/>
      <c r="BB1226" s="226"/>
      <c r="BC1226" s="226"/>
      <c r="BD1226" s="226"/>
      <c r="BE1226" s="226"/>
      <c r="BF1226" s="226"/>
      <c r="BG1226" s="226"/>
      <c r="BH1226" s="226"/>
      <c r="BI1226" s="226"/>
      <c r="BJ1226" s="226"/>
      <c r="BK1226" s="226"/>
      <c r="BL1226" s="226"/>
      <c r="BM1226" s="227">
        <v>16</v>
      </c>
    </row>
    <row r="1227" spans="1:65">
      <c r="A1227" s="30"/>
      <c r="B1227" s="19">
        <v>1</v>
      </c>
      <c r="C1227" s="9">
        <v>4</v>
      </c>
      <c r="D1227" s="228">
        <v>20.8</v>
      </c>
      <c r="E1227" s="233">
        <v>32.4</v>
      </c>
      <c r="F1227" s="233">
        <v>5.9</v>
      </c>
      <c r="G1227" s="228">
        <v>22.915000000000003</v>
      </c>
      <c r="H1227" s="228">
        <v>21.3</v>
      </c>
      <c r="I1227" s="233">
        <v>11.2</v>
      </c>
      <c r="J1227" s="228">
        <v>25.9</v>
      </c>
      <c r="K1227" s="228">
        <v>20</v>
      </c>
      <c r="L1227" s="228">
        <v>20.8</v>
      </c>
      <c r="M1227" s="228">
        <v>21.7</v>
      </c>
      <c r="N1227" s="228">
        <v>20.399999999999999</v>
      </c>
      <c r="O1227" s="228">
        <v>21.7</v>
      </c>
      <c r="P1227" s="228">
        <v>23.879315989037849</v>
      </c>
      <c r="Q1227" s="233">
        <v>13</v>
      </c>
      <c r="R1227" s="228">
        <v>16.899999999999999</v>
      </c>
      <c r="S1227" s="228">
        <v>22.7</v>
      </c>
      <c r="T1227" s="228">
        <v>22.8</v>
      </c>
      <c r="U1227" s="228">
        <v>15.590000000000002</v>
      </c>
      <c r="V1227" s="233">
        <v>93.066199999999995</v>
      </c>
      <c r="W1227" s="228">
        <v>18.837330000000001</v>
      </c>
      <c r="X1227" s="225"/>
      <c r="Y1227" s="226"/>
      <c r="Z1227" s="226"/>
      <c r="AA1227" s="226"/>
      <c r="AB1227" s="226"/>
      <c r="AC1227" s="226"/>
      <c r="AD1227" s="226"/>
      <c r="AE1227" s="226"/>
      <c r="AF1227" s="226"/>
      <c r="AG1227" s="226"/>
      <c r="AH1227" s="226"/>
      <c r="AI1227" s="226"/>
      <c r="AJ1227" s="226"/>
      <c r="AK1227" s="226"/>
      <c r="AL1227" s="226"/>
      <c r="AM1227" s="226"/>
      <c r="AN1227" s="226"/>
      <c r="AO1227" s="226"/>
      <c r="AP1227" s="226"/>
      <c r="AQ1227" s="226"/>
      <c r="AR1227" s="226"/>
      <c r="AS1227" s="226"/>
      <c r="AT1227" s="226"/>
      <c r="AU1227" s="226"/>
      <c r="AV1227" s="226"/>
      <c r="AW1227" s="226"/>
      <c r="AX1227" s="226"/>
      <c r="AY1227" s="226"/>
      <c r="AZ1227" s="226"/>
      <c r="BA1227" s="226"/>
      <c r="BB1227" s="226"/>
      <c r="BC1227" s="226"/>
      <c r="BD1227" s="226"/>
      <c r="BE1227" s="226"/>
      <c r="BF1227" s="226"/>
      <c r="BG1227" s="226"/>
      <c r="BH1227" s="226"/>
      <c r="BI1227" s="226"/>
      <c r="BJ1227" s="226"/>
      <c r="BK1227" s="226"/>
      <c r="BL1227" s="226"/>
      <c r="BM1227" s="227">
        <v>21.259285053919019</v>
      </c>
    </row>
    <row r="1228" spans="1:65">
      <c r="A1228" s="30"/>
      <c r="B1228" s="19">
        <v>1</v>
      </c>
      <c r="C1228" s="9">
        <v>5</v>
      </c>
      <c r="D1228" s="228">
        <v>20.92</v>
      </c>
      <c r="E1228" s="233">
        <v>31.690000000000005</v>
      </c>
      <c r="F1228" s="233">
        <v>9.9</v>
      </c>
      <c r="G1228" s="234">
        <v>21.179600000000001</v>
      </c>
      <c r="H1228" s="228">
        <v>21.2</v>
      </c>
      <c r="I1228" s="233">
        <v>10.3</v>
      </c>
      <c r="J1228" s="228">
        <v>25.3</v>
      </c>
      <c r="K1228" s="228">
        <v>19.399999999999999</v>
      </c>
      <c r="L1228" s="228">
        <v>21.3</v>
      </c>
      <c r="M1228" s="228">
        <v>20.9</v>
      </c>
      <c r="N1228" s="228">
        <v>22.3</v>
      </c>
      <c r="O1228" s="228">
        <v>21.4</v>
      </c>
      <c r="P1228" s="228">
        <v>23.793019945952054</v>
      </c>
      <c r="Q1228" s="233">
        <v>13</v>
      </c>
      <c r="R1228" s="228">
        <v>16.399999999999999</v>
      </c>
      <c r="S1228" s="228">
        <v>25</v>
      </c>
      <c r="T1228" s="228">
        <v>22.1</v>
      </c>
      <c r="U1228" s="228">
        <v>15.45</v>
      </c>
      <c r="V1228" s="233">
        <v>94.038600000000002</v>
      </c>
      <c r="W1228" s="228">
        <v>19.36157</v>
      </c>
      <c r="X1228" s="225"/>
      <c r="Y1228" s="226"/>
      <c r="Z1228" s="226"/>
      <c r="AA1228" s="226"/>
      <c r="AB1228" s="226"/>
      <c r="AC1228" s="226"/>
      <c r="AD1228" s="226"/>
      <c r="AE1228" s="226"/>
      <c r="AF1228" s="226"/>
      <c r="AG1228" s="226"/>
      <c r="AH1228" s="226"/>
      <c r="AI1228" s="226"/>
      <c r="AJ1228" s="226"/>
      <c r="AK1228" s="226"/>
      <c r="AL1228" s="226"/>
      <c r="AM1228" s="226"/>
      <c r="AN1228" s="226"/>
      <c r="AO1228" s="226"/>
      <c r="AP1228" s="226"/>
      <c r="AQ1228" s="226"/>
      <c r="AR1228" s="226"/>
      <c r="AS1228" s="226"/>
      <c r="AT1228" s="226"/>
      <c r="AU1228" s="226"/>
      <c r="AV1228" s="226"/>
      <c r="AW1228" s="226"/>
      <c r="AX1228" s="226"/>
      <c r="AY1228" s="226"/>
      <c r="AZ1228" s="226"/>
      <c r="BA1228" s="226"/>
      <c r="BB1228" s="226"/>
      <c r="BC1228" s="226"/>
      <c r="BD1228" s="226"/>
      <c r="BE1228" s="226"/>
      <c r="BF1228" s="226"/>
      <c r="BG1228" s="226"/>
      <c r="BH1228" s="226"/>
      <c r="BI1228" s="226"/>
      <c r="BJ1228" s="226"/>
      <c r="BK1228" s="226"/>
      <c r="BL1228" s="226"/>
      <c r="BM1228" s="227">
        <v>120</v>
      </c>
    </row>
    <row r="1229" spans="1:65">
      <c r="A1229" s="30"/>
      <c r="B1229" s="19">
        <v>1</v>
      </c>
      <c r="C1229" s="9">
        <v>6</v>
      </c>
      <c r="D1229" s="228">
        <v>20.329999999999998</v>
      </c>
      <c r="E1229" s="233">
        <v>32.15</v>
      </c>
      <c r="F1229" s="233">
        <v>10.7</v>
      </c>
      <c r="G1229" s="228">
        <v>23.320800000000002</v>
      </c>
      <c r="H1229" s="228">
        <v>21.5</v>
      </c>
      <c r="I1229" s="233">
        <v>12.8</v>
      </c>
      <c r="J1229" s="228">
        <v>25.9</v>
      </c>
      <c r="K1229" s="228">
        <v>19.899999999999999</v>
      </c>
      <c r="L1229" s="228">
        <v>21.5</v>
      </c>
      <c r="M1229" s="228">
        <v>21.2</v>
      </c>
      <c r="N1229" s="228">
        <v>20.5</v>
      </c>
      <c r="O1229" s="228">
        <v>20.9</v>
      </c>
      <c r="P1229" s="228">
        <v>24.195266636589601</v>
      </c>
      <c r="Q1229" s="233">
        <v>13</v>
      </c>
      <c r="R1229" s="228">
        <v>17.5</v>
      </c>
      <c r="S1229" s="228">
        <v>22.1</v>
      </c>
      <c r="T1229" s="228">
        <v>22.8</v>
      </c>
      <c r="U1229" s="228">
        <v>15.22</v>
      </c>
      <c r="V1229" s="233">
        <v>94.121399999999994</v>
      </c>
      <c r="W1229" s="228">
        <v>19.38477</v>
      </c>
      <c r="X1229" s="225"/>
      <c r="Y1229" s="226"/>
      <c r="Z1229" s="226"/>
      <c r="AA1229" s="226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  <c r="AP1229" s="226"/>
      <c r="AQ1229" s="226"/>
      <c r="AR1229" s="226"/>
      <c r="AS1229" s="226"/>
      <c r="AT1229" s="226"/>
      <c r="AU1229" s="226"/>
      <c r="AV1229" s="226"/>
      <c r="AW1229" s="226"/>
      <c r="AX1229" s="226"/>
      <c r="AY1229" s="226"/>
      <c r="AZ1229" s="226"/>
      <c r="BA1229" s="226"/>
      <c r="BB1229" s="226"/>
      <c r="BC1229" s="226"/>
      <c r="BD1229" s="226"/>
      <c r="BE1229" s="226"/>
      <c r="BF1229" s="226"/>
      <c r="BG1229" s="226"/>
      <c r="BH1229" s="226"/>
      <c r="BI1229" s="226"/>
      <c r="BJ1229" s="226"/>
      <c r="BK1229" s="226"/>
      <c r="BL1229" s="226"/>
      <c r="BM1229" s="229"/>
    </row>
    <row r="1230" spans="1:65">
      <c r="A1230" s="30"/>
      <c r="B1230" s="20" t="s">
        <v>272</v>
      </c>
      <c r="C1230" s="12"/>
      <c r="D1230" s="230">
        <v>20.641666666666666</v>
      </c>
      <c r="E1230" s="230">
        <v>32.131666666666668</v>
      </c>
      <c r="F1230" s="230">
        <v>7.5333333333333341</v>
      </c>
      <c r="G1230" s="230">
        <v>22.643677777777778</v>
      </c>
      <c r="H1230" s="230">
        <v>21.349999999999998</v>
      </c>
      <c r="I1230" s="230">
        <v>11.699999999999998</v>
      </c>
      <c r="J1230" s="230">
        <v>25.950000000000003</v>
      </c>
      <c r="K1230" s="230">
        <v>19.616666666666671</v>
      </c>
      <c r="L1230" s="230">
        <v>21.05</v>
      </c>
      <c r="M1230" s="230">
        <v>21.783333333333331</v>
      </c>
      <c r="N1230" s="230">
        <v>21.3</v>
      </c>
      <c r="O1230" s="230">
        <v>21.433333333333334</v>
      </c>
      <c r="P1230" s="230">
        <v>23.968029142118553</v>
      </c>
      <c r="Q1230" s="230">
        <v>13</v>
      </c>
      <c r="R1230" s="230">
        <v>17.133333333333336</v>
      </c>
      <c r="S1230" s="230">
        <v>23.283333333333335</v>
      </c>
      <c r="T1230" s="230">
        <v>23.200000000000003</v>
      </c>
      <c r="U1230" s="230">
        <v>15.520000000000001</v>
      </c>
      <c r="V1230" s="230">
        <v>95.031316666666669</v>
      </c>
      <c r="W1230" s="230">
        <v>19.723086666666671</v>
      </c>
      <c r="X1230" s="225"/>
      <c r="Y1230" s="226"/>
      <c r="Z1230" s="226"/>
      <c r="AA1230" s="226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  <c r="AP1230" s="226"/>
      <c r="AQ1230" s="226"/>
      <c r="AR1230" s="226"/>
      <c r="AS1230" s="226"/>
      <c r="AT1230" s="226"/>
      <c r="AU1230" s="226"/>
      <c r="AV1230" s="226"/>
      <c r="AW1230" s="226"/>
      <c r="AX1230" s="226"/>
      <c r="AY1230" s="226"/>
      <c r="AZ1230" s="226"/>
      <c r="BA1230" s="226"/>
      <c r="BB1230" s="226"/>
      <c r="BC1230" s="226"/>
      <c r="BD1230" s="226"/>
      <c r="BE1230" s="226"/>
      <c r="BF1230" s="226"/>
      <c r="BG1230" s="226"/>
      <c r="BH1230" s="226"/>
      <c r="BI1230" s="226"/>
      <c r="BJ1230" s="226"/>
      <c r="BK1230" s="226"/>
      <c r="BL1230" s="226"/>
      <c r="BM1230" s="229"/>
    </row>
    <row r="1231" spans="1:65">
      <c r="A1231" s="30"/>
      <c r="B1231" s="3" t="s">
        <v>273</v>
      </c>
      <c r="C1231" s="29"/>
      <c r="D1231" s="228">
        <v>20.67</v>
      </c>
      <c r="E1231" s="228">
        <v>32.090000000000003</v>
      </c>
      <c r="F1231" s="228">
        <v>6.4</v>
      </c>
      <c r="G1231" s="228">
        <v>22.84876666666667</v>
      </c>
      <c r="H1231" s="228">
        <v>21.3</v>
      </c>
      <c r="I1231" s="228">
        <v>11.85</v>
      </c>
      <c r="J1231" s="228">
        <v>25.9</v>
      </c>
      <c r="K1231" s="228">
        <v>19.7</v>
      </c>
      <c r="L1231" s="228">
        <v>21</v>
      </c>
      <c r="M1231" s="228">
        <v>21.45</v>
      </c>
      <c r="N1231" s="228">
        <v>21.299999999999997</v>
      </c>
      <c r="O1231" s="228">
        <v>21.549999999999997</v>
      </c>
      <c r="P1231" s="228">
        <v>24.020606289479893</v>
      </c>
      <c r="Q1231" s="228">
        <v>13</v>
      </c>
      <c r="R1231" s="228">
        <v>17.149999999999999</v>
      </c>
      <c r="S1231" s="228">
        <v>23.2</v>
      </c>
      <c r="T1231" s="228">
        <v>23.1</v>
      </c>
      <c r="U1231" s="228">
        <v>15.52</v>
      </c>
      <c r="V1231" s="228">
        <v>95.068549999999988</v>
      </c>
      <c r="W1231" s="228">
        <v>19.643050000000002</v>
      </c>
      <c r="X1231" s="225"/>
      <c r="Y1231" s="226"/>
      <c r="Z1231" s="226"/>
      <c r="AA1231" s="226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  <c r="AP1231" s="226"/>
      <c r="AQ1231" s="226"/>
      <c r="AR1231" s="226"/>
      <c r="AS1231" s="226"/>
      <c r="AT1231" s="226"/>
      <c r="AU1231" s="226"/>
      <c r="AV1231" s="226"/>
      <c r="AW1231" s="226"/>
      <c r="AX1231" s="226"/>
      <c r="AY1231" s="226"/>
      <c r="AZ1231" s="226"/>
      <c r="BA1231" s="226"/>
      <c r="BB1231" s="226"/>
      <c r="BC1231" s="226"/>
      <c r="BD1231" s="226"/>
      <c r="BE1231" s="226"/>
      <c r="BF1231" s="226"/>
      <c r="BG1231" s="226"/>
      <c r="BH1231" s="226"/>
      <c r="BI1231" s="226"/>
      <c r="BJ1231" s="226"/>
      <c r="BK1231" s="226"/>
      <c r="BL1231" s="226"/>
      <c r="BM1231" s="229"/>
    </row>
    <row r="1232" spans="1:65">
      <c r="A1232" s="30"/>
      <c r="B1232" s="3" t="s">
        <v>274</v>
      </c>
      <c r="C1232" s="29"/>
      <c r="D1232" s="228">
        <v>0.30175597204805582</v>
      </c>
      <c r="E1232" s="228">
        <v>0.58111674099673472</v>
      </c>
      <c r="F1232" s="228">
        <v>2.1777664398797825</v>
      </c>
      <c r="G1232" s="228">
        <v>0.74466186828256131</v>
      </c>
      <c r="H1232" s="228">
        <v>0.12247448713915891</v>
      </c>
      <c r="I1232" s="228">
        <v>0.86717933554715199</v>
      </c>
      <c r="J1232" s="228">
        <v>0.51672042731055234</v>
      </c>
      <c r="K1232" s="228">
        <v>0.38686776379877719</v>
      </c>
      <c r="L1232" s="228">
        <v>0.32710854467592249</v>
      </c>
      <c r="M1232" s="228">
        <v>1.0571975532825777</v>
      </c>
      <c r="N1232" s="228">
        <v>0.76941536246685427</v>
      </c>
      <c r="O1232" s="228">
        <v>0.4926120853842979</v>
      </c>
      <c r="P1232" s="228">
        <v>0.25266186808402358</v>
      </c>
      <c r="Q1232" s="228">
        <v>0.63245553203367588</v>
      </c>
      <c r="R1232" s="228">
        <v>0.4676180777800053</v>
      </c>
      <c r="S1232" s="228">
        <v>1.1771434350437784</v>
      </c>
      <c r="T1232" s="228">
        <v>0.78230428862431678</v>
      </c>
      <c r="U1232" s="228">
        <v>0.20208908926510516</v>
      </c>
      <c r="V1232" s="228">
        <v>1.4779891290759446</v>
      </c>
      <c r="W1232" s="228">
        <v>0.64992168244078918</v>
      </c>
      <c r="X1232" s="225"/>
      <c r="Y1232" s="226"/>
      <c r="Z1232" s="226"/>
      <c r="AA1232" s="226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  <c r="AP1232" s="226"/>
      <c r="AQ1232" s="226"/>
      <c r="AR1232" s="226"/>
      <c r="AS1232" s="226"/>
      <c r="AT1232" s="226"/>
      <c r="AU1232" s="226"/>
      <c r="AV1232" s="226"/>
      <c r="AW1232" s="226"/>
      <c r="AX1232" s="226"/>
      <c r="AY1232" s="226"/>
      <c r="AZ1232" s="226"/>
      <c r="BA1232" s="226"/>
      <c r="BB1232" s="226"/>
      <c r="BC1232" s="226"/>
      <c r="BD1232" s="226"/>
      <c r="BE1232" s="226"/>
      <c r="BF1232" s="226"/>
      <c r="BG1232" s="226"/>
      <c r="BH1232" s="226"/>
      <c r="BI1232" s="226"/>
      <c r="BJ1232" s="226"/>
      <c r="BK1232" s="226"/>
      <c r="BL1232" s="226"/>
      <c r="BM1232" s="229"/>
    </row>
    <row r="1233" spans="1:65">
      <c r="A1233" s="30"/>
      <c r="B1233" s="3" t="s">
        <v>87</v>
      </c>
      <c r="C1233" s="29"/>
      <c r="D1233" s="13">
        <v>1.4618779429053977E-2</v>
      </c>
      <c r="E1233" s="13">
        <v>1.8085483925413186E-2</v>
      </c>
      <c r="F1233" s="13">
        <v>0.28908404069200649</v>
      </c>
      <c r="G1233" s="13">
        <v>3.2886083064358175E-2</v>
      </c>
      <c r="H1233" s="13">
        <v>5.7365099362603712E-3</v>
      </c>
      <c r="I1233" s="13">
        <v>7.4117891927107021E-2</v>
      </c>
      <c r="J1233" s="13">
        <v>1.991215519501165E-2</v>
      </c>
      <c r="K1233" s="13">
        <v>1.9721381332138171E-2</v>
      </c>
      <c r="L1233" s="13">
        <v>1.5539598321896555E-2</v>
      </c>
      <c r="M1233" s="13">
        <v>4.8532404894380009E-2</v>
      </c>
      <c r="N1233" s="13">
        <v>3.6122786970274851E-2</v>
      </c>
      <c r="O1233" s="13">
        <v>2.2983456549811723E-2</v>
      </c>
      <c r="P1233" s="13">
        <v>1.0541620530660394E-2</v>
      </c>
      <c r="Q1233" s="13">
        <v>4.8650425541051992E-2</v>
      </c>
      <c r="R1233" s="13">
        <v>2.7292883917120928E-2</v>
      </c>
      <c r="S1233" s="13">
        <v>5.055734151941782E-2</v>
      </c>
      <c r="T1233" s="13">
        <v>3.3720012440703308E-2</v>
      </c>
      <c r="U1233" s="13">
        <v>1.3021204205225846E-2</v>
      </c>
      <c r="V1233" s="13">
        <v>1.5552653387516059E-2</v>
      </c>
      <c r="W1233" s="13">
        <v>3.2952331114541017E-2</v>
      </c>
      <c r="X1233" s="15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55"/>
    </row>
    <row r="1234" spans="1:65">
      <c r="A1234" s="30"/>
      <c r="B1234" s="3" t="s">
        <v>275</v>
      </c>
      <c r="C1234" s="29"/>
      <c r="D1234" s="13">
        <v>-2.9051700736215436E-2</v>
      </c>
      <c r="E1234" s="13">
        <v>0.51141802676677472</v>
      </c>
      <c r="F1234" s="13">
        <v>-0.64564502925536482</v>
      </c>
      <c r="G1234" s="13">
        <v>6.5119439357795184E-2</v>
      </c>
      <c r="H1234" s="13">
        <v>4.2670741678707547E-3</v>
      </c>
      <c r="I1234" s="13">
        <v>-0.44965223570191626</v>
      </c>
      <c r="J1234" s="13">
        <v>0.22064311825087835</v>
      </c>
      <c r="K1234" s="13">
        <v>-7.7265927950363578E-2</v>
      </c>
      <c r="L1234" s="13">
        <v>-9.8444069679773927E-3</v>
      </c>
      <c r="M1234" s="13">
        <v>2.4650324697429449E-2</v>
      </c>
      <c r="N1234" s="13">
        <v>1.9151606452294523E-3</v>
      </c>
      <c r="O1234" s="13">
        <v>8.186930038939888E-3</v>
      </c>
      <c r="P1234" s="13">
        <v>0.12741463700822786</v>
      </c>
      <c r="Q1234" s="13">
        <v>-0.38850248411324018</v>
      </c>
      <c r="R1234" s="13">
        <v>-0.194077632908219</v>
      </c>
      <c r="S1234" s="13">
        <v>9.5207730376671185E-2</v>
      </c>
      <c r="T1234" s="13">
        <v>9.1287874505602273E-2</v>
      </c>
      <c r="U1234" s="13">
        <v>-0.26996604257211443</v>
      </c>
      <c r="V1234" s="13">
        <v>3.4701087748549773</v>
      </c>
      <c r="W1234" s="13">
        <v>-7.2260115208773623E-2</v>
      </c>
      <c r="X1234" s="15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5"/>
    </row>
    <row r="1235" spans="1:65">
      <c r="A1235" s="30"/>
      <c r="B1235" s="46" t="s">
        <v>276</v>
      </c>
      <c r="C1235" s="47"/>
      <c r="D1235" s="45">
        <v>0.24</v>
      </c>
      <c r="E1235" s="45">
        <v>3.8</v>
      </c>
      <c r="F1235" s="45">
        <v>4.8499999999999996</v>
      </c>
      <c r="G1235" s="45">
        <v>0.46</v>
      </c>
      <c r="H1235" s="45">
        <v>0.01</v>
      </c>
      <c r="I1235" s="45">
        <v>3.39</v>
      </c>
      <c r="J1235" s="45">
        <v>1.63</v>
      </c>
      <c r="K1235" s="45">
        <v>0.6</v>
      </c>
      <c r="L1235" s="45">
        <v>0.1</v>
      </c>
      <c r="M1235" s="45">
        <v>0.16</v>
      </c>
      <c r="N1235" s="45">
        <v>0.01</v>
      </c>
      <c r="O1235" s="45">
        <v>0.04</v>
      </c>
      <c r="P1235" s="45">
        <v>0.93</v>
      </c>
      <c r="Q1235" s="45">
        <v>2.93</v>
      </c>
      <c r="R1235" s="45">
        <v>1.47</v>
      </c>
      <c r="S1235" s="45">
        <v>0.69</v>
      </c>
      <c r="T1235" s="45">
        <v>0.66</v>
      </c>
      <c r="U1235" s="45">
        <v>2.04</v>
      </c>
      <c r="V1235" s="45">
        <v>25.93</v>
      </c>
      <c r="W1235" s="45">
        <v>0.56000000000000005</v>
      </c>
      <c r="X1235" s="15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55"/>
    </row>
    <row r="1236" spans="1:65">
      <c r="B1236" s="31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BM1236" s="55"/>
    </row>
    <row r="1237" spans="1:65">
      <c r="BM1237" s="55"/>
    </row>
    <row r="1238" spans="1:65">
      <c r="BM1238" s="55"/>
    </row>
    <row r="1239" spans="1:65">
      <c r="BM1239" s="55"/>
    </row>
    <row r="1240" spans="1:65"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6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</sheetData>
  <dataConsolidate/>
  <conditionalFormatting sqref="B6:X11 B25:W30 B43:Z48 B61:N66 B79:Y84 B97:Y102 B116:Y121 B135:W140 B153:Y158 B172:T177 B190:Z195 B209:Y214 B227:R232 B245:AA250 B263:G268 B281:G286 B299:G304 B317:X322 B335:V340 B354:G359 B372:N377 B391:R396 B410:R415 B428:G433 B446:Q451 B464:D469 B482:X487 B500:W505 B518:U523 B536:H541 B554:X559 B572:X577 B590:W595 B608:X613 B626:R631 B645:G650 B663:Z668 B681:W686 B699:Y704 B717:F722 B735:G740 B753:F758 B771:T776 B789:O794 B807:D812 B825:D830 B843:W848 B861:X866 B879:Y884 B897:V902 B915:D920 B933:G938 B951:V956 B969:Y974 B987:Q992 B1005:H1010 B1023:R1028 B1041:W1046 B1059:X1064 B1077:V1082 B1095:G1100 B1113:V1118 B1132:Y1137 B1150:U1155 B1169:W1174 B1188:I1193 B1206:AA1211 B1224:W1229">
    <cfRule type="expression" dxfId="14" priority="204">
      <formula>AND($B6&lt;&gt;$B5,NOT(ISBLANK(INDIRECT(Anlyt_LabRefThisCol))))</formula>
    </cfRule>
  </conditionalFormatting>
  <conditionalFormatting sqref="C2:X17 C21:W36 C39:Z54 C57:N72 C75:Y90 C93:Y108 C112:Y127 C131:W146 C149:Y164 C168:T183 C186:Z201 C205:Y220 C223:R238 C241:AA256 C259:G274 C277:G292 C295:G310 C313:X328 C331:V346 C350:G365 C368:N383 C387:R402 C406:R421 C424:G439 C442:Q457 C460:D475 C478:X493 C496:W511 C514:U529 C532:H547 C550:X565 C568:X583 C586:W601 C604:X619 C622:R637 C641:G656 C659:Z674 C677:W692 C695:Y710 C713:F728 C731:G746 C749:F764 C767:T782 C785:O800 C803:D818 C821:D836 C839:W854 C857:X872 C875:Y890 C893:V908 C911:D926 C929:G944 C947:V962 C965:Y980 C983:Q998 C1001:H1016 C1019:R1034 C1037:W1052 C1055:X1070 C1073:V1088 C1091:G1106 C1109:V1124 C1128:Y1143 C1146:U1161 C1165:W1180 C1184:I1199 C1202:AA1217 C1220:W1235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0B24-1C85-4C60-990B-1A50F4E0EE23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628</v>
      </c>
      <c r="BM1" s="28" t="s">
        <v>278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14.66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14.63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272</v>
      </c>
      <c r="C8" s="12"/>
      <c r="D8" s="23">
        <v>14.645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14.645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14.645</v>
      </c>
      <c r="BN9" s="28"/>
    </row>
    <row r="10" spans="1:66">
      <c r="A10" s="30"/>
      <c r="B10" s="3" t="s">
        <v>274</v>
      </c>
      <c r="C10" s="29"/>
      <c r="D10" s="24">
        <v>2.1213203435595972E-2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87</v>
      </c>
      <c r="C11" s="29"/>
      <c r="D11" s="13">
        <v>1.4484946012697831E-3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629</v>
      </c>
      <c r="BM15" s="28" t="s">
        <v>278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352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1.2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1.19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17</v>
      </c>
    </row>
    <row r="22" spans="1:65">
      <c r="A22" s="30"/>
      <c r="B22" s="20" t="s">
        <v>272</v>
      </c>
      <c r="C22" s="12"/>
      <c r="D22" s="23">
        <v>1.1949999999999998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273</v>
      </c>
      <c r="C23" s="29"/>
      <c r="D23" s="11">
        <v>1.1949999999999998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1.1950000000000001</v>
      </c>
    </row>
    <row r="24" spans="1:65">
      <c r="A24" s="30"/>
      <c r="B24" s="3" t="s">
        <v>274</v>
      </c>
      <c r="C24" s="29"/>
      <c r="D24" s="24">
        <v>7.0710678118654814E-3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23</v>
      </c>
    </row>
    <row r="25" spans="1:65">
      <c r="A25" s="30"/>
      <c r="B25" s="3" t="s">
        <v>87</v>
      </c>
      <c r="C25" s="29"/>
      <c r="D25" s="13">
        <v>5.9172115580464289E-3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-2.2204460492503131E-16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630</v>
      </c>
      <c r="BM29" s="28" t="s">
        <v>278</v>
      </c>
    </row>
    <row r="30" spans="1:65" ht="19.5">
      <c r="A30" s="25" t="s">
        <v>353</v>
      </c>
      <c r="B30" s="18" t="s">
        <v>111</v>
      </c>
      <c r="C30" s="15" t="s">
        <v>112</v>
      </c>
      <c r="D30" s="16" t="s">
        <v>352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233</v>
      </c>
      <c r="C31" s="9" t="s">
        <v>233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5.88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5.88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18</v>
      </c>
    </row>
    <row r="36" spans="1:65">
      <c r="A36" s="30"/>
      <c r="B36" s="20" t="s">
        <v>272</v>
      </c>
      <c r="C36" s="12"/>
      <c r="D36" s="23">
        <v>5.88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273</v>
      </c>
      <c r="C37" s="29"/>
      <c r="D37" s="11">
        <v>5.88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5.88</v>
      </c>
    </row>
    <row r="38" spans="1:65">
      <c r="A38" s="30"/>
      <c r="B38" s="3" t="s">
        <v>274</v>
      </c>
      <c r="C38" s="29"/>
      <c r="D38" s="24">
        <v>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24</v>
      </c>
    </row>
    <row r="39" spans="1:65">
      <c r="A39" s="30"/>
      <c r="B39" s="3" t="s">
        <v>87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631</v>
      </c>
      <c r="BM43" s="28" t="s">
        <v>278</v>
      </c>
    </row>
    <row r="44" spans="1:65" ht="19.5">
      <c r="A44" s="25" t="s">
        <v>354</v>
      </c>
      <c r="B44" s="18" t="s">
        <v>111</v>
      </c>
      <c r="C44" s="15" t="s">
        <v>112</v>
      </c>
      <c r="D44" s="16" t="s">
        <v>352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233</v>
      </c>
      <c r="C45" s="9" t="s">
        <v>233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3.34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3.34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272</v>
      </c>
      <c r="C50" s="12"/>
      <c r="D50" s="23">
        <v>3.34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3.34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3.34</v>
      </c>
    </row>
    <row r="52" spans="1:65">
      <c r="A52" s="30"/>
      <c r="B52" s="3" t="s">
        <v>274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87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632</v>
      </c>
      <c r="BM57" s="28" t="s">
        <v>278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352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233</v>
      </c>
      <c r="C59" s="9" t="s">
        <v>233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2.93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2.92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20" t="s">
        <v>272</v>
      </c>
      <c r="C64" s="12"/>
      <c r="D64" s="23">
        <v>2.9249999999999998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2.9249999999999998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2.9249999999999998</v>
      </c>
    </row>
    <row r="66" spans="1:65">
      <c r="A66" s="30"/>
      <c r="B66" s="3" t="s">
        <v>274</v>
      </c>
      <c r="C66" s="29"/>
      <c r="D66" s="24">
        <v>7.0710678118656384E-3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22</v>
      </c>
    </row>
    <row r="67" spans="1:65">
      <c r="A67" s="30"/>
      <c r="B67" s="3" t="s">
        <v>87</v>
      </c>
      <c r="C67" s="29"/>
      <c r="D67" s="13">
        <v>2.4174590809797054E-3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633</v>
      </c>
      <c r="BM71" s="28" t="s">
        <v>278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352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233</v>
      </c>
      <c r="C73" s="9" t="s">
        <v>233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6">
        <v>0.05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7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7">
        <v>17</v>
      </c>
    </row>
    <row r="78" spans="1:65">
      <c r="A78" s="30"/>
      <c r="B78" s="20" t="s">
        <v>272</v>
      </c>
      <c r="C78" s="12"/>
      <c r="D78" s="208">
        <v>0.05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7">
        <v>16</v>
      </c>
    </row>
    <row r="79" spans="1:65">
      <c r="A79" s="30"/>
      <c r="B79" s="3" t="s">
        <v>273</v>
      </c>
      <c r="C79" s="29"/>
      <c r="D79" s="24">
        <v>0.05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7">
        <v>0.05</v>
      </c>
    </row>
    <row r="80" spans="1:65">
      <c r="A80" s="30"/>
      <c r="B80" s="3" t="s">
        <v>274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7">
        <v>23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634</v>
      </c>
      <c r="BM85" s="28" t="s">
        <v>278</v>
      </c>
    </row>
    <row r="86" spans="1:65" ht="19.5">
      <c r="A86" s="25" t="s">
        <v>355</v>
      </c>
      <c r="B86" s="18" t="s">
        <v>111</v>
      </c>
      <c r="C86" s="15" t="s">
        <v>112</v>
      </c>
      <c r="D86" s="16" t="s">
        <v>352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233</v>
      </c>
      <c r="C87" s="9" t="s">
        <v>233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6">
        <v>0.93999999999999984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7">
        <v>1</v>
      </c>
    </row>
    <row r="91" spans="1:65">
      <c r="A91" s="30"/>
      <c r="B91" s="19">
        <v>1</v>
      </c>
      <c r="C91" s="9">
        <v>2</v>
      </c>
      <c r="D91" s="24">
        <v>0.95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7">
        <v>18</v>
      </c>
    </row>
    <row r="92" spans="1:65">
      <c r="A92" s="30"/>
      <c r="B92" s="20" t="s">
        <v>272</v>
      </c>
      <c r="C92" s="12"/>
      <c r="D92" s="208">
        <v>0.94499999999999984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07">
        <v>16</v>
      </c>
    </row>
    <row r="93" spans="1:65">
      <c r="A93" s="30"/>
      <c r="B93" s="3" t="s">
        <v>273</v>
      </c>
      <c r="C93" s="29"/>
      <c r="D93" s="24">
        <v>0.94499999999999984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7">
        <v>0.94499999999999995</v>
      </c>
    </row>
    <row r="94" spans="1:65">
      <c r="A94" s="30"/>
      <c r="B94" s="3" t="s">
        <v>274</v>
      </c>
      <c r="C94" s="29"/>
      <c r="D94" s="24">
        <v>7.0710678118655603E-3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7">
        <v>24</v>
      </c>
    </row>
    <row r="95" spans="1:65">
      <c r="A95" s="30"/>
      <c r="B95" s="3" t="s">
        <v>87</v>
      </c>
      <c r="C95" s="29"/>
      <c r="D95" s="13">
        <v>7.4826114411275782E-3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-1.1102230246251565E-16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635</v>
      </c>
      <c r="BM99" s="28" t="s">
        <v>278</v>
      </c>
    </row>
    <row r="100" spans="1:65" ht="19.5">
      <c r="A100" s="25" t="s">
        <v>356</v>
      </c>
      <c r="B100" s="18" t="s">
        <v>111</v>
      </c>
      <c r="C100" s="15" t="s">
        <v>112</v>
      </c>
      <c r="D100" s="16" t="s">
        <v>352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233</v>
      </c>
      <c r="C101" s="9" t="s">
        <v>233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6">
        <v>0.151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7">
        <v>1</v>
      </c>
    </row>
    <row r="105" spans="1:65">
      <c r="A105" s="30"/>
      <c r="B105" s="19">
        <v>1</v>
      </c>
      <c r="C105" s="9">
        <v>2</v>
      </c>
      <c r="D105" s="24">
        <v>0.15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7">
        <v>19</v>
      </c>
    </row>
    <row r="106" spans="1:65">
      <c r="A106" s="30"/>
      <c r="B106" s="20" t="s">
        <v>272</v>
      </c>
      <c r="C106" s="12"/>
      <c r="D106" s="208">
        <v>0.15049999999999999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7">
        <v>16</v>
      </c>
    </row>
    <row r="107" spans="1:65">
      <c r="A107" s="30"/>
      <c r="B107" s="3" t="s">
        <v>273</v>
      </c>
      <c r="C107" s="29"/>
      <c r="D107" s="24">
        <v>0.15049999999999999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7">
        <v>0.15049999999999999</v>
      </c>
    </row>
    <row r="108" spans="1:65">
      <c r="A108" s="30"/>
      <c r="B108" s="3" t="s">
        <v>274</v>
      </c>
      <c r="C108" s="29"/>
      <c r="D108" s="24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7">
        <v>25</v>
      </c>
    </row>
    <row r="109" spans="1:65">
      <c r="A109" s="30"/>
      <c r="B109" s="3" t="s">
        <v>87</v>
      </c>
      <c r="C109" s="29"/>
      <c r="D109" s="13">
        <v>4.6983839281498222E-3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636</v>
      </c>
      <c r="BM113" s="28" t="s">
        <v>278</v>
      </c>
    </row>
    <row r="114" spans="1:65" ht="19.5">
      <c r="A114" s="25" t="s">
        <v>357</v>
      </c>
      <c r="B114" s="18" t="s">
        <v>111</v>
      </c>
      <c r="C114" s="15" t="s">
        <v>112</v>
      </c>
      <c r="D114" s="16" t="s">
        <v>352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233</v>
      </c>
      <c r="C115" s="9" t="s">
        <v>233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67.349999999999994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67.42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20" t="s">
        <v>272</v>
      </c>
      <c r="C120" s="12"/>
      <c r="D120" s="23">
        <v>67.384999999999991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67.384999999999991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67.385000000000005</v>
      </c>
    </row>
    <row r="122" spans="1:65">
      <c r="A122" s="30"/>
      <c r="B122" s="3" t="s">
        <v>274</v>
      </c>
      <c r="C122" s="29"/>
      <c r="D122" s="24">
        <v>4.949747468306355E-2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22</v>
      </c>
    </row>
    <row r="123" spans="1:65">
      <c r="A123" s="30"/>
      <c r="B123" s="3" t="s">
        <v>87</v>
      </c>
      <c r="C123" s="29"/>
      <c r="D123" s="13">
        <v>7.3454737230932042E-4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-2.2204460492503131E-16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637</v>
      </c>
      <c r="BM127" s="28" t="s">
        <v>278</v>
      </c>
    </row>
    <row r="128" spans="1:65" ht="19.5">
      <c r="A128" s="25" t="s">
        <v>358</v>
      </c>
      <c r="B128" s="18" t="s">
        <v>111</v>
      </c>
      <c r="C128" s="15" t="s">
        <v>112</v>
      </c>
      <c r="D128" s="16" t="s">
        <v>352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6">
        <v>0.432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7">
        <v>1</v>
      </c>
    </row>
    <row r="133" spans="1:65">
      <c r="A133" s="30"/>
      <c r="B133" s="19">
        <v>1</v>
      </c>
      <c r="C133" s="9">
        <v>2</v>
      </c>
      <c r="D133" s="24">
        <v>0.439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7">
        <v>17</v>
      </c>
    </row>
    <row r="134" spans="1:65">
      <c r="A134" s="30"/>
      <c r="B134" s="20" t="s">
        <v>272</v>
      </c>
      <c r="C134" s="12"/>
      <c r="D134" s="208">
        <v>0.4355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7">
        <v>16</v>
      </c>
    </row>
    <row r="135" spans="1:65">
      <c r="A135" s="30"/>
      <c r="B135" s="3" t="s">
        <v>273</v>
      </c>
      <c r="C135" s="29"/>
      <c r="D135" s="24">
        <v>0.4355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0.4355</v>
      </c>
    </row>
    <row r="136" spans="1:65">
      <c r="A136" s="30"/>
      <c r="B136" s="3" t="s">
        <v>274</v>
      </c>
      <c r="C136" s="29"/>
      <c r="D136" s="24">
        <v>4.9497474683058368E-3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>
        <v>23</v>
      </c>
    </row>
    <row r="137" spans="1:65">
      <c r="A137" s="30"/>
      <c r="B137" s="3" t="s">
        <v>87</v>
      </c>
      <c r="C137" s="29"/>
      <c r="D137" s="13">
        <v>1.1365665828486422E-2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638</v>
      </c>
      <c r="BM141" s="28" t="s">
        <v>278</v>
      </c>
    </row>
    <row r="142" spans="1:65" ht="19.5">
      <c r="A142" s="25" t="s">
        <v>359</v>
      </c>
      <c r="B142" s="18" t="s">
        <v>111</v>
      </c>
      <c r="C142" s="15" t="s">
        <v>112</v>
      </c>
      <c r="D142" s="16" t="s">
        <v>352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233</v>
      </c>
      <c r="C143" s="9" t="s">
        <v>233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6">
        <v>0.81999999999999984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7">
        <v>1</v>
      </c>
    </row>
    <row r="147" spans="1:65">
      <c r="A147" s="30"/>
      <c r="B147" s="19">
        <v>1</v>
      </c>
      <c r="C147" s="9">
        <v>2</v>
      </c>
      <c r="D147" s="24">
        <v>0.81999999999999984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7">
        <v>18</v>
      </c>
    </row>
    <row r="148" spans="1:65">
      <c r="A148" s="30"/>
      <c r="B148" s="20" t="s">
        <v>272</v>
      </c>
      <c r="C148" s="12"/>
      <c r="D148" s="208">
        <v>0.81999999999999984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7">
        <v>16</v>
      </c>
    </row>
    <row r="149" spans="1:65">
      <c r="A149" s="30"/>
      <c r="B149" s="3" t="s">
        <v>273</v>
      </c>
      <c r="C149" s="29"/>
      <c r="D149" s="24">
        <v>0.81999999999999984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7">
        <v>0.82</v>
      </c>
    </row>
    <row r="150" spans="1:65">
      <c r="A150" s="30"/>
      <c r="B150" s="3" t="s">
        <v>274</v>
      </c>
      <c r="C150" s="29"/>
      <c r="D150" s="24">
        <v>0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7">
        <v>24</v>
      </c>
    </row>
    <row r="151" spans="1:65">
      <c r="A151" s="30"/>
      <c r="B151" s="3" t="s">
        <v>87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-1.1102230246251565E-16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163D0-3912-45AB-B129-E8A72D1204C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639</v>
      </c>
      <c r="BM1" s="28" t="s">
        <v>278</v>
      </c>
    </row>
    <row r="2" spans="1:66" ht="18">
      <c r="A2" s="25" t="s">
        <v>486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2.5099999999999998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2.4900000000000002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272</v>
      </c>
      <c r="C8" s="12"/>
      <c r="D8" s="23">
        <v>2.5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2.5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</v>
      </c>
      <c r="BN9" s="28"/>
    </row>
    <row r="10" spans="1:66">
      <c r="A10" s="30"/>
      <c r="B10" s="3" t="s">
        <v>274</v>
      </c>
      <c r="C10" s="29"/>
      <c r="D10" s="24">
        <v>1.4142135623730649E-2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87</v>
      </c>
      <c r="C11" s="29"/>
      <c r="D11" s="13">
        <v>5.6568542494922595E-3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1011-3717-4605-A541-8470EC303870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640</v>
      </c>
      <c r="BM1" s="28" t="s">
        <v>278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0.11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0.1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23</v>
      </c>
    </row>
    <row r="8" spans="1:66">
      <c r="A8" s="30"/>
      <c r="B8" s="20" t="s">
        <v>272</v>
      </c>
      <c r="C8" s="12"/>
      <c r="D8" s="208">
        <v>0.10500000000000001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273</v>
      </c>
      <c r="C9" s="29"/>
      <c r="D9" s="24">
        <v>0.10500000000000001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0.105</v>
      </c>
      <c r="BN9" s="28"/>
    </row>
    <row r="10" spans="1:66">
      <c r="A10" s="30"/>
      <c r="B10" s="3" t="s">
        <v>274</v>
      </c>
      <c r="C10" s="29"/>
      <c r="D10" s="24">
        <v>7.0710678118654719E-3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29</v>
      </c>
    </row>
    <row r="11" spans="1:66">
      <c r="A11" s="30"/>
      <c r="B11" s="3" t="s">
        <v>87</v>
      </c>
      <c r="C11" s="29"/>
      <c r="D11" s="13">
        <v>6.7343502970147351E-2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641</v>
      </c>
      <c r="BM15" s="28" t="s">
        <v>278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361</v>
      </c>
      <c r="E16" s="17" t="s">
        <v>352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362</v>
      </c>
      <c r="E17" s="11" t="s">
        <v>113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1" t="s">
        <v>100</v>
      </c>
      <c r="F18" s="15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26"/>
      <c r="F19" s="15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6">
        <v>0.16</v>
      </c>
      <c r="E20" s="206">
        <v>0.17</v>
      </c>
      <c r="F20" s="204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7">
        <v>1</v>
      </c>
    </row>
    <row r="21" spans="1:65">
      <c r="A21" s="30"/>
      <c r="B21" s="19">
        <v>1</v>
      </c>
      <c r="C21" s="9">
        <v>2</v>
      </c>
      <c r="D21" s="24">
        <v>0.17</v>
      </c>
      <c r="E21" s="24">
        <v>0.16</v>
      </c>
      <c r="F21" s="204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7">
        <v>23</v>
      </c>
    </row>
    <row r="22" spans="1:65">
      <c r="A22" s="30"/>
      <c r="B22" s="19">
        <v>1</v>
      </c>
      <c r="C22" s="9">
        <v>3</v>
      </c>
      <c r="D22" s="24">
        <v>0.17</v>
      </c>
      <c r="E22" s="24"/>
      <c r="F22" s="204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7">
        <v>16</v>
      </c>
    </row>
    <row r="23" spans="1:65">
      <c r="A23" s="30"/>
      <c r="B23" s="19">
        <v>1</v>
      </c>
      <c r="C23" s="9">
        <v>4</v>
      </c>
      <c r="D23" s="24">
        <v>0.17</v>
      </c>
      <c r="E23" s="24"/>
      <c r="F23" s="204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7">
        <v>0.16666666666666699</v>
      </c>
    </row>
    <row r="24" spans="1:65">
      <c r="A24" s="30"/>
      <c r="B24" s="19">
        <v>1</v>
      </c>
      <c r="C24" s="9">
        <v>5</v>
      </c>
      <c r="D24" s="24">
        <v>0.17</v>
      </c>
      <c r="E24" s="24"/>
      <c r="F24" s="204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7">
        <v>29</v>
      </c>
    </row>
    <row r="25" spans="1:65">
      <c r="A25" s="30"/>
      <c r="B25" s="19">
        <v>1</v>
      </c>
      <c r="C25" s="9">
        <v>6</v>
      </c>
      <c r="D25" s="24">
        <v>0.17</v>
      </c>
      <c r="E25" s="24"/>
      <c r="F25" s="204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30"/>
      <c r="B26" s="20" t="s">
        <v>272</v>
      </c>
      <c r="C26" s="12"/>
      <c r="D26" s="208">
        <v>0.16833333333333333</v>
      </c>
      <c r="E26" s="208">
        <v>0.16500000000000001</v>
      </c>
      <c r="F26" s="204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30"/>
      <c r="B27" s="3" t="s">
        <v>273</v>
      </c>
      <c r="C27" s="29"/>
      <c r="D27" s="24">
        <v>0.17</v>
      </c>
      <c r="E27" s="24">
        <v>0.16500000000000001</v>
      </c>
      <c r="F27" s="204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30"/>
      <c r="B28" s="3" t="s">
        <v>274</v>
      </c>
      <c r="C28" s="29"/>
      <c r="D28" s="24">
        <v>4.0824829046386341E-3</v>
      </c>
      <c r="E28" s="24">
        <v>7.0710678118654814E-3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2.425237369092258E-2</v>
      </c>
      <c r="E29" s="13">
        <v>4.2854956435548368E-2</v>
      </c>
      <c r="F29" s="15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9.9999999999980105E-3</v>
      </c>
      <c r="E30" s="13">
        <v>-1.0000000000001896E-2</v>
      </c>
      <c r="F30" s="15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>
        <v>0.67</v>
      </c>
      <c r="E31" s="45">
        <v>0.67</v>
      </c>
      <c r="F31" s="15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E25">
    <cfRule type="expression" dxfId="5" priority="6">
      <formula>AND($B6&lt;&gt;$B5,NOT(ISBLANK(INDIRECT(Anlyt_LabRefThisCol))))</formula>
    </cfRule>
  </conditionalFormatting>
  <conditionalFormatting sqref="C2:D13 C16:E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AF3A-9C91-4682-A736-2E2838E3AC37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642</v>
      </c>
      <c r="BM1" s="28" t="s">
        <v>278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352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0.4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0.3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20" t="s">
        <v>272</v>
      </c>
      <c r="C8" s="12"/>
      <c r="D8" s="208">
        <v>0.35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273</v>
      </c>
      <c r="C9" s="29"/>
      <c r="D9" s="24">
        <v>0.35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0.35</v>
      </c>
      <c r="BN9" s="28"/>
    </row>
    <row r="10" spans="1:66">
      <c r="A10" s="30"/>
      <c r="B10" s="3" t="s">
        <v>274</v>
      </c>
      <c r="C10" s="29"/>
      <c r="D10" s="24">
        <v>7.0710678118654974E-2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31</v>
      </c>
    </row>
    <row r="11" spans="1:66">
      <c r="A11" s="30"/>
      <c r="B11" s="3" t="s">
        <v>87</v>
      </c>
      <c r="C11" s="29"/>
      <c r="D11" s="13">
        <v>0.2020305089104428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643</v>
      </c>
      <c r="BM15" s="28" t="s">
        <v>278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352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363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3">
        <v>689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30"/>
      <c r="B21" s="19">
        <v>1</v>
      </c>
      <c r="C21" s="9">
        <v>2</v>
      </c>
      <c r="D21" s="219">
        <v>706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26</v>
      </c>
    </row>
    <row r="22" spans="1:65">
      <c r="A22" s="30"/>
      <c r="B22" s="20" t="s">
        <v>272</v>
      </c>
      <c r="C22" s="12"/>
      <c r="D22" s="223">
        <v>697.5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30"/>
      <c r="B23" s="3" t="s">
        <v>273</v>
      </c>
      <c r="C23" s="29"/>
      <c r="D23" s="219">
        <v>697.5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697.5</v>
      </c>
    </row>
    <row r="24" spans="1:65">
      <c r="A24" s="30"/>
      <c r="B24" s="3" t="s">
        <v>274</v>
      </c>
      <c r="C24" s="29"/>
      <c r="D24" s="219">
        <v>12.020815280171307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32</v>
      </c>
    </row>
    <row r="25" spans="1:65">
      <c r="A25" s="30"/>
      <c r="B25" s="3" t="s">
        <v>87</v>
      </c>
      <c r="C25" s="29"/>
      <c r="D25" s="13">
        <v>1.7234143770854922E-2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644</v>
      </c>
      <c r="BM29" s="28" t="s">
        <v>278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352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233</v>
      </c>
      <c r="C31" s="9" t="s">
        <v>233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363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3">
        <v>688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8">
        <v>1</v>
      </c>
    </row>
    <row r="35" spans="1:65">
      <c r="A35" s="30"/>
      <c r="B35" s="19">
        <v>1</v>
      </c>
      <c r="C35" s="9">
        <v>2</v>
      </c>
      <c r="D35" s="219">
        <v>705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8">
        <v>27</v>
      </c>
    </row>
    <row r="36" spans="1:65">
      <c r="A36" s="30"/>
      <c r="B36" s="20" t="s">
        <v>272</v>
      </c>
      <c r="C36" s="12"/>
      <c r="D36" s="223">
        <v>696.5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8">
        <v>16</v>
      </c>
    </row>
    <row r="37" spans="1:65">
      <c r="A37" s="30"/>
      <c r="B37" s="3" t="s">
        <v>273</v>
      </c>
      <c r="C37" s="29"/>
      <c r="D37" s="219">
        <v>696.5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8">
        <v>696.5</v>
      </c>
    </row>
    <row r="38" spans="1:65">
      <c r="A38" s="30"/>
      <c r="B38" s="3" t="s">
        <v>274</v>
      </c>
      <c r="C38" s="29"/>
      <c r="D38" s="219">
        <v>12.020815280171307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8">
        <v>33</v>
      </c>
    </row>
    <row r="39" spans="1:65">
      <c r="A39" s="30"/>
      <c r="B39" s="3" t="s">
        <v>87</v>
      </c>
      <c r="C39" s="29"/>
      <c r="D39" s="13">
        <v>1.7258887695866917E-2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645</v>
      </c>
      <c r="BM43" s="28" t="s">
        <v>278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352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233</v>
      </c>
      <c r="C45" s="9" t="s">
        <v>233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363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28</v>
      </c>
    </row>
    <row r="50" spans="1:65">
      <c r="A50" s="30"/>
      <c r="B50" s="20" t="s">
        <v>272</v>
      </c>
      <c r="C50" s="12"/>
      <c r="D50" s="23">
        <v>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</v>
      </c>
    </row>
    <row r="52" spans="1:65">
      <c r="A52" s="30"/>
      <c r="B52" s="3" t="s">
        <v>274</v>
      </c>
      <c r="C52" s="29"/>
      <c r="D52" s="24">
        <v>0.28284271247461928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34</v>
      </c>
    </row>
    <row r="53" spans="1:65">
      <c r="A53" s="30"/>
      <c r="B53" s="3" t="s">
        <v>87</v>
      </c>
      <c r="C53" s="29"/>
      <c r="D53" s="13">
        <v>9.4280904158206433E-2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646</v>
      </c>
      <c r="BM57" s="28" t="s">
        <v>278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352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233</v>
      </c>
      <c r="C59" s="9" t="s">
        <v>233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363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0.48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0.54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29</v>
      </c>
    </row>
    <row r="64" spans="1:65">
      <c r="A64" s="30"/>
      <c r="B64" s="20" t="s">
        <v>272</v>
      </c>
      <c r="C64" s="12"/>
      <c r="D64" s="23">
        <v>0.51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0.51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0.51</v>
      </c>
    </row>
    <row r="66" spans="1:65">
      <c r="A66" s="30"/>
      <c r="B66" s="3" t="s">
        <v>274</v>
      </c>
      <c r="C66" s="29"/>
      <c r="D66" s="24">
        <v>4.2426406871192889E-2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35</v>
      </c>
    </row>
    <row r="67" spans="1:65">
      <c r="A67" s="30"/>
      <c r="B67" s="3" t="s">
        <v>87</v>
      </c>
      <c r="C67" s="29"/>
      <c r="D67" s="13">
        <v>8.3189033080770372E-2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647</v>
      </c>
      <c r="BM71" s="28" t="s">
        <v>278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352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233</v>
      </c>
      <c r="C73" s="9" t="s">
        <v>233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363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30</v>
      </c>
    </row>
    <row r="78" spans="1:65">
      <c r="A78" s="30"/>
      <c r="B78" s="20" t="s">
        <v>272</v>
      </c>
      <c r="C78" s="12"/>
      <c r="D78" s="23">
        <v>0.2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0.2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</v>
      </c>
    </row>
    <row r="80" spans="1:65">
      <c r="A80" s="30"/>
      <c r="B80" s="3" t="s">
        <v>274</v>
      </c>
      <c r="C80" s="29"/>
      <c r="D80" s="24">
        <v>0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36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648</v>
      </c>
      <c r="BM85" s="28" t="s">
        <v>278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352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233</v>
      </c>
      <c r="C87" s="9" t="s">
        <v>233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363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3">
        <v>79.5</v>
      </c>
      <c r="E90" s="216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8">
        <v>1</v>
      </c>
    </row>
    <row r="91" spans="1:65">
      <c r="A91" s="30"/>
      <c r="B91" s="19">
        <v>1</v>
      </c>
      <c r="C91" s="9">
        <v>2</v>
      </c>
      <c r="D91" s="219">
        <v>81</v>
      </c>
      <c r="E91" s="216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7"/>
      <c r="AT91" s="217"/>
      <c r="AU91" s="217"/>
      <c r="AV91" s="217"/>
      <c r="AW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8">
        <v>31</v>
      </c>
    </row>
    <row r="92" spans="1:65">
      <c r="A92" s="30"/>
      <c r="B92" s="20" t="s">
        <v>272</v>
      </c>
      <c r="C92" s="12"/>
      <c r="D92" s="223">
        <v>80.25</v>
      </c>
      <c r="E92" s="216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7"/>
      <c r="AT92" s="217"/>
      <c r="AU92" s="217"/>
      <c r="AV92" s="217"/>
      <c r="AW92" s="217"/>
      <c r="AX92" s="217"/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8">
        <v>16</v>
      </c>
    </row>
    <row r="93" spans="1:65">
      <c r="A93" s="30"/>
      <c r="B93" s="3" t="s">
        <v>273</v>
      </c>
      <c r="C93" s="29"/>
      <c r="D93" s="219">
        <v>80.25</v>
      </c>
      <c r="E93" s="216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8">
        <v>80.25</v>
      </c>
    </row>
    <row r="94" spans="1:65">
      <c r="A94" s="30"/>
      <c r="B94" s="3" t="s">
        <v>274</v>
      </c>
      <c r="C94" s="29"/>
      <c r="D94" s="219">
        <v>1.0606601717798212</v>
      </c>
      <c r="E94" s="216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7"/>
      <c r="AJ94" s="217"/>
      <c r="AK94" s="217"/>
      <c r="AL94" s="217"/>
      <c r="AM94" s="217"/>
      <c r="AN94" s="217"/>
      <c r="AO94" s="217"/>
      <c r="AP94" s="217"/>
      <c r="AQ94" s="217"/>
      <c r="AR94" s="217"/>
      <c r="AS94" s="217"/>
      <c r="AT94" s="217"/>
      <c r="AU94" s="217"/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8">
        <v>37</v>
      </c>
    </row>
    <row r="95" spans="1:65">
      <c r="A95" s="30"/>
      <c r="B95" s="3" t="s">
        <v>87</v>
      </c>
      <c r="C95" s="29"/>
      <c r="D95" s="13">
        <v>1.3216949181056961E-2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649</v>
      </c>
      <c r="BM99" s="28" t="s">
        <v>278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352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233</v>
      </c>
      <c r="C101" s="9" t="s">
        <v>233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363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4">
        <v>17.7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7">
        <v>1</v>
      </c>
    </row>
    <row r="105" spans="1:65">
      <c r="A105" s="30"/>
      <c r="B105" s="19">
        <v>1</v>
      </c>
      <c r="C105" s="9">
        <v>2</v>
      </c>
      <c r="D105" s="228">
        <v>18.3</v>
      </c>
      <c r="E105" s="225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7">
        <v>32</v>
      </c>
    </row>
    <row r="106" spans="1:65">
      <c r="A106" s="30"/>
      <c r="B106" s="20" t="s">
        <v>272</v>
      </c>
      <c r="C106" s="12"/>
      <c r="D106" s="230">
        <v>18</v>
      </c>
      <c r="E106" s="225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7">
        <v>16</v>
      </c>
    </row>
    <row r="107" spans="1:65">
      <c r="A107" s="30"/>
      <c r="B107" s="3" t="s">
        <v>273</v>
      </c>
      <c r="C107" s="29"/>
      <c r="D107" s="228">
        <v>18</v>
      </c>
      <c r="E107" s="225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7">
        <v>18</v>
      </c>
    </row>
    <row r="108" spans="1:65">
      <c r="A108" s="30"/>
      <c r="B108" s="3" t="s">
        <v>274</v>
      </c>
      <c r="C108" s="29"/>
      <c r="D108" s="228">
        <v>0.42426406871192951</v>
      </c>
      <c r="E108" s="225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7">
        <v>38</v>
      </c>
    </row>
    <row r="109" spans="1:65">
      <c r="A109" s="30"/>
      <c r="B109" s="3" t="s">
        <v>87</v>
      </c>
      <c r="C109" s="29"/>
      <c r="D109" s="13">
        <v>2.3570226039551639E-2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650</v>
      </c>
      <c r="BM113" s="28" t="s">
        <v>278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352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233</v>
      </c>
      <c r="C115" s="9" t="s">
        <v>233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363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3">
        <v>150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30"/>
      <c r="B119" s="19">
        <v>1</v>
      </c>
      <c r="C119" s="9">
        <v>2</v>
      </c>
      <c r="D119" s="219">
        <v>150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33</v>
      </c>
    </row>
    <row r="120" spans="1:65">
      <c r="A120" s="30"/>
      <c r="B120" s="20" t="s">
        <v>272</v>
      </c>
      <c r="C120" s="12"/>
      <c r="D120" s="223">
        <v>150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30"/>
      <c r="B121" s="3" t="s">
        <v>273</v>
      </c>
      <c r="C121" s="29"/>
      <c r="D121" s="219">
        <v>150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150</v>
      </c>
    </row>
    <row r="122" spans="1:65">
      <c r="A122" s="30"/>
      <c r="B122" s="3" t="s">
        <v>274</v>
      </c>
      <c r="C122" s="29"/>
      <c r="D122" s="219">
        <v>0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39</v>
      </c>
    </row>
    <row r="123" spans="1:65">
      <c r="A123" s="30"/>
      <c r="B123" s="3" t="s">
        <v>87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651</v>
      </c>
      <c r="BM127" s="28" t="s">
        <v>278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352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363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9.6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9.51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34</v>
      </c>
    </row>
    <row r="134" spans="1:65">
      <c r="A134" s="30"/>
      <c r="B134" s="20" t="s">
        <v>272</v>
      </c>
      <c r="C134" s="12"/>
      <c r="D134" s="23">
        <v>9.5549999999999997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9.5549999999999997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9.5549999999999997</v>
      </c>
    </row>
    <row r="136" spans="1:65">
      <c r="A136" s="30"/>
      <c r="B136" s="3" t="s">
        <v>274</v>
      </c>
      <c r="C136" s="29"/>
      <c r="D136" s="24">
        <v>6.3639610306789177E-2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40</v>
      </c>
    </row>
    <row r="137" spans="1:65">
      <c r="A137" s="30"/>
      <c r="B137" s="3" t="s">
        <v>87</v>
      </c>
      <c r="C137" s="29"/>
      <c r="D137" s="13">
        <v>6.6603464475969839E-3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652</v>
      </c>
      <c r="BM141" s="28" t="s">
        <v>278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352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233</v>
      </c>
      <c r="C143" s="9" t="s">
        <v>233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363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4">
        <v>30</v>
      </c>
      <c r="E146" s="225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27">
        <v>1</v>
      </c>
    </row>
    <row r="147" spans="1:65">
      <c r="A147" s="30"/>
      <c r="B147" s="19">
        <v>1</v>
      </c>
      <c r="C147" s="9">
        <v>2</v>
      </c>
      <c r="D147" s="228">
        <v>32</v>
      </c>
      <c r="E147" s="225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27">
        <v>35</v>
      </c>
    </row>
    <row r="148" spans="1:65">
      <c r="A148" s="30"/>
      <c r="B148" s="20" t="s">
        <v>272</v>
      </c>
      <c r="C148" s="12"/>
      <c r="D148" s="230">
        <v>31</v>
      </c>
      <c r="E148" s="225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27">
        <v>16</v>
      </c>
    </row>
    <row r="149" spans="1:65">
      <c r="A149" s="30"/>
      <c r="B149" s="3" t="s">
        <v>273</v>
      </c>
      <c r="C149" s="29"/>
      <c r="D149" s="228">
        <v>31</v>
      </c>
      <c r="E149" s="225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7">
        <v>31</v>
      </c>
    </row>
    <row r="150" spans="1:65">
      <c r="A150" s="30"/>
      <c r="B150" s="3" t="s">
        <v>274</v>
      </c>
      <c r="C150" s="29"/>
      <c r="D150" s="228">
        <v>1.4142135623730951</v>
      </c>
      <c r="E150" s="225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27">
        <v>41</v>
      </c>
    </row>
    <row r="151" spans="1:65">
      <c r="A151" s="30"/>
      <c r="B151" s="3" t="s">
        <v>87</v>
      </c>
      <c r="C151" s="29"/>
      <c r="D151" s="13">
        <v>4.5619792334615973E-2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653</v>
      </c>
      <c r="BM155" s="28" t="s">
        <v>278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352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233</v>
      </c>
      <c r="C157" s="9" t="s">
        <v>233</v>
      </c>
      <c r="D157" s="10" t="s">
        <v>113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363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5.88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5.85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9</v>
      </c>
    </row>
    <row r="162" spans="1:65">
      <c r="A162" s="30"/>
      <c r="B162" s="20" t="s">
        <v>272</v>
      </c>
      <c r="C162" s="12"/>
      <c r="D162" s="23">
        <v>5.8650000000000002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5.8650000000000002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5.8650000000000002</v>
      </c>
    </row>
    <row r="164" spans="1:65">
      <c r="A164" s="30"/>
      <c r="B164" s="3" t="s">
        <v>274</v>
      </c>
      <c r="C164" s="29"/>
      <c r="D164" s="24">
        <v>2.12132034355966E-2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42</v>
      </c>
    </row>
    <row r="165" spans="1:65">
      <c r="A165" s="30"/>
      <c r="B165" s="3" t="s">
        <v>87</v>
      </c>
      <c r="C165" s="29"/>
      <c r="D165" s="13">
        <v>3.6169144817726514E-3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654</v>
      </c>
      <c r="BM169" s="28" t="s">
        <v>278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352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233</v>
      </c>
      <c r="C171" s="9" t="s">
        <v>233</v>
      </c>
      <c r="D171" s="10" t="s">
        <v>113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363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3.39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3.34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10</v>
      </c>
    </row>
    <row r="176" spans="1:65">
      <c r="A176" s="30"/>
      <c r="B176" s="20" t="s">
        <v>272</v>
      </c>
      <c r="C176" s="12"/>
      <c r="D176" s="23">
        <v>3.3650000000000002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3.3650000000000002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3.3650000000000002</v>
      </c>
    </row>
    <row r="178" spans="1:65">
      <c r="A178" s="30"/>
      <c r="B178" s="3" t="s">
        <v>274</v>
      </c>
      <c r="C178" s="29"/>
      <c r="D178" s="24">
        <v>3.5355339059327563E-2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43</v>
      </c>
    </row>
    <row r="179" spans="1:65">
      <c r="A179" s="30"/>
      <c r="B179" s="3" t="s">
        <v>87</v>
      </c>
      <c r="C179" s="29"/>
      <c r="D179" s="13">
        <v>1.0506787239027506E-2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655</v>
      </c>
      <c r="BM183" s="28" t="s">
        <v>278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352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233</v>
      </c>
      <c r="C185" s="9" t="s">
        <v>233</v>
      </c>
      <c r="D185" s="10" t="s">
        <v>113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363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1.34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1.37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11</v>
      </c>
    </row>
    <row r="190" spans="1:65">
      <c r="A190" s="30"/>
      <c r="B190" s="20" t="s">
        <v>272</v>
      </c>
      <c r="C190" s="12"/>
      <c r="D190" s="23">
        <v>1.355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1.355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1.355</v>
      </c>
    </row>
    <row r="192" spans="1:65">
      <c r="A192" s="30"/>
      <c r="B192" s="3" t="s">
        <v>274</v>
      </c>
      <c r="C192" s="29"/>
      <c r="D192" s="24">
        <v>2.1213203435596444E-2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44</v>
      </c>
    </row>
    <row r="193" spans="1:65">
      <c r="A193" s="30"/>
      <c r="B193" s="3" t="s">
        <v>87</v>
      </c>
      <c r="C193" s="29"/>
      <c r="D193" s="13">
        <v>1.5655500690477081E-2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656</v>
      </c>
      <c r="BM197" s="28" t="s">
        <v>278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352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233</v>
      </c>
      <c r="C199" s="9" t="s">
        <v>233</v>
      </c>
      <c r="D199" s="10" t="s">
        <v>113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363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4">
        <v>19.8</v>
      </c>
      <c r="E202" s="225"/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26"/>
      <c r="Z202" s="226"/>
      <c r="AA202" s="226"/>
      <c r="AB202" s="226"/>
      <c r="AC202" s="226"/>
      <c r="AD202" s="226"/>
      <c r="AE202" s="226"/>
      <c r="AF202" s="226"/>
      <c r="AG202" s="226"/>
      <c r="AH202" s="226"/>
      <c r="AI202" s="226"/>
      <c r="AJ202" s="226"/>
      <c r="AK202" s="226"/>
      <c r="AL202" s="226"/>
      <c r="AM202" s="226"/>
      <c r="AN202" s="226"/>
      <c r="AO202" s="226"/>
      <c r="AP202" s="226"/>
      <c r="AQ202" s="226"/>
      <c r="AR202" s="226"/>
      <c r="AS202" s="226"/>
      <c r="AT202" s="226"/>
      <c r="AU202" s="226"/>
      <c r="AV202" s="226"/>
      <c r="AW202" s="226"/>
      <c r="AX202" s="226"/>
      <c r="AY202" s="226"/>
      <c r="AZ202" s="226"/>
      <c r="BA202" s="226"/>
      <c r="BB202" s="226"/>
      <c r="BC202" s="226"/>
      <c r="BD202" s="226"/>
      <c r="BE202" s="226"/>
      <c r="BF202" s="226"/>
      <c r="BG202" s="226"/>
      <c r="BH202" s="226"/>
      <c r="BI202" s="226"/>
      <c r="BJ202" s="226"/>
      <c r="BK202" s="226"/>
      <c r="BL202" s="226"/>
      <c r="BM202" s="227">
        <v>1</v>
      </c>
    </row>
    <row r="203" spans="1:65">
      <c r="A203" s="30"/>
      <c r="B203" s="19">
        <v>1</v>
      </c>
      <c r="C203" s="9">
        <v>2</v>
      </c>
      <c r="D203" s="228">
        <v>19.7</v>
      </c>
      <c r="E203" s="225"/>
      <c r="F203" s="226"/>
      <c r="G203" s="226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26"/>
      <c r="Z203" s="226"/>
      <c r="AA203" s="226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  <c r="AP203" s="226"/>
      <c r="AQ203" s="226"/>
      <c r="AR203" s="226"/>
      <c r="AS203" s="226"/>
      <c r="AT203" s="226"/>
      <c r="AU203" s="226"/>
      <c r="AV203" s="226"/>
      <c r="AW203" s="226"/>
      <c r="AX203" s="226"/>
      <c r="AY203" s="226"/>
      <c r="AZ203" s="226"/>
      <c r="BA203" s="226"/>
      <c r="BB203" s="226"/>
      <c r="BC203" s="226"/>
      <c r="BD203" s="226"/>
      <c r="BE203" s="226"/>
      <c r="BF203" s="226"/>
      <c r="BG203" s="226"/>
      <c r="BH203" s="226"/>
      <c r="BI203" s="226"/>
      <c r="BJ203" s="226"/>
      <c r="BK203" s="226"/>
      <c r="BL203" s="226"/>
      <c r="BM203" s="227">
        <v>39</v>
      </c>
    </row>
    <row r="204" spans="1:65">
      <c r="A204" s="30"/>
      <c r="B204" s="20" t="s">
        <v>272</v>
      </c>
      <c r="C204" s="12"/>
      <c r="D204" s="230">
        <v>19.75</v>
      </c>
      <c r="E204" s="225"/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26"/>
      <c r="Z204" s="226"/>
      <c r="AA204" s="226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  <c r="AP204" s="226"/>
      <c r="AQ204" s="226"/>
      <c r="AR204" s="226"/>
      <c r="AS204" s="226"/>
      <c r="AT204" s="226"/>
      <c r="AU204" s="226"/>
      <c r="AV204" s="226"/>
      <c r="AW204" s="226"/>
      <c r="AX204" s="226"/>
      <c r="AY204" s="226"/>
      <c r="AZ204" s="226"/>
      <c r="BA204" s="226"/>
      <c r="BB204" s="226"/>
      <c r="BC204" s="226"/>
      <c r="BD204" s="226"/>
      <c r="BE204" s="226"/>
      <c r="BF204" s="226"/>
      <c r="BG204" s="226"/>
      <c r="BH204" s="226"/>
      <c r="BI204" s="226"/>
      <c r="BJ204" s="226"/>
      <c r="BK204" s="226"/>
      <c r="BL204" s="226"/>
      <c r="BM204" s="227">
        <v>16</v>
      </c>
    </row>
    <row r="205" spans="1:65">
      <c r="A205" s="30"/>
      <c r="B205" s="3" t="s">
        <v>273</v>
      </c>
      <c r="C205" s="29"/>
      <c r="D205" s="228">
        <v>19.75</v>
      </c>
      <c r="E205" s="225"/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26"/>
      <c r="Z205" s="226"/>
      <c r="AA205" s="226"/>
      <c r="AB205" s="226"/>
      <c r="AC205" s="226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  <c r="AN205" s="226"/>
      <c r="AO205" s="226"/>
      <c r="AP205" s="226"/>
      <c r="AQ205" s="226"/>
      <c r="AR205" s="226"/>
      <c r="AS205" s="226"/>
      <c r="AT205" s="226"/>
      <c r="AU205" s="226"/>
      <c r="AV205" s="226"/>
      <c r="AW205" s="226"/>
      <c r="AX205" s="226"/>
      <c r="AY205" s="226"/>
      <c r="AZ205" s="226"/>
      <c r="BA205" s="226"/>
      <c r="BB205" s="226"/>
      <c r="BC205" s="226"/>
      <c r="BD205" s="226"/>
      <c r="BE205" s="226"/>
      <c r="BF205" s="226"/>
      <c r="BG205" s="226"/>
      <c r="BH205" s="226"/>
      <c r="BI205" s="226"/>
      <c r="BJ205" s="226"/>
      <c r="BK205" s="226"/>
      <c r="BL205" s="226"/>
      <c r="BM205" s="227">
        <v>19.75</v>
      </c>
    </row>
    <row r="206" spans="1:65">
      <c r="A206" s="30"/>
      <c r="B206" s="3" t="s">
        <v>274</v>
      </c>
      <c r="C206" s="29"/>
      <c r="D206" s="228">
        <v>7.0710678118655765E-2</v>
      </c>
      <c r="E206" s="225"/>
      <c r="F206" s="226"/>
      <c r="G206" s="226"/>
      <c r="H206" s="226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7">
        <v>45</v>
      </c>
    </row>
    <row r="207" spans="1:65">
      <c r="A207" s="30"/>
      <c r="B207" s="3" t="s">
        <v>87</v>
      </c>
      <c r="C207" s="29"/>
      <c r="D207" s="13">
        <v>3.5802874996787729E-3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657</v>
      </c>
      <c r="BM211" s="28" t="s">
        <v>278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352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233</v>
      </c>
      <c r="C213" s="9" t="s">
        <v>233</v>
      </c>
      <c r="D213" s="10" t="s">
        <v>113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363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6.14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6.3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12</v>
      </c>
    </row>
    <row r="218" spans="1:65">
      <c r="A218" s="30"/>
      <c r="B218" s="20" t="s">
        <v>272</v>
      </c>
      <c r="C218" s="12"/>
      <c r="D218" s="23">
        <v>6.22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6.22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6.22</v>
      </c>
    </row>
    <row r="220" spans="1:65">
      <c r="A220" s="30"/>
      <c r="B220" s="3" t="s">
        <v>274</v>
      </c>
      <c r="C220" s="29"/>
      <c r="D220" s="24">
        <v>0.1131370849898477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46</v>
      </c>
    </row>
    <row r="221" spans="1:65">
      <c r="A221" s="30"/>
      <c r="B221" s="3" t="s">
        <v>87</v>
      </c>
      <c r="C221" s="29"/>
      <c r="D221" s="13">
        <v>1.8189241959782589E-2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658</v>
      </c>
      <c r="BM225" s="28" t="s">
        <v>278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352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233</v>
      </c>
      <c r="C227" s="9" t="s">
        <v>233</v>
      </c>
      <c r="D227" s="10" t="s">
        <v>113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363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1.6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</v>
      </c>
    </row>
    <row r="232" spans="1:65">
      <c r="A232" s="30"/>
      <c r="B232" s="20" t="s">
        <v>272</v>
      </c>
      <c r="C232" s="12"/>
      <c r="D232" s="23">
        <v>1.55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1.55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1.55</v>
      </c>
    </row>
    <row r="234" spans="1:65">
      <c r="A234" s="30"/>
      <c r="B234" s="3" t="s">
        <v>274</v>
      </c>
      <c r="C234" s="29"/>
      <c r="D234" s="24">
        <v>7.0710678118654821E-2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47</v>
      </c>
    </row>
    <row r="235" spans="1:65">
      <c r="A235" s="30"/>
      <c r="B235" s="3" t="s">
        <v>87</v>
      </c>
      <c r="C235" s="29"/>
      <c r="D235" s="13">
        <v>4.5619792334616015E-2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659</v>
      </c>
      <c r="BM239" s="28" t="s">
        <v>278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352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233</v>
      </c>
      <c r="C241" s="9" t="s">
        <v>233</v>
      </c>
      <c r="D241" s="10" t="s">
        <v>113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363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6.55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6.72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20" t="s">
        <v>272</v>
      </c>
      <c r="C246" s="12"/>
      <c r="D246" s="23">
        <v>6.6349999999999998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6.6349999999999998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6.6349999999999998</v>
      </c>
    </row>
    <row r="248" spans="1:65">
      <c r="A248" s="30"/>
      <c r="B248" s="3" t="s">
        <v>274</v>
      </c>
      <c r="C248" s="29"/>
      <c r="D248" s="24">
        <v>0.12020815280171303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31</v>
      </c>
    </row>
    <row r="249" spans="1:65">
      <c r="A249" s="30"/>
      <c r="B249" s="3" t="s">
        <v>87</v>
      </c>
      <c r="C249" s="29"/>
      <c r="D249" s="13">
        <v>1.8117280000258182E-2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660</v>
      </c>
      <c r="BM253" s="28" t="s">
        <v>278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352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233</v>
      </c>
      <c r="C255" s="9" t="s">
        <v>233</v>
      </c>
      <c r="D255" s="10" t="s">
        <v>113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363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1.17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1.18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272</v>
      </c>
      <c r="C260" s="12"/>
      <c r="D260" s="23">
        <v>1.1749999999999998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1.1749999999999998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1.175</v>
      </c>
    </row>
    <row r="262" spans="1:65">
      <c r="A262" s="30"/>
      <c r="B262" s="3" t="s">
        <v>274</v>
      </c>
      <c r="C262" s="29"/>
      <c r="D262" s="24">
        <v>7.0710678118654814E-3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32</v>
      </c>
    </row>
    <row r="263" spans="1:65">
      <c r="A263" s="30"/>
      <c r="B263" s="3" t="s">
        <v>87</v>
      </c>
      <c r="C263" s="29"/>
      <c r="D263" s="13">
        <v>6.0179300526514747E-3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-2.2204460492503131E-16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661</v>
      </c>
      <c r="BM267" s="28" t="s">
        <v>278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352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233</v>
      </c>
      <c r="C269" s="9" t="s">
        <v>233</v>
      </c>
      <c r="D269" s="10" t="s">
        <v>113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363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9" t="s">
        <v>214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7">
        <v>1</v>
      </c>
    </row>
    <row r="273" spans="1:65">
      <c r="A273" s="30"/>
      <c r="B273" s="19">
        <v>1</v>
      </c>
      <c r="C273" s="9">
        <v>2</v>
      </c>
      <c r="D273" s="211" t="s">
        <v>214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7">
        <v>27</v>
      </c>
    </row>
    <row r="274" spans="1:65">
      <c r="A274" s="30"/>
      <c r="B274" s="20" t="s">
        <v>272</v>
      </c>
      <c r="C274" s="12"/>
      <c r="D274" s="208" t="s">
        <v>693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7">
        <v>16</v>
      </c>
    </row>
    <row r="275" spans="1:65">
      <c r="A275" s="30"/>
      <c r="B275" s="3" t="s">
        <v>273</v>
      </c>
      <c r="C275" s="29"/>
      <c r="D275" s="24" t="s">
        <v>693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7" t="s">
        <v>214</v>
      </c>
    </row>
    <row r="276" spans="1:65">
      <c r="A276" s="30"/>
      <c r="B276" s="3" t="s">
        <v>274</v>
      </c>
      <c r="C276" s="29"/>
      <c r="D276" s="24" t="s">
        <v>693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7">
        <v>33</v>
      </c>
    </row>
    <row r="277" spans="1:65">
      <c r="A277" s="30"/>
      <c r="B277" s="3" t="s">
        <v>87</v>
      </c>
      <c r="C277" s="29"/>
      <c r="D277" s="13" t="s">
        <v>693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 t="s">
        <v>693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662</v>
      </c>
      <c r="BM281" s="28" t="s">
        <v>278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352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233</v>
      </c>
      <c r="C283" s="9" t="s">
        <v>233</v>
      </c>
      <c r="D283" s="10" t="s">
        <v>113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363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4">
        <v>40.799999999999997</v>
      </c>
      <c r="E286" s="225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27">
        <v>1</v>
      </c>
    </row>
    <row r="287" spans="1:65">
      <c r="A287" s="30"/>
      <c r="B287" s="19">
        <v>1</v>
      </c>
      <c r="C287" s="9">
        <v>2</v>
      </c>
      <c r="D287" s="228">
        <v>41.5</v>
      </c>
      <c r="E287" s="225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7">
        <v>28</v>
      </c>
    </row>
    <row r="288" spans="1:65">
      <c r="A288" s="30"/>
      <c r="B288" s="20" t="s">
        <v>272</v>
      </c>
      <c r="C288" s="12"/>
      <c r="D288" s="230">
        <v>41.15</v>
      </c>
      <c r="E288" s="225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7">
        <v>16</v>
      </c>
    </row>
    <row r="289" spans="1:65">
      <c r="A289" s="30"/>
      <c r="B289" s="3" t="s">
        <v>273</v>
      </c>
      <c r="C289" s="29"/>
      <c r="D289" s="228">
        <v>41.15</v>
      </c>
      <c r="E289" s="225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7">
        <v>41.15</v>
      </c>
    </row>
    <row r="290" spans="1:65">
      <c r="A290" s="30"/>
      <c r="B290" s="3" t="s">
        <v>274</v>
      </c>
      <c r="C290" s="29"/>
      <c r="D290" s="228">
        <v>0.49497474683058529</v>
      </c>
      <c r="E290" s="225"/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7">
        <v>34</v>
      </c>
    </row>
    <row r="291" spans="1:65">
      <c r="A291" s="30"/>
      <c r="B291" s="3" t="s">
        <v>87</v>
      </c>
      <c r="C291" s="29"/>
      <c r="D291" s="13">
        <v>1.2028547918118719E-2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663</v>
      </c>
      <c r="BM295" s="28" t="s">
        <v>278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352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233</v>
      </c>
      <c r="C297" s="9" t="s">
        <v>233</v>
      </c>
      <c r="D297" s="10" t="s">
        <v>113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363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0.46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0.48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29</v>
      </c>
    </row>
    <row r="302" spans="1:65">
      <c r="A302" s="30"/>
      <c r="B302" s="20" t="s">
        <v>272</v>
      </c>
      <c r="C302" s="12"/>
      <c r="D302" s="23">
        <v>0.47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0.47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0.47</v>
      </c>
    </row>
    <row r="304" spans="1:65">
      <c r="A304" s="30"/>
      <c r="B304" s="3" t="s">
        <v>274</v>
      </c>
      <c r="C304" s="29"/>
      <c r="D304" s="24">
        <v>1.4142135623730925E-2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35</v>
      </c>
    </row>
    <row r="305" spans="1:65">
      <c r="A305" s="30"/>
      <c r="B305" s="3" t="s">
        <v>87</v>
      </c>
      <c r="C305" s="29"/>
      <c r="D305" s="13">
        <v>3.0089650263257287E-2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664</v>
      </c>
      <c r="BM309" s="28" t="s">
        <v>278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352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233</v>
      </c>
      <c r="C311" s="9" t="s">
        <v>233</v>
      </c>
      <c r="D311" s="10" t="s">
        <v>113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363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6">
        <v>4.1599999999999998E-2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7">
        <v>1</v>
      </c>
    </row>
    <row r="315" spans="1:65">
      <c r="A315" s="30"/>
      <c r="B315" s="19">
        <v>1</v>
      </c>
      <c r="C315" s="9">
        <v>2</v>
      </c>
      <c r="D315" s="24">
        <v>4.2599999999999999E-2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7">
        <v>30</v>
      </c>
    </row>
    <row r="316" spans="1:65">
      <c r="A316" s="30"/>
      <c r="B316" s="20" t="s">
        <v>272</v>
      </c>
      <c r="C316" s="12"/>
      <c r="D316" s="208">
        <v>4.2099999999999999E-2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7">
        <v>16</v>
      </c>
    </row>
    <row r="317" spans="1:65">
      <c r="A317" s="30"/>
      <c r="B317" s="3" t="s">
        <v>273</v>
      </c>
      <c r="C317" s="29"/>
      <c r="D317" s="24">
        <v>4.2099999999999999E-2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7">
        <v>4.2099999999999999E-2</v>
      </c>
    </row>
    <row r="318" spans="1:65">
      <c r="A318" s="30"/>
      <c r="B318" s="3" t="s">
        <v>274</v>
      </c>
      <c r="C318" s="29"/>
      <c r="D318" s="24">
        <v>7.0710678118654816E-4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7">
        <v>36</v>
      </c>
    </row>
    <row r="319" spans="1:65">
      <c r="A319" s="30"/>
      <c r="B319" s="3" t="s">
        <v>87</v>
      </c>
      <c r="C319" s="29"/>
      <c r="D319" s="13">
        <v>1.6795885538872877E-2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665</v>
      </c>
      <c r="BM323" s="28" t="s">
        <v>278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352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233</v>
      </c>
      <c r="C325" s="9" t="s">
        <v>233</v>
      </c>
      <c r="D325" s="10" t="s">
        <v>113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363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31</v>
      </c>
    </row>
    <row r="330" spans="1:65">
      <c r="A330" s="30"/>
      <c r="B330" s="20" t="s">
        <v>272</v>
      </c>
      <c r="C330" s="12"/>
      <c r="D330" s="23">
        <v>1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1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3" t="s">
        <v>274</v>
      </c>
      <c r="C332" s="29"/>
      <c r="D332" s="24">
        <v>0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37</v>
      </c>
    </row>
    <row r="333" spans="1:65">
      <c r="A333" s="30"/>
      <c r="B333" s="3" t="s">
        <v>87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666</v>
      </c>
      <c r="BM337" s="28" t="s">
        <v>278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352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233</v>
      </c>
      <c r="C339" s="9" t="s">
        <v>233</v>
      </c>
      <c r="D339" s="10" t="s">
        <v>113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363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4">
        <v>15.9</v>
      </c>
      <c r="E342" s="225"/>
      <c r="F342" s="226"/>
      <c r="G342" s="226"/>
      <c r="H342" s="226"/>
      <c r="I342" s="226"/>
      <c r="J342" s="226"/>
      <c r="K342" s="226"/>
      <c r="L342" s="226"/>
      <c r="M342" s="226"/>
      <c r="N342" s="226"/>
      <c r="O342" s="226"/>
      <c r="P342" s="226"/>
      <c r="Q342" s="226"/>
      <c r="R342" s="226"/>
      <c r="S342" s="226"/>
      <c r="T342" s="226"/>
      <c r="U342" s="226"/>
      <c r="V342" s="226"/>
      <c r="W342" s="226"/>
      <c r="X342" s="226"/>
      <c r="Y342" s="226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27">
        <v>1</v>
      </c>
    </row>
    <row r="343" spans="1:65">
      <c r="A343" s="30"/>
      <c r="B343" s="19">
        <v>1</v>
      </c>
      <c r="C343" s="9">
        <v>2</v>
      </c>
      <c r="D343" s="228">
        <v>16</v>
      </c>
      <c r="E343" s="225"/>
      <c r="F343" s="226"/>
      <c r="G343" s="226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26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27">
        <v>32</v>
      </c>
    </row>
    <row r="344" spans="1:65">
      <c r="A344" s="30"/>
      <c r="B344" s="20" t="s">
        <v>272</v>
      </c>
      <c r="C344" s="12"/>
      <c r="D344" s="230">
        <v>15.95</v>
      </c>
      <c r="E344" s="225"/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26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27">
        <v>16</v>
      </c>
    </row>
    <row r="345" spans="1:65">
      <c r="A345" s="30"/>
      <c r="B345" s="3" t="s">
        <v>273</v>
      </c>
      <c r="C345" s="29"/>
      <c r="D345" s="228">
        <v>15.95</v>
      </c>
      <c r="E345" s="225"/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27">
        <v>15.95</v>
      </c>
    </row>
    <row r="346" spans="1:65">
      <c r="A346" s="30"/>
      <c r="B346" s="3" t="s">
        <v>274</v>
      </c>
      <c r="C346" s="29"/>
      <c r="D346" s="228">
        <v>7.0710678118654502E-2</v>
      </c>
      <c r="E346" s="225"/>
      <c r="F346" s="226"/>
      <c r="G346" s="226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26"/>
      <c r="Z346" s="226"/>
      <c r="AA346" s="226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226"/>
      <c r="AU346" s="226"/>
      <c r="AV346" s="226"/>
      <c r="AW346" s="226"/>
      <c r="AX346" s="226"/>
      <c r="AY346" s="226"/>
      <c r="AZ346" s="226"/>
      <c r="BA346" s="226"/>
      <c r="BB346" s="226"/>
      <c r="BC346" s="226"/>
      <c r="BD346" s="226"/>
      <c r="BE346" s="226"/>
      <c r="BF346" s="226"/>
      <c r="BG346" s="226"/>
      <c r="BH346" s="226"/>
      <c r="BI346" s="226"/>
      <c r="BJ346" s="226"/>
      <c r="BK346" s="226"/>
      <c r="BL346" s="226"/>
      <c r="BM346" s="227">
        <v>38</v>
      </c>
    </row>
    <row r="347" spans="1:65">
      <c r="A347" s="30"/>
      <c r="B347" s="3" t="s">
        <v>87</v>
      </c>
      <c r="C347" s="29"/>
      <c r="D347" s="13">
        <v>4.4332713554015362E-3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667</v>
      </c>
      <c r="BM351" s="28" t="s">
        <v>278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352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233</v>
      </c>
      <c r="C353" s="9" t="s">
        <v>233</v>
      </c>
      <c r="D353" s="10" t="s">
        <v>113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363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4">
        <v>36.299999999999997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7">
        <v>1</v>
      </c>
    </row>
    <row r="357" spans="1:65">
      <c r="A357" s="30"/>
      <c r="B357" s="19">
        <v>1</v>
      </c>
      <c r="C357" s="9">
        <v>2</v>
      </c>
      <c r="D357" s="228">
        <v>37.6</v>
      </c>
      <c r="E357" s="225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7">
        <v>9</v>
      </c>
    </row>
    <row r="358" spans="1:65">
      <c r="A358" s="30"/>
      <c r="B358" s="20" t="s">
        <v>272</v>
      </c>
      <c r="C358" s="12"/>
      <c r="D358" s="230">
        <v>36.950000000000003</v>
      </c>
      <c r="E358" s="225"/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7">
        <v>16</v>
      </c>
    </row>
    <row r="359" spans="1:65">
      <c r="A359" s="30"/>
      <c r="B359" s="3" t="s">
        <v>273</v>
      </c>
      <c r="C359" s="29"/>
      <c r="D359" s="228">
        <v>36.950000000000003</v>
      </c>
      <c r="E359" s="225"/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7">
        <v>36.950000000000003</v>
      </c>
    </row>
    <row r="360" spans="1:65">
      <c r="A360" s="30"/>
      <c r="B360" s="3" t="s">
        <v>274</v>
      </c>
      <c r="C360" s="29"/>
      <c r="D360" s="228">
        <v>0.91923881554251474</v>
      </c>
      <c r="E360" s="225"/>
      <c r="F360" s="226"/>
      <c r="G360" s="226"/>
      <c r="H360" s="226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7">
        <v>39</v>
      </c>
    </row>
    <row r="361" spans="1:65">
      <c r="A361" s="30"/>
      <c r="B361" s="3" t="s">
        <v>87</v>
      </c>
      <c r="C361" s="29"/>
      <c r="D361" s="13">
        <v>2.4877911110758179E-2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668</v>
      </c>
      <c r="BM365" s="28" t="s">
        <v>278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352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233</v>
      </c>
      <c r="C367" s="9" t="s">
        <v>233</v>
      </c>
      <c r="D367" s="10" t="s">
        <v>113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363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3">
        <v>68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30"/>
      <c r="B371" s="19">
        <v>1</v>
      </c>
      <c r="C371" s="9">
        <v>2</v>
      </c>
      <c r="D371" s="219">
        <v>70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34</v>
      </c>
    </row>
    <row r="372" spans="1:65">
      <c r="A372" s="30"/>
      <c r="B372" s="20" t="s">
        <v>272</v>
      </c>
      <c r="C372" s="12"/>
      <c r="D372" s="223">
        <v>69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30"/>
      <c r="B373" s="3" t="s">
        <v>273</v>
      </c>
      <c r="C373" s="29"/>
      <c r="D373" s="219">
        <v>69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69</v>
      </c>
    </row>
    <row r="374" spans="1:65">
      <c r="A374" s="30"/>
      <c r="B374" s="3" t="s">
        <v>274</v>
      </c>
      <c r="C374" s="29"/>
      <c r="D374" s="219">
        <v>1.4142135623730951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40</v>
      </c>
    </row>
    <row r="375" spans="1:65">
      <c r="A375" s="30"/>
      <c r="B375" s="3" t="s">
        <v>87</v>
      </c>
      <c r="C375" s="29"/>
      <c r="D375" s="13">
        <v>2.0495848730044858E-2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669</v>
      </c>
      <c r="BM379" s="28" t="s">
        <v>278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352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233</v>
      </c>
      <c r="C381" s="9" t="s">
        <v>233</v>
      </c>
      <c r="D381" s="10" t="s">
        <v>113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363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4">
        <v>27</v>
      </c>
      <c r="E384" s="225"/>
      <c r="F384" s="226"/>
      <c r="G384" s="226"/>
      <c r="H384" s="226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27">
        <v>1</v>
      </c>
    </row>
    <row r="385" spans="1:65">
      <c r="A385" s="30"/>
      <c r="B385" s="19">
        <v>1</v>
      </c>
      <c r="C385" s="9">
        <v>2</v>
      </c>
      <c r="D385" s="228">
        <v>26</v>
      </c>
      <c r="E385" s="225"/>
      <c r="F385" s="226"/>
      <c r="G385" s="226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27">
        <v>35</v>
      </c>
    </row>
    <row r="386" spans="1:65">
      <c r="A386" s="30"/>
      <c r="B386" s="20" t="s">
        <v>272</v>
      </c>
      <c r="C386" s="12"/>
      <c r="D386" s="230">
        <v>26.5</v>
      </c>
      <c r="E386" s="225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27">
        <v>16</v>
      </c>
    </row>
    <row r="387" spans="1:65">
      <c r="A387" s="30"/>
      <c r="B387" s="3" t="s">
        <v>273</v>
      </c>
      <c r="C387" s="29"/>
      <c r="D387" s="228">
        <v>26.5</v>
      </c>
      <c r="E387" s="225"/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27">
        <v>26.5</v>
      </c>
    </row>
    <row r="388" spans="1:65">
      <c r="A388" s="30"/>
      <c r="B388" s="3" t="s">
        <v>274</v>
      </c>
      <c r="C388" s="29"/>
      <c r="D388" s="228">
        <v>0.70710678118654757</v>
      </c>
      <c r="E388" s="225"/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26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  <c r="AP388" s="226"/>
      <c r="AQ388" s="226"/>
      <c r="AR388" s="226"/>
      <c r="AS388" s="226"/>
      <c r="AT388" s="226"/>
      <c r="AU388" s="226"/>
      <c r="AV388" s="226"/>
      <c r="AW388" s="226"/>
      <c r="AX388" s="226"/>
      <c r="AY388" s="226"/>
      <c r="AZ388" s="226"/>
      <c r="BA388" s="226"/>
      <c r="BB388" s="226"/>
      <c r="BC388" s="226"/>
      <c r="BD388" s="226"/>
      <c r="BE388" s="226"/>
      <c r="BF388" s="226"/>
      <c r="BG388" s="226"/>
      <c r="BH388" s="226"/>
      <c r="BI388" s="226"/>
      <c r="BJ388" s="226"/>
      <c r="BK388" s="226"/>
      <c r="BL388" s="226"/>
      <c r="BM388" s="227">
        <v>41</v>
      </c>
    </row>
    <row r="389" spans="1:65">
      <c r="A389" s="30"/>
      <c r="B389" s="3" t="s">
        <v>87</v>
      </c>
      <c r="C389" s="29"/>
      <c r="D389" s="13">
        <v>2.6683274761756512E-2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670</v>
      </c>
      <c r="BM393" s="28" t="s">
        <v>278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352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233</v>
      </c>
      <c r="C395" s="9" t="s">
        <v>233</v>
      </c>
      <c r="D395" s="10" t="s">
        <v>113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363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9.7899999999999991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9.7899999999999991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11</v>
      </c>
    </row>
    <row r="400" spans="1:65">
      <c r="A400" s="30"/>
      <c r="B400" s="20" t="s">
        <v>272</v>
      </c>
      <c r="C400" s="12"/>
      <c r="D400" s="23">
        <v>9.7899999999999991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9.7899999999999991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9.7899999999999991</v>
      </c>
    </row>
    <row r="402" spans="1:65">
      <c r="A402" s="30"/>
      <c r="B402" s="3" t="s">
        <v>274</v>
      </c>
      <c r="C402" s="29"/>
      <c r="D402" s="24">
        <v>0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42</v>
      </c>
    </row>
    <row r="403" spans="1:65">
      <c r="A403" s="30"/>
      <c r="B403" s="3" t="s">
        <v>87</v>
      </c>
      <c r="C403" s="29"/>
      <c r="D403" s="13">
        <v>0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671</v>
      </c>
      <c r="BM407" s="28" t="s">
        <v>278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352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233</v>
      </c>
      <c r="C409" s="9" t="s">
        <v>233</v>
      </c>
      <c r="D409" s="10" t="s">
        <v>113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363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3">
        <v>162</v>
      </c>
      <c r="E412" s="216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  <c r="AV412" s="217"/>
      <c r="AW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J412" s="217"/>
      <c r="BK412" s="217"/>
      <c r="BL412" s="217"/>
      <c r="BM412" s="218">
        <v>1</v>
      </c>
    </row>
    <row r="413" spans="1:65">
      <c r="A413" s="30"/>
      <c r="B413" s="19">
        <v>1</v>
      </c>
      <c r="C413" s="9">
        <v>2</v>
      </c>
      <c r="D413" s="219">
        <v>162</v>
      </c>
      <c r="E413" s="216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  <c r="AV413" s="217"/>
      <c r="AW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J413" s="217"/>
      <c r="BK413" s="217"/>
      <c r="BL413" s="217"/>
      <c r="BM413" s="218">
        <v>37</v>
      </c>
    </row>
    <row r="414" spans="1:65">
      <c r="A414" s="30"/>
      <c r="B414" s="20" t="s">
        <v>272</v>
      </c>
      <c r="C414" s="12"/>
      <c r="D414" s="223">
        <v>162</v>
      </c>
      <c r="E414" s="216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  <c r="AV414" s="217"/>
      <c r="AW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J414" s="217"/>
      <c r="BK414" s="217"/>
      <c r="BL414" s="217"/>
      <c r="BM414" s="218">
        <v>16</v>
      </c>
    </row>
    <row r="415" spans="1:65">
      <c r="A415" s="30"/>
      <c r="B415" s="3" t="s">
        <v>273</v>
      </c>
      <c r="C415" s="29"/>
      <c r="D415" s="219">
        <v>162</v>
      </c>
      <c r="E415" s="216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  <c r="AV415" s="217"/>
      <c r="AW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J415" s="217"/>
      <c r="BK415" s="217"/>
      <c r="BL415" s="217"/>
      <c r="BM415" s="218">
        <v>162</v>
      </c>
    </row>
    <row r="416" spans="1:65">
      <c r="A416" s="30"/>
      <c r="B416" s="3" t="s">
        <v>274</v>
      </c>
      <c r="C416" s="29"/>
      <c r="D416" s="219">
        <v>0</v>
      </c>
      <c r="E416" s="216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218">
        <v>43</v>
      </c>
    </row>
    <row r="417" spans="1:65">
      <c r="A417" s="30"/>
      <c r="B417" s="3" t="s">
        <v>87</v>
      </c>
      <c r="C417" s="29"/>
      <c r="D417" s="13">
        <v>0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672</v>
      </c>
      <c r="BM421" s="28" t="s">
        <v>278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352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233</v>
      </c>
      <c r="C423" s="9" t="s">
        <v>233</v>
      </c>
      <c r="D423" s="10" t="s">
        <v>113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363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9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1</v>
      </c>
    </row>
    <row r="427" spans="1:65">
      <c r="A427" s="30"/>
      <c r="B427" s="19">
        <v>1</v>
      </c>
      <c r="C427" s="9">
        <v>2</v>
      </c>
      <c r="D427" s="211" t="s">
        <v>106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38</v>
      </c>
    </row>
    <row r="428" spans="1:65">
      <c r="A428" s="30"/>
      <c r="B428" s="20" t="s">
        <v>272</v>
      </c>
      <c r="C428" s="12"/>
      <c r="D428" s="208" t="s">
        <v>693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16</v>
      </c>
    </row>
    <row r="429" spans="1:65">
      <c r="A429" s="30"/>
      <c r="B429" s="3" t="s">
        <v>273</v>
      </c>
      <c r="C429" s="29"/>
      <c r="D429" s="24" t="s">
        <v>693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 t="s">
        <v>106</v>
      </c>
    </row>
    <row r="430" spans="1:65">
      <c r="A430" s="30"/>
      <c r="B430" s="3" t="s">
        <v>274</v>
      </c>
      <c r="C430" s="29"/>
      <c r="D430" s="24" t="s">
        <v>693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44</v>
      </c>
    </row>
    <row r="431" spans="1:65">
      <c r="A431" s="30"/>
      <c r="B431" s="3" t="s">
        <v>87</v>
      </c>
      <c r="C431" s="29"/>
      <c r="D431" s="13" t="s">
        <v>693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 t="s">
        <v>693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673</v>
      </c>
      <c r="BM435" s="28" t="s">
        <v>278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352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233</v>
      </c>
      <c r="C437" s="9" t="s">
        <v>233</v>
      </c>
      <c r="D437" s="10" t="s">
        <v>113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363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3">
        <v>658</v>
      </c>
      <c r="E440" s="216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  <c r="AL440" s="217"/>
      <c r="AM440" s="217"/>
      <c r="AN440" s="217"/>
      <c r="AO440" s="217"/>
      <c r="AP440" s="217"/>
      <c r="AQ440" s="217"/>
      <c r="AR440" s="217"/>
      <c r="AS440" s="217"/>
      <c r="AT440" s="217"/>
      <c r="AU440" s="217"/>
      <c r="AV440" s="217"/>
      <c r="AW440" s="217"/>
      <c r="AX440" s="217"/>
      <c r="AY440" s="217"/>
      <c r="AZ440" s="217"/>
      <c r="BA440" s="217"/>
      <c r="BB440" s="217"/>
      <c r="BC440" s="217"/>
      <c r="BD440" s="217"/>
      <c r="BE440" s="217"/>
      <c r="BF440" s="217"/>
      <c r="BG440" s="217"/>
      <c r="BH440" s="217"/>
      <c r="BI440" s="217"/>
      <c r="BJ440" s="217"/>
      <c r="BK440" s="217"/>
      <c r="BL440" s="217"/>
      <c r="BM440" s="218">
        <v>1</v>
      </c>
    </row>
    <row r="441" spans="1:65">
      <c r="A441" s="30"/>
      <c r="B441" s="19">
        <v>1</v>
      </c>
      <c r="C441" s="9">
        <v>2</v>
      </c>
      <c r="D441" s="219">
        <v>669</v>
      </c>
      <c r="E441" s="216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  <c r="AL441" s="217"/>
      <c r="AM441" s="217"/>
      <c r="AN441" s="217"/>
      <c r="AO441" s="217"/>
      <c r="AP441" s="217"/>
      <c r="AQ441" s="217"/>
      <c r="AR441" s="217"/>
      <c r="AS441" s="217"/>
      <c r="AT441" s="217"/>
      <c r="AU441" s="217"/>
      <c r="AV441" s="217"/>
      <c r="AW441" s="217"/>
      <c r="AX441" s="217"/>
      <c r="AY441" s="217"/>
      <c r="AZ441" s="217"/>
      <c r="BA441" s="217"/>
      <c r="BB441" s="217"/>
      <c r="BC441" s="217"/>
      <c r="BD441" s="217"/>
      <c r="BE441" s="217"/>
      <c r="BF441" s="217"/>
      <c r="BG441" s="217"/>
      <c r="BH441" s="217"/>
      <c r="BI441" s="217"/>
      <c r="BJ441" s="217"/>
      <c r="BK441" s="217"/>
      <c r="BL441" s="217"/>
      <c r="BM441" s="218">
        <v>39</v>
      </c>
    </row>
    <row r="442" spans="1:65">
      <c r="A442" s="30"/>
      <c r="B442" s="20" t="s">
        <v>272</v>
      </c>
      <c r="C442" s="12"/>
      <c r="D442" s="223">
        <v>663.5</v>
      </c>
      <c r="E442" s="216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  <c r="AL442" s="217"/>
      <c r="AM442" s="217"/>
      <c r="AN442" s="217"/>
      <c r="AO442" s="217"/>
      <c r="AP442" s="217"/>
      <c r="AQ442" s="217"/>
      <c r="AR442" s="217"/>
      <c r="AS442" s="217"/>
      <c r="AT442" s="217"/>
      <c r="AU442" s="217"/>
      <c r="AV442" s="217"/>
      <c r="AW442" s="217"/>
      <c r="AX442" s="217"/>
      <c r="AY442" s="217"/>
      <c r="AZ442" s="217"/>
      <c r="BA442" s="217"/>
      <c r="BB442" s="217"/>
      <c r="BC442" s="217"/>
      <c r="BD442" s="217"/>
      <c r="BE442" s="217"/>
      <c r="BF442" s="217"/>
      <c r="BG442" s="217"/>
      <c r="BH442" s="217"/>
      <c r="BI442" s="217"/>
      <c r="BJ442" s="217"/>
      <c r="BK442" s="217"/>
      <c r="BL442" s="217"/>
      <c r="BM442" s="218">
        <v>16</v>
      </c>
    </row>
    <row r="443" spans="1:65">
      <c r="A443" s="30"/>
      <c r="B443" s="3" t="s">
        <v>273</v>
      </c>
      <c r="C443" s="29"/>
      <c r="D443" s="219">
        <v>663.5</v>
      </c>
      <c r="E443" s="216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  <c r="AL443" s="217"/>
      <c r="AM443" s="217"/>
      <c r="AN443" s="217"/>
      <c r="AO443" s="217"/>
      <c r="AP443" s="217"/>
      <c r="AQ443" s="217"/>
      <c r="AR443" s="217"/>
      <c r="AS443" s="217"/>
      <c r="AT443" s="217"/>
      <c r="AU443" s="217"/>
      <c r="AV443" s="217"/>
      <c r="AW443" s="217"/>
      <c r="AX443" s="217"/>
      <c r="AY443" s="217"/>
      <c r="AZ443" s="217"/>
      <c r="BA443" s="217"/>
      <c r="BB443" s="217"/>
      <c r="BC443" s="217"/>
      <c r="BD443" s="217"/>
      <c r="BE443" s="217"/>
      <c r="BF443" s="217"/>
      <c r="BG443" s="217"/>
      <c r="BH443" s="217"/>
      <c r="BI443" s="217"/>
      <c r="BJ443" s="217"/>
      <c r="BK443" s="217"/>
      <c r="BL443" s="217"/>
      <c r="BM443" s="218">
        <v>663.5</v>
      </c>
    </row>
    <row r="444" spans="1:65">
      <c r="A444" s="30"/>
      <c r="B444" s="3" t="s">
        <v>274</v>
      </c>
      <c r="C444" s="29"/>
      <c r="D444" s="219">
        <v>7.7781745930520225</v>
      </c>
      <c r="E444" s="216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  <c r="AL444" s="217"/>
      <c r="AM444" s="217"/>
      <c r="AN444" s="217"/>
      <c r="AO444" s="217"/>
      <c r="AP444" s="217"/>
      <c r="AQ444" s="217"/>
      <c r="AR444" s="217"/>
      <c r="AS444" s="217"/>
      <c r="AT444" s="217"/>
      <c r="AU444" s="217"/>
      <c r="AV444" s="217"/>
      <c r="AW444" s="217"/>
      <c r="AX444" s="217"/>
      <c r="AY444" s="217"/>
      <c r="AZ444" s="217"/>
      <c r="BA444" s="217"/>
      <c r="BB444" s="217"/>
      <c r="BC444" s="217"/>
      <c r="BD444" s="217"/>
      <c r="BE444" s="217"/>
      <c r="BF444" s="217"/>
      <c r="BG444" s="217"/>
      <c r="BH444" s="217"/>
      <c r="BI444" s="217"/>
      <c r="BJ444" s="217"/>
      <c r="BK444" s="217"/>
      <c r="BL444" s="217"/>
      <c r="BM444" s="218">
        <v>45</v>
      </c>
    </row>
    <row r="445" spans="1:65">
      <c r="A445" s="30"/>
      <c r="B445" s="3" t="s">
        <v>87</v>
      </c>
      <c r="C445" s="29"/>
      <c r="D445" s="13">
        <v>1.1722945882520003E-2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674</v>
      </c>
      <c r="BM449" s="28" t="s">
        <v>278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352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233</v>
      </c>
      <c r="C451" s="9" t="s">
        <v>233</v>
      </c>
      <c r="D451" s="10" t="s">
        <v>113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363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4">
        <v>14.7</v>
      </c>
      <c r="E454" s="225"/>
      <c r="F454" s="226"/>
      <c r="G454" s="226"/>
      <c r="H454" s="226"/>
      <c r="I454" s="226"/>
      <c r="J454" s="226"/>
      <c r="K454" s="226"/>
      <c r="L454" s="226"/>
      <c r="M454" s="226"/>
      <c r="N454" s="226"/>
      <c r="O454" s="226"/>
      <c r="P454" s="226"/>
      <c r="Q454" s="226"/>
      <c r="R454" s="226"/>
      <c r="S454" s="226"/>
      <c r="T454" s="226"/>
      <c r="U454" s="226"/>
      <c r="V454" s="226"/>
      <c r="W454" s="226"/>
      <c r="X454" s="226"/>
      <c r="Y454" s="226"/>
      <c r="Z454" s="226"/>
      <c r="AA454" s="226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  <c r="AP454" s="226"/>
      <c r="AQ454" s="226"/>
      <c r="AR454" s="226"/>
      <c r="AS454" s="226"/>
      <c r="AT454" s="226"/>
      <c r="AU454" s="226"/>
      <c r="AV454" s="226"/>
      <c r="AW454" s="226"/>
      <c r="AX454" s="226"/>
      <c r="AY454" s="226"/>
      <c r="AZ454" s="226"/>
      <c r="BA454" s="226"/>
      <c r="BB454" s="226"/>
      <c r="BC454" s="226"/>
      <c r="BD454" s="226"/>
      <c r="BE454" s="226"/>
      <c r="BF454" s="226"/>
      <c r="BG454" s="226"/>
      <c r="BH454" s="226"/>
      <c r="BI454" s="226"/>
      <c r="BJ454" s="226"/>
      <c r="BK454" s="226"/>
      <c r="BL454" s="226"/>
      <c r="BM454" s="227">
        <v>1</v>
      </c>
    </row>
    <row r="455" spans="1:65">
      <c r="A455" s="30"/>
      <c r="B455" s="19">
        <v>1</v>
      </c>
      <c r="C455" s="9">
        <v>2</v>
      </c>
      <c r="D455" s="228">
        <v>14.8</v>
      </c>
      <c r="E455" s="225"/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26"/>
      <c r="Z455" s="226"/>
      <c r="AA455" s="226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  <c r="AP455" s="226"/>
      <c r="AQ455" s="226"/>
      <c r="AR455" s="226"/>
      <c r="AS455" s="226"/>
      <c r="AT455" s="226"/>
      <c r="AU455" s="226"/>
      <c r="AV455" s="226"/>
      <c r="AW455" s="226"/>
      <c r="AX455" s="226"/>
      <c r="AY455" s="226"/>
      <c r="AZ455" s="226"/>
      <c r="BA455" s="226"/>
      <c r="BB455" s="226"/>
      <c r="BC455" s="226"/>
      <c r="BD455" s="226"/>
      <c r="BE455" s="226"/>
      <c r="BF455" s="226"/>
      <c r="BG455" s="226"/>
      <c r="BH455" s="226"/>
      <c r="BI455" s="226"/>
      <c r="BJ455" s="226"/>
      <c r="BK455" s="226"/>
      <c r="BL455" s="226"/>
      <c r="BM455" s="227">
        <v>40</v>
      </c>
    </row>
    <row r="456" spans="1:65">
      <c r="A456" s="30"/>
      <c r="B456" s="20" t="s">
        <v>272</v>
      </c>
      <c r="C456" s="12"/>
      <c r="D456" s="230">
        <v>14.75</v>
      </c>
      <c r="E456" s="225"/>
      <c r="F456" s="226"/>
      <c r="G456" s="226"/>
      <c r="H456" s="226"/>
      <c r="I456" s="226"/>
      <c r="J456" s="226"/>
      <c r="K456" s="226"/>
      <c r="L456" s="226"/>
      <c r="M456" s="226"/>
      <c r="N456" s="226"/>
      <c r="O456" s="226"/>
      <c r="P456" s="226"/>
      <c r="Q456" s="226"/>
      <c r="R456" s="226"/>
      <c r="S456" s="226"/>
      <c r="T456" s="226"/>
      <c r="U456" s="226"/>
      <c r="V456" s="226"/>
      <c r="W456" s="226"/>
      <c r="X456" s="226"/>
      <c r="Y456" s="226"/>
      <c r="Z456" s="226"/>
      <c r="AA456" s="226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  <c r="AP456" s="226"/>
      <c r="AQ456" s="226"/>
      <c r="AR456" s="226"/>
      <c r="AS456" s="226"/>
      <c r="AT456" s="226"/>
      <c r="AU456" s="226"/>
      <c r="AV456" s="226"/>
      <c r="AW456" s="226"/>
      <c r="AX456" s="226"/>
      <c r="AY456" s="226"/>
      <c r="AZ456" s="226"/>
      <c r="BA456" s="226"/>
      <c r="BB456" s="226"/>
      <c r="BC456" s="226"/>
      <c r="BD456" s="226"/>
      <c r="BE456" s="226"/>
      <c r="BF456" s="226"/>
      <c r="BG456" s="226"/>
      <c r="BH456" s="226"/>
      <c r="BI456" s="226"/>
      <c r="BJ456" s="226"/>
      <c r="BK456" s="226"/>
      <c r="BL456" s="226"/>
      <c r="BM456" s="227">
        <v>16</v>
      </c>
    </row>
    <row r="457" spans="1:65">
      <c r="A457" s="30"/>
      <c r="B457" s="3" t="s">
        <v>273</v>
      </c>
      <c r="C457" s="29"/>
      <c r="D457" s="228">
        <v>14.75</v>
      </c>
      <c r="E457" s="225"/>
      <c r="F457" s="226"/>
      <c r="G457" s="226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26"/>
      <c r="Z457" s="226"/>
      <c r="AA457" s="226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  <c r="AP457" s="226"/>
      <c r="AQ457" s="226"/>
      <c r="AR457" s="226"/>
      <c r="AS457" s="226"/>
      <c r="AT457" s="226"/>
      <c r="AU457" s="226"/>
      <c r="AV457" s="226"/>
      <c r="AW457" s="226"/>
      <c r="AX457" s="226"/>
      <c r="AY457" s="226"/>
      <c r="AZ457" s="226"/>
      <c r="BA457" s="226"/>
      <c r="BB457" s="226"/>
      <c r="BC457" s="226"/>
      <c r="BD457" s="226"/>
      <c r="BE457" s="226"/>
      <c r="BF457" s="226"/>
      <c r="BG457" s="226"/>
      <c r="BH457" s="226"/>
      <c r="BI457" s="226"/>
      <c r="BJ457" s="226"/>
      <c r="BK457" s="226"/>
      <c r="BL457" s="226"/>
      <c r="BM457" s="227">
        <v>14.75</v>
      </c>
    </row>
    <row r="458" spans="1:65">
      <c r="A458" s="30"/>
      <c r="B458" s="3" t="s">
        <v>274</v>
      </c>
      <c r="C458" s="29"/>
      <c r="D458" s="228">
        <v>7.0710678118655765E-2</v>
      </c>
      <c r="E458" s="225"/>
      <c r="F458" s="226"/>
      <c r="G458" s="226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26"/>
      <c r="Z458" s="226"/>
      <c r="AA458" s="226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  <c r="AP458" s="226"/>
      <c r="AQ458" s="226"/>
      <c r="AR458" s="226"/>
      <c r="AS458" s="226"/>
      <c r="AT458" s="226"/>
      <c r="AU458" s="226"/>
      <c r="AV458" s="226"/>
      <c r="AW458" s="226"/>
      <c r="AX458" s="226"/>
      <c r="AY458" s="226"/>
      <c r="AZ458" s="226"/>
      <c r="BA458" s="226"/>
      <c r="BB458" s="226"/>
      <c r="BC458" s="226"/>
      <c r="BD458" s="226"/>
      <c r="BE458" s="226"/>
      <c r="BF458" s="226"/>
      <c r="BG458" s="226"/>
      <c r="BH458" s="226"/>
      <c r="BI458" s="226"/>
      <c r="BJ458" s="226"/>
      <c r="BK458" s="226"/>
      <c r="BL458" s="226"/>
      <c r="BM458" s="227">
        <v>46</v>
      </c>
    </row>
    <row r="459" spans="1:65">
      <c r="A459" s="30"/>
      <c r="B459" s="3" t="s">
        <v>87</v>
      </c>
      <c r="C459" s="29"/>
      <c r="D459" s="13">
        <v>4.7939442792308993E-3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675</v>
      </c>
      <c r="BM463" s="28" t="s">
        <v>278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352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233</v>
      </c>
      <c r="C465" s="9" t="s">
        <v>233</v>
      </c>
      <c r="D465" s="10" t="s">
        <v>113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363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4" t="s">
        <v>104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41</v>
      </c>
    </row>
    <row r="470" spans="1:65">
      <c r="A470" s="30"/>
      <c r="B470" s="20" t="s">
        <v>272</v>
      </c>
      <c r="C470" s="12"/>
      <c r="D470" s="23" t="s">
        <v>693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693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274</v>
      </c>
      <c r="C472" s="29"/>
      <c r="D472" s="24" t="s">
        <v>693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47</v>
      </c>
    </row>
    <row r="473" spans="1:65">
      <c r="A473" s="30"/>
      <c r="B473" s="3" t="s">
        <v>87</v>
      </c>
      <c r="C473" s="29"/>
      <c r="D473" s="13" t="s">
        <v>693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693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676</v>
      </c>
      <c r="BM477" s="28" t="s">
        <v>278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352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233</v>
      </c>
      <c r="C479" s="9" t="s">
        <v>233</v>
      </c>
      <c r="D479" s="10" t="s">
        <v>113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363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7.22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7.47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10</v>
      </c>
    </row>
    <row r="484" spans="1:65">
      <c r="A484" s="30"/>
      <c r="B484" s="20" t="s">
        <v>272</v>
      </c>
      <c r="C484" s="12"/>
      <c r="D484" s="23">
        <v>7.3449999999999998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7.3449999999999998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7.3449999999999998</v>
      </c>
    </row>
    <row r="486" spans="1:65">
      <c r="A486" s="30"/>
      <c r="B486" s="3" t="s">
        <v>274</v>
      </c>
      <c r="C486" s="29"/>
      <c r="D486" s="24">
        <v>0.17677669529663689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31</v>
      </c>
    </row>
    <row r="487" spans="1:65">
      <c r="A487" s="30"/>
      <c r="B487" s="3" t="s">
        <v>87</v>
      </c>
      <c r="C487" s="29"/>
      <c r="D487" s="13">
        <v>2.4067623593823948E-2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677</v>
      </c>
      <c r="BM491" s="28" t="s">
        <v>278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352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233</v>
      </c>
      <c r="C493" s="9" t="s">
        <v>233</v>
      </c>
      <c r="D493" s="10" t="s">
        <v>113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363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4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3.6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26</v>
      </c>
    </row>
    <row r="498" spans="1:65">
      <c r="A498" s="30"/>
      <c r="B498" s="20" t="s">
        <v>272</v>
      </c>
      <c r="C498" s="12"/>
      <c r="D498" s="23">
        <v>3.8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273</v>
      </c>
      <c r="C499" s="29"/>
      <c r="D499" s="11">
        <v>3.8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3.8</v>
      </c>
    </row>
    <row r="500" spans="1:65">
      <c r="A500" s="30"/>
      <c r="B500" s="3" t="s">
        <v>274</v>
      </c>
      <c r="C500" s="29"/>
      <c r="D500" s="24">
        <v>0.28284271247461895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32</v>
      </c>
    </row>
    <row r="501" spans="1:65">
      <c r="A501" s="30"/>
      <c r="B501" s="3" t="s">
        <v>87</v>
      </c>
      <c r="C501" s="29"/>
      <c r="D501" s="13">
        <v>7.4432292756478668E-2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678</v>
      </c>
      <c r="BM505" s="28" t="s">
        <v>278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352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233</v>
      </c>
      <c r="C507" s="9" t="s">
        <v>233</v>
      </c>
      <c r="D507" s="10" t="s">
        <v>113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363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3">
        <v>117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30"/>
      <c r="B511" s="19">
        <v>1</v>
      </c>
      <c r="C511" s="9">
        <v>2</v>
      </c>
      <c r="D511" s="219">
        <v>118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27</v>
      </c>
    </row>
    <row r="512" spans="1:65">
      <c r="A512" s="30"/>
      <c r="B512" s="20" t="s">
        <v>272</v>
      </c>
      <c r="C512" s="12"/>
      <c r="D512" s="223">
        <v>117.5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30"/>
      <c r="B513" s="3" t="s">
        <v>273</v>
      </c>
      <c r="C513" s="29"/>
      <c r="D513" s="219">
        <v>117.5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117.5</v>
      </c>
    </row>
    <row r="514" spans="1:65">
      <c r="A514" s="30"/>
      <c r="B514" s="3" t="s">
        <v>274</v>
      </c>
      <c r="C514" s="29"/>
      <c r="D514" s="219">
        <v>0.70710678118654757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33</v>
      </c>
    </row>
    <row r="515" spans="1:65">
      <c r="A515" s="30"/>
      <c r="B515" s="3" t="s">
        <v>87</v>
      </c>
      <c r="C515" s="29"/>
      <c r="D515" s="13">
        <v>6.0179300526514686E-3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679</v>
      </c>
      <c r="BM519" s="28" t="s">
        <v>278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352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233</v>
      </c>
      <c r="C521" s="9" t="s">
        <v>233</v>
      </c>
      <c r="D521" s="10" t="s">
        <v>113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363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1.2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1.23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28</v>
      </c>
    </row>
    <row r="526" spans="1:65">
      <c r="A526" s="30"/>
      <c r="B526" s="20" t="s">
        <v>272</v>
      </c>
      <c r="C526" s="12"/>
      <c r="D526" s="23">
        <v>1.2149999999999999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1.2149999999999999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1.2150000000000001</v>
      </c>
    </row>
    <row r="528" spans="1:65">
      <c r="A528" s="30"/>
      <c r="B528" s="3" t="s">
        <v>274</v>
      </c>
      <c r="C528" s="29"/>
      <c r="D528" s="24">
        <v>2.1213203435596444E-2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34</v>
      </c>
    </row>
    <row r="529" spans="1:65">
      <c r="A529" s="30"/>
      <c r="B529" s="3" t="s">
        <v>87</v>
      </c>
      <c r="C529" s="29"/>
      <c r="D529" s="13">
        <v>1.7459426695964154E-2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-2.2204460492503131E-16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680</v>
      </c>
      <c r="BM533" s="28" t="s">
        <v>278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352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233</v>
      </c>
      <c r="C535" s="9" t="s">
        <v>233</v>
      </c>
      <c r="D535" s="10" t="s">
        <v>113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363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0.97000000000000008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0.96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11</v>
      </c>
    </row>
    <row r="540" spans="1:65">
      <c r="A540" s="30"/>
      <c r="B540" s="20" t="s">
        <v>272</v>
      </c>
      <c r="C540" s="12"/>
      <c r="D540" s="23">
        <v>0.96500000000000008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0.96500000000000008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0.96499999999999997</v>
      </c>
    </row>
    <row r="542" spans="1:65">
      <c r="A542" s="30"/>
      <c r="B542" s="3" t="s">
        <v>274</v>
      </c>
      <c r="C542" s="29"/>
      <c r="D542" s="24">
        <v>7.0710678118655603E-3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35</v>
      </c>
    </row>
    <row r="543" spans="1:65">
      <c r="A543" s="30"/>
      <c r="B543" s="3" t="s">
        <v>87</v>
      </c>
      <c r="C543" s="29"/>
      <c r="D543" s="13">
        <v>7.3275314112596478E-3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2.2204460492503131E-16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681</v>
      </c>
      <c r="BM547" s="28" t="s">
        <v>278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352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233</v>
      </c>
      <c r="C549" s="9" t="s">
        <v>233</v>
      </c>
      <c r="D549" s="10" t="s">
        <v>113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363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4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5</v>
      </c>
    </row>
    <row r="554" spans="1:65">
      <c r="A554" s="30"/>
      <c r="B554" s="20" t="s">
        <v>272</v>
      </c>
      <c r="C554" s="12"/>
      <c r="D554" s="23" t="s">
        <v>693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 t="s">
        <v>693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274</v>
      </c>
      <c r="C556" s="29"/>
      <c r="D556" s="24" t="s">
        <v>693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36</v>
      </c>
    </row>
    <row r="557" spans="1:65">
      <c r="A557" s="30"/>
      <c r="B557" s="3" t="s">
        <v>87</v>
      </c>
      <c r="C557" s="29"/>
      <c r="D557" s="13" t="s">
        <v>693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 t="s">
        <v>693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682</v>
      </c>
      <c r="BM561" s="28" t="s">
        <v>278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352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233</v>
      </c>
      <c r="C563" s="9" t="s">
        <v>233</v>
      </c>
      <c r="D563" s="10" t="s">
        <v>113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363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4">
        <v>15.400000000000002</v>
      </c>
      <c r="E566" s="225"/>
      <c r="F566" s="226"/>
      <c r="G566" s="226"/>
      <c r="H566" s="226"/>
      <c r="I566" s="226"/>
      <c r="J566" s="226"/>
      <c r="K566" s="226"/>
      <c r="L566" s="226"/>
      <c r="M566" s="226"/>
      <c r="N566" s="226"/>
      <c r="O566" s="226"/>
      <c r="P566" s="226"/>
      <c r="Q566" s="226"/>
      <c r="R566" s="226"/>
      <c r="S566" s="226"/>
      <c r="T566" s="226"/>
      <c r="U566" s="226"/>
      <c r="V566" s="226"/>
      <c r="W566" s="226"/>
      <c r="X566" s="226"/>
      <c r="Y566" s="226"/>
      <c r="Z566" s="226"/>
      <c r="AA566" s="226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  <c r="AP566" s="226"/>
      <c r="AQ566" s="226"/>
      <c r="AR566" s="226"/>
      <c r="AS566" s="226"/>
      <c r="AT566" s="226"/>
      <c r="AU566" s="226"/>
      <c r="AV566" s="226"/>
      <c r="AW566" s="226"/>
      <c r="AX566" s="226"/>
      <c r="AY566" s="226"/>
      <c r="AZ566" s="226"/>
      <c r="BA566" s="226"/>
      <c r="BB566" s="226"/>
      <c r="BC566" s="226"/>
      <c r="BD566" s="226"/>
      <c r="BE566" s="226"/>
      <c r="BF566" s="226"/>
      <c r="BG566" s="226"/>
      <c r="BH566" s="226"/>
      <c r="BI566" s="226"/>
      <c r="BJ566" s="226"/>
      <c r="BK566" s="226"/>
      <c r="BL566" s="226"/>
      <c r="BM566" s="227">
        <v>1</v>
      </c>
    </row>
    <row r="567" spans="1:65">
      <c r="A567" s="30"/>
      <c r="B567" s="19">
        <v>1</v>
      </c>
      <c r="C567" s="9">
        <v>2</v>
      </c>
      <c r="D567" s="228">
        <v>15.400000000000002</v>
      </c>
      <c r="E567" s="225"/>
      <c r="F567" s="226"/>
      <c r="G567" s="226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26"/>
      <c r="Z567" s="226"/>
      <c r="AA567" s="226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  <c r="AP567" s="226"/>
      <c r="AQ567" s="226"/>
      <c r="AR567" s="226"/>
      <c r="AS567" s="226"/>
      <c r="AT567" s="226"/>
      <c r="AU567" s="226"/>
      <c r="AV567" s="226"/>
      <c r="AW567" s="226"/>
      <c r="AX567" s="226"/>
      <c r="AY567" s="226"/>
      <c r="AZ567" s="226"/>
      <c r="BA567" s="226"/>
      <c r="BB567" s="226"/>
      <c r="BC567" s="226"/>
      <c r="BD567" s="226"/>
      <c r="BE567" s="226"/>
      <c r="BF567" s="226"/>
      <c r="BG567" s="226"/>
      <c r="BH567" s="226"/>
      <c r="BI567" s="226"/>
      <c r="BJ567" s="226"/>
      <c r="BK567" s="226"/>
      <c r="BL567" s="226"/>
      <c r="BM567" s="227">
        <v>31</v>
      </c>
    </row>
    <row r="568" spans="1:65">
      <c r="A568" s="30"/>
      <c r="B568" s="20" t="s">
        <v>272</v>
      </c>
      <c r="C568" s="12"/>
      <c r="D568" s="230">
        <v>15.400000000000002</v>
      </c>
      <c r="E568" s="225"/>
      <c r="F568" s="226"/>
      <c r="G568" s="226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26"/>
      <c r="Z568" s="226"/>
      <c r="AA568" s="226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  <c r="AP568" s="226"/>
      <c r="AQ568" s="226"/>
      <c r="AR568" s="226"/>
      <c r="AS568" s="226"/>
      <c r="AT568" s="226"/>
      <c r="AU568" s="226"/>
      <c r="AV568" s="226"/>
      <c r="AW568" s="226"/>
      <c r="AX568" s="226"/>
      <c r="AY568" s="226"/>
      <c r="AZ568" s="226"/>
      <c r="BA568" s="226"/>
      <c r="BB568" s="226"/>
      <c r="BC568" s="226"/>
      <c r="BD568" s="226"/>
      <c r="BE568" s="226"/>
      <c r="BF568" s="226"/>
      <c r="BG568" s="226"/>
      <c r="BH568" s="226"/>
      <c r="BI568" s="226"/>
      <c r="BJ568" s="226"/>
      <c r="BK568" s="226"/>
      <c r="BL568" s="226"/>
      <c r="BM568" s="227">
        <v>16</v>
      </c>
    </row>
    <row r="569" spans="1:65">
      <c r="A569" s="30"/>
      <c r="B569" s="3" t="s">
        <v>273</v>
      </c>
      <c r="C569" s="29"/>
      <c r="D569" s="228">
        <v>15.400000000000002</v>
      </c>
      <c r="E569" s="225"/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26"/>
      <c r="Z569" s="226"/>
      <c r="AA569" s="226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  <c r="AP569" s="226"/>
      <c r="AQ569" s="226"/>
      <c r="AR569" s="226"/>
      <c r="AS569" s="226"/>
      <c r="AT569" s="226"/>
      <c r="AU569" s="226"/>
      <c r="AV569" s="226"/>
      <c r="AW569" s="226"/>
      <c r="AX569" s="226"/>
      <c r="AY569" s="226"/>
      <c r="AZ569" s="226"/>
      <c r="BA569" s="226"/>
      <c r="BB569" s="226"/>
      <c r="BC569" s="226"/>
      <c r="BD569" s="226"/>
      <c r="BE569" s="226"/>
      <c r="BF569" s="226"/>
      <c r="BG569" s="226"/>
      <c r="BH569" s="226"/>
      <c r="BI569" s="226"/>
      <c r="BJ569" s="226"/>
      <c r="BK569" s="226"/>
      <c r="BL569" s="226"/>
      <c r="BM569" s="227">
        <v>15.4</v>
      </c>
    </row>
    <row r="570" spans="1:65">
      <c r="A570" s="30"/>
      <c r="B570" s="3" t="s">
        <v>274</v>
      </c>
      <c r="C570" s="29"/>
      <c r="D570" s="228">
        <v>0</v>
      </c>
      <c r="E570" s="225"/>
      <c r="F570" s="226"/>
      <c r="G570" s="226"/>
      <c r="H570" s="226"/>
      <c r="I570" s="226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  <c r="AP570" s="226"/>
      <c r="AQ570" s="226"/>
      <c r="AR570" s="226"/>
      <c r="AS570" s="226"/>
      <c r="AT570" s="226"/>
      <c r="AU570" s="226"/>
      <c r="AV570" s="226"/>
      <c r="AW570" s="226"/>
      <c r="AX570" s="226"/>
      <c r="AY570" s="226"/>
      <c r="AZ570" s="226"/>
      <c r="BA570" s="226"/>
      <c r="BB570" s="226"/>
      <c r="BC570" s="226"/>
      <c r="BD570" s="226"/>
      <c r="BE570" s="226"/>
      <c r="BF570" s="226"/>
      <c r="BG570" s="226"/>
      <c r="BH570" s="226"/>
      <c r="BI570" s="226"/>
      <c r="BJ570" s="226"/>
      <c r="BK570" s="226"/>
      <c r="BL570" s="226"/>
      <c r="BM570" s="227">
        <v>37</v>
      </c>
    </row>
    <row r="571" spans="1:65">
      <c r="A571" s="30"/>
      <c r="B571" s="3" t="s">
        <v>87</v>
      </c>
      <c r="C571" s="29"/>
      <c r="D571" s="13">
        <v>0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2.2204460492503131E-16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683</v>
      </c>
      <c r="BM575" s="28" t="s">
        <v>278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352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233</v>
      </c>
      <c r="C577" s="9" t="s">
        <v>233</v>
      </c>
      <c r="D577" s="10" t="s">
        <v>113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363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6">
        <v>0.5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7">
        <v>1</v>
      </c>
    </row>
    <row r="581" spans="1:65">
      <c r="A581" s="30"/>
      <c r="B581" s="19">
        <v>1</v>
      </c>
      <c r="C581" s="9">
        <v>2</v>
      </c>
      <c r="D581" s="24">
        <v>0.502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7">
        <v>32</v>
      </c>
    </row>
    <row r="582" spans="1:65">
      <c r="A582" s="30"/>
      <c r="B582" s="20" t="s">
        <v>272</v>
      </c>
      <c r="C582" s="12"/>
      <c r="D582" s="208">
        <v>0.501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7">
        <v>16</v>
      </c>
    </row>
    <row r="583" spans="1:65">
      <c r="A583" s="30"/>
      <c r="B583" s="3" t="s">
        <v>273</v>
      </c>
      <c r="C583" s="29"/>
      <c r="D583" s="24">
        <v>0.501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7">
        <v>0.501</v>
      </c>
    </row>
    <row r="584" spans="1:65">
      <c r="A584" s="30"/>
      <c r="B584" s="3" t="s">
        <v>274</v>
      </c>
      <c r="C584" s="29"/>
      <c r="D584" s="24">
        <v>1.4142135623730963E-3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7">
        <v>38</v>
      </c>
    </row>
    <row r="585" spans="1:65">
      <c r="A585" s="30"/>
      <c r="B585" s="3" t="s">
        <v>87</v>
      </c>
      <c r="C585" s="29"/>
      <c r="D585" s="13">
        <v>2.8227815616229468E-3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684</v>
      </c>
      <c r="BM589" s="28" t="s">
        <v>278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352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233</v>
      </c>
      <c r="C591" s="9" t="s">
        <v>233</v>
      </c>
      <c r="D591" s="10" t="s">
        <v>113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363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33</v>
      </c>
    </row>
    <row r="596" spans="1:65">
      <c r="A596" s="30"/>
      <c r="B596" s="20" t="s">
        <v>272</v>
      </c>
      <c r="C596" s="12"/>
      <c r="D596" s="23">
        <v>0.4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0.4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274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39</v>
      </c>
    </row>
    <row r="599" spans="1:65">
      <c r="A599" s="30"/>
      <c r="B599" s="3" t="s">
        <v>87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685</v>
      </c>
      <c r="BM603" s="28" t="s">
        <v>278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352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233</v>
      </c>
      <c r="C605" s="9" t="s">
        <v>233</v>
      </c>
      <c r="D605" s="10" t="s">
        <v>113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363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0.51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13</v>
      </c>
    </row>
    <row r="610" spans="1:65">
      <c r="A610" s="30"/>
      <c r="B610" s="20" t="s">
        <v>272</v>
      </c>
      <c r="C610" s="12"/>
      <c r="D610" s="23">
        <v>0.505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0.505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0.505</v>
      </c>
    </row>
    <row r="612" spans="1:65">
      <c r="A612" s="30"/>
      <c r="B612" s="3" t="s">
        <v>274</v>
      </c>
      <c r="C612" s="29"/>
      <c r="D612" s="24">
        <v>7.0710678118654814E-3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40</v>
      </c>
    </row>
    <row r="613" spans="1:65">
      <c r="A613" s="30"/>
      <c r="B613" s="3" t="s">
        <v>87</v>
      </c>
      <c r="C613" s="29"/>
      <c r="D613" s="13">
        <v>1.4002114478941547E-2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686</v>
      </c>
      <c r="BM617" s="28" t="s">
        <v>278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352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233</v>
      </c>
      <c r="C619" s="9" t="s">
        <v>233</v>
      </c>
      <c r="D619" s="10" t="s">
        <v>113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363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3.11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3.13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35</v>
      </c>
    </row>
    <row r="624" spans="1:65">
      <c r="A624" s="30"/>
      <c r="B624" s="20" t="s">
        <v>272</v>
      </c>
      <c r="C624" s="12"/>
      <c r="D624" s="23">
        <v>3.12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3.12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3.12</v>
      </c>
    </row>
    <row r="626" spans="1:65">
      <c r="A626" s="30"/>
      <c r="B626" s="3" t="s">
        <v>274</v>
      </c>
      <c r="C626" s="29"/>
      <c r="D626" s="24">
        <v>1.4142135623730963E-2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41</v>
      </c>
    </row>
    <row r="627" spans="1:65">
      <c r="A627" s="30"/>
      <c r="B627" s="3" t="s">
        <v>87</v>
      </c>
      <c r="C627" s="29"/>
      <c r="D627" s="13">
        <v>4.532735776836847E-3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687</v>
      </c>
      <c r="BM631" s="28" t="s">
        <v>278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352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233</v>
      </c>
      <c r="C633" s="9" t="s">
        <v>233</v>
      </c>
      <c r="D633" s="10" t="s">
        <v>113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363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3">
        <v>112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30"/>
      <c r="B637" s="19">
        <v>1</v>
      </c>
      <c r="C637" s="9">
        <v>2</v>
      </c>
      <c r="D637" s="219">
        <v>114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36</v>
      </c>
    </row>
    <row r="638" spans="1:65">
      <c r="A638" s="30"/>
      <c r="B638" s="20" t="s">
        <v>272</v>
      </c>
      <c r="C638" s="12"/>
      <c r="D638" s="223">
        <v>113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30"/>
      <c r="B639" s="3" t="s">
        <v>273</v>
      </c>
      <c r="C639" s="29"/>
      <c r="D639" s="219">
        <v>113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113</v>
      </c>
    </row>
    <row r="640" spans="1:65">
      <c r="A640" s="30"/>
      <c r="B640" s="3" t="s">
        <v>274</v>
      </c>
      <c r="C640" s="29"/>
      <c r="D640" s="219">
        <v>1.4142135623730951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42</v>
      </c>
    </row>
    <row r="641" spans="1:65">
      <c r="A641" s="30"/>
      <c r="B641" s="3" t="s">
        <v>87</v>
      </c>
      <c r="C641" s="29"/>
      <c r="D641" s="13">
        <v>1.2515164268788452E-2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688</v>
      </c>
      <c r="BM645" s="28" t="s">
        <v>278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352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233</v>
      </c>
      <c r="C647" s="9" t="s">
        <v>233</v>
      </c>
      <c r="D647" s="10" t="s">
        <v>113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363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4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4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37</v>
      </c>
    </row>
    <row r="652" spans="1:65">
      <c r="A652" s="30"/>
      <c r="B652" s="20" t="s">
        <v>272</v>
      </c>
      <c r="C652" s="12"/>
      <c r="D652" s="23">
        <v>4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273</v>
      </c>
      <c r="C653" s="29"/>
      <c r="D653" s="11">
        <v>4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4</v>
      </c>
    </row>
    <row r="654" spans="1:65">
      <c r="A654" s="30"/>
      <c r="B654" s="3" t="s">
        <v>274</v>
      </c>
      <c r="C654" s="29"/>
      <c r="D654" s="24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43</v>
      </c>
    </row>
    <row r="655" spans="1:65">
      <c r="A655" s="30"/>
      <c r="B655" s="3" t="s">
        <v>87</v>
      </c>
      <c r="C655" s="29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689</v>
      </c>
      <c r="BM659" s="28" t="s">
        <v>278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352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233</v>
      </c>
      <c r="C661" s="9" t="s">
        <v>233</v>
      </c>
      <c r="D661" s="10" t="s">
        <v>113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363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4">
        <v>31.100000000000005</v>
      </c>
      <c r="E664" s="225"/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7">
        <v>1</v>
      </c>
    </row>
    <row r="665" spans="1:65">
      <c r="A665" s="30"/>
      <c r="B665" s="19">
        <v>1</v>
      </c>
      <c r="C665" s="9">
        <v>2</v>
      </c>
      <c r="D665" s="228">
        <v>30.9</v>
      </c>
      <c r="E665" s="225"/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26"/>
      <c r="Z665" s="226"/>
      <c r="AA665" s="226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27">
        <v>38</v>
      </c>
    </row>
    <row r="666" spans="1:65">
      <c r="A666" s="30"/>
      <c r="B666" s="20" t="s">
        <v>272</v>
      </c>
      <c r="C666" s="12"/>
      <c r="D666" s="230">
        <v>31</v>
      </c>
      <c r="E666" s="225"/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27">
        <v>16</v>
      </c>
    </row>
    <row r="667" spans="1:65">
      <c r="A667" s="30"/>
      <c r="B667" s="3" t="s">
        <v>273</v>
      </c>
      <c r="C667" s="29"/>
      <c r="D667" s="228">
        <v>31</v>
      </c>
      <c r="E667" s="225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27">
        <v>31</v>
      </c>
    </row>
    <row r="668" spans="1:65">
      <c r="A668" s="30"/>
      <c r="B668" s="3" t="s">
        <v>274</v>
      </c>
      <c r="C668" s="29"/>
      <c r="D668" s="228">
        <v>0.14142135623731403</v>
      </c>
      <c r="E668" s="225"/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27">
        <v>44</v>
      </c>
    </row>
    <row r="669" spans="1:65">
      <c r="A669" s="30"/>
      <c r="B669" s="3" t="s">
        <v>87</v>
      </c>
      <c r="C669" s="29"/>
      <c r="D669" s="13">
        <v>4.5619792334617429E-3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690</v>
      </c>
      <c r="BM673" s="28" t="s">
        <v>278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352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233</v>
      </c>
      <c r="C675" s="9" t="s">
        <v>233</v>
      </c>
      <c r="D675" s="10" t="s">
        <v>113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363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3.25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3.18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39</v>
      </c>
    </row>
    <row r="680" spans="1:65">
      <c r="A680" s="30"/>
      <c r="B680" s="20" t="s">
        <v>272</v>
      </c>
      <c r="C680" s="12"/>
      <c r="D680" s="23">
        <v>3.2149999999999999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3.2149999999999999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3.2149999999999999</v>
      </c>
    </row>
    <row r="682" spans="1:65">
      <c r="A682" s="30"/>
      <c r="B682" s="3" t="s">
        <v>274</v>
      </c>
      <c r="C682" s="29"/>
      <c r="D682" s="24">
        <v>4.9497474683058214E-2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45</v>
      </c>
    </row>
    <row r="683" spans="1:65">
      <c r="A683" s="30"/>
      <c r="B683" s="3" t="s">
        <v>87</v>
      </c>
      <c r="C683" s="29"/>
      <c r="D683" s="13">
        <v>1.5395793058494003E-2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691</v>
      </c>
      <c r="BM687" s="28" t="s">
        <v>278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352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233</v>
      </c>
      <c r="C689" s="9" t="s">
        <v>233</v>
      </c>
      <c r="D689" s="10" t="s">
        <v>113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363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3">
        <v>100</v>
      </c>
      <c r="E692" s="216"/>
      <c r="F692" s="217"/>
      <c r="G692" s="217"/>
      <c r="H692" s="217"/>
      <c r="I692" s="217"/>
      <c r="J692" s="217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218">
        <v>1</v>
      </c>
    </row>
    <row r="693" spans="1:65">
      <c r="A693" s="30"/>
      <c r="B693" s="19">
        <v>1</v>
      </c>
      <c r="C693" s="9">
        <v>2</v>
      </c>
      <c r="D693" s="219">
        <v>100</v>
      </c>
      <c r="E693" s="216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  <c r="AV693" s="217"/>
      <c r="AW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J693" s="217"/>
      <c r="BK693" s="217"/>
      <c r="BL693" s="217"/>
      <c r="BM693" s="218">
        <v>40</v>
      </c>
    </row>
    <row r="694" spans="1:65">
      <c r="A694" s="30"/>
      <c r="B694" s="20" t="s">
        <v>272</v>
      </c>
      <c r="C694" s="12"/>
      <c r="D694" s="223">
        <v>100</v>
      </c>
      <c r="E694" s="216"/>
      <c r="F694" s="217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16</v>
      </c>
    </row>
    <row r="695" spans="1:65">
      <c r="A695" s="30"/>
      <c r="B695" s="3" t="s">
        <v>273</v>
      </c>
      <c r="C695" s="29"/>
      <c r="D695" s="219">
        <v>100</v>
      </c>
      <c r="E695" s="216"/>
      <c r="F695" s="217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100</v>
      </c>
    </row>
    <row r="696" spans="1:65">
      <c r="A696" s="30"/>
      <c r="B696" s="3" t="s">
        <v>274</v>
      </c>
      <c r="C696" s="29"/>
      <c r="D696" s="219">
        <v>0</v>
      </c>
      <c r="E696" s="216"/>
      <c r="F696" s="217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46</v>
      </c>
    </row>
    <row r="697" spans="1:65">
      <c r="A697" s="30"/>
      <c r="B697" s="3" t="s">
        <v>87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692</v>
      </c>
      <c r="BM701" s="28" t="s">
        <v>278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352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233</v>
      </c>
      <c r="C703" s="9" t="s">
        <v>233</v>
      </c>
      <c r="D703" s="10" t="s">
        <v>113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363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3">
        <v>232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18">
        <v>1</v>
      </c>
    </row>
    <row r="707" spans="1:65">
      <c r="A707" s="30"/>
      <c r="B707" s="19">
        <v>1</v>
      </c>
      <c r="C707" s="9">
        <v>2</v>
      </c>
      <c r="D707" s="219">
        <v>235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18">
        <v>41</v>
      </c>
    </row>
    <row r="708" spans="1:65">
      <c r="A708" s="30"/>
      <c r="B708" s="20" t="s">
        <v>272</v>
      </c>
      <c r="C708" s="12"/>
      <c r="D708" s="223">
        <v>233.5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18">
        <v>16</v>
      </c>
    </row>
    <row r="709" spans="1:65">
      <c r="A709" s="30"/>
      <c r="B709" s="3" t="s">
        <v>273</v>
      </c>
      <c r="C709" s="29"/>
      <c r="D709" s="219">
        <v>233.5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18">
        <v>233.5</v>
      </c>
    </row>
    <row r="710" spans="1:65">
      <c r="A710" s="30"/>
      <c r="B710" s="3" t="s">
        <v>274</v>
      </c>
      <c r="C710" s="29"/>
      <c r="D710" s="219">
        <v>2.1213203435596424</v>
      </c>
      <c r="E710" s="216"/>
      <c r="F710" s="217"/>
      <c r="G710" s="217"/>
      <c r="H710" s="217"/>
      <c r="I710" s="217"/>
      <c r="J710" s="217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  <c r="W710" s="217"/>
      <c r="X710" s="217"/>
      <c r="Y710" s="217"/>
      <c r="Z710" s="217"/>
      <c r="AA710" s="217"/>
      <c r="AB710" s="217"/>
      <c r="AC710" s="217"/>
      <c r="AD710" s="217"/>
      <c r="AE710" s="217"/>
      <c r="AF710" s="217"/>
      <c r="AG710" s="217"/>
      <c r="AH710" s="217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  <c r="AV710" s="217"/>
      <c r="AW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J710" s="217"/>
      <c r="BK710" s="217"/>
      <c r="BL710" s="217"/>
      <c r="BM710" s="218">
        <v>47</v>
      </c>
    </row>
    <row r="711" spans="1:65">
      <c r="A711" s="30"/>
      <c r="B711" s="3" t="s">
        <v>87</v>
      </c>
      <c r="C711" s="29"/>
      <c r="D711" s="13">
        <v>9.0848836983282322E-3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697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207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1" t="s">
        <v>124</v>
      </c>
      <c r="C4" s="160" t="s">
        <v>83</v>
      </c>
      <c r="D4" s="169">
        <v>0.88681833333333304</v>
      </c>
      <c r="E4" s="171" t="s">
        <v>125</v>
      </c>
      <c r="F4" s="160" t="s">
        <v>83</v>
      </c>
      <c r="G4" s="170">
        <v>0.58128999999999997</v>
      </c>
      <c r="H4" s="7" t="s">
        <v>693</v>
      </c>
      <c r="I4" s="160" t="s">
        <v>693</v>
      </c>
      <c r="J4" s="37" t="s">
        <v>693</v>
      </c>
    </row>
    <row r="5" spans="1:11" ht="15.75" customHeight="1">
      <c r="A5" s="75"/>
      <c r="B5" s="165" t="s">
        <v>185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71" t="s">
        <v>98</v>
      </c>
      <c r="C6" s="160" t="s">
        <v>3</v>
      </c>
      <c r="D6" s="36">
        <v>2.9079199999999998</v>
      </c>
      <c r="E6" s="171" t="s">
        <v>208</v>
      </c>
      <c r="F6" s="160" t="s">
        <v>3</v>
      </c>
      <c r="G6" s="170">
        <v>6.4999999999999997E-4</v>
      </c>
      <c r="H6" s="172" t="s">
        <v>107</v>
      </c>
      <c r="I6" s="160" t="s">
        <v>3</v>
      </c>
      <c r="J6" s="170">
        <v>3.31666666666667E-3</v>
      </c>
    </row>
    <row r="7" spans="1:11" ht="15.75" customHeight="1">
      <c r="A7" s="75"/>
      <c r="B7" s="171" t="s">
        <v>49</v>
      </c>
      <c r="C7" s="160" t="s">
        <v>3</v>
      </c>
      <c r="D7" s="173">
        <v>28.6733333333333</v>
      </c>
      <c r="E7" s="171" t="s">
        <v>124</v>
      </c>
      <c r="F7" s="160" t="s">
        <v>83</v>
      </c>
      <c r="G7" s="174">
        <v>5.0083333333333302</v>
      </c>
      <c r="H7" s="172" t="s">
        <v>61</v>
      </c>
      <c r="I7" s="160" t="s">
        <v>3</v>
      </c>
      <c r="J7" s="174">
        <v>0.8</v>
      </c>
    </row>
    <row r="8" spans="1:11" ht="15.75" customHeight="1">
      <c r="A8" s="75"/>
      <c r="B8" s="171" t="s">
        <v>82</v>
      </c>
      <c r="C8" s="160" t="s">
        <v>3</v>
      </c>
      <c r="D8" s="36">
        <v>0.199736296296296</v>
      </c>
      <c r="E8" s="171" t="s">
        <v>125</v>
      </c>
      <c r="F8" s="160" t="s">
        <v>83</v>
      </c>
      <c r="G8" s="174">
        <v>1.0916666666666699</v>
      </c>
      <c r="H8" s="172" t="s">
        <v>27</v>
      </c>
      <c r="I8" s="160" t="s">
        <v>3</v>
      </c>
      <c r="J8" s="170">
        <v>5.6329444444444397E-2</v>
      </c>
    </row>
    <row r="9" spans="1:11" ht="15.75" customHeight="1">
      <c r="A9" s="75"/>
      <c r="B9" s="171" t="s">
        <v>53</v>
      </c>
      <c r="C9" s="160" t="s">
        <v>3</v>
      </c>
      <c r="D9" s="169">
        <v>2.9866666666666701E-2</v>
      </c>
      <c r="E9" s="171" t="s">
        <v>209</v>
      </c>
      <c r="F9" s="160" t="s">
        <v>3</v>
      </c>
      <c r="G9" s="170">
        <v>8.1666666666666704E-4</v>
      </c>
      <c r="H9" s="7" t="s">
        <v>693</v>
      </c>
      <c r="I9" s="160" t="s">
        <v>693</v>
      </c>
      <c r="J9" s="37" t="s">
        <v>693</v>
      </c>
    </row>
    <row r="10" spans="1:11" ht="15.75" customHeight="1">
      <c r="A10" s="75"/>
      <c r="B10" s="165" t="s">
        <v>210</v>
      </c>
      <c r="C10" s="164"/>
      <c r="D10" s="166"/>
      <c r="E10" s="164"/>
      <c r="F10" s="164"/>
      <c r="G10" s="167"/>
      <c r="H10" s="164"/>
      <c r="I10" s="164"/>
      <c r="J10" s="168"/>
    </row>
    <row r="11" spans="1:11" ht="15.75" customHeight="1">
      <c r="A11" s="75"/>
      <c r="B11" s="171" t="s">
        <v>49</v>
      </c>
      <c r="C11" s="160" t="s">
        <v>3</v>
      </c>
      <c r="D11" s="173">
        <v>15.5089583333333</v>
      </c>
      <c r="E11" s="171" t="s">
        <v>208</v>
      </c>
      <c r="F11" s="160" t="s">
        <v>3</v>
      </c>
      <c r="G11" s="38" t="s">
        <v>211</v>
      </c>
      <c r="H11" s="172" t="s">
        <v>61</v>
      </c>
      <c r="I11" s="160" t="s">
        <v>3</v>
      </c>
      <c r="J11" s="174">
        <v>0.29014863636363603</v>
      </c>
    </row>
    <row r="12" spans="1:11" ht="15.75" customHeight="1">
      <c r="A12" s="75"/>
      <c r="B12" s="171" t="s">
        <v>33</v>
      </c>
      <c r="C12" s="160" t="s">
        <v>3</v>
      </c>
      <c r="D12" s="36">
        <v>2.04622346593426</v>
      </c>
      <c r="E12" s="171" t="s">
        <v>31</v>
      </c>
      <c r="F12" s="160" t="s">
        <v>3</v>
      </c>
      <c r="G12" s="38">
        <v>23.1412255137509</v>
      </c>
      <c r="H12" s="172" t="s">
        <v>62</v>
      </c>
      <c r="I12" s="160" t="s">
        <v>1</v>
      </c>
      <c r="J12" s="170">
        <v>0.39456666666666701</v>
      </c>
    </row>
    <row r="13" spans="1:11" ht="15.75" customHeight="1">
      <c r="A13" s="75"/>
      <c r="B13" s="171" t="s">
        <v>36</v>
      </c>
      <c r="C13" s="160" t="s">
        <v>3</v>
      </c>
      <c r="D13" s="36">
        <v>0.90443879084497603</v>
      </c>
      <c r="E13" s="171" t="s">
        <v>124</v>
      </c>
      <c r="F13" s="160" t="s">
        <v>83</v>
      </c>
      <c r="G13" s="38">
        <v>30.05</v>
      </c>
      <c r="H13" s="172" t="s">
        <v>12</v>
      </c>
      <c r="I13" s="160" t="s">
        <v>3</v>
      </c>
      <c r="J13" s="174">
        <v>4.2750029501825901</v>
      </c>
    </row>
    <row r="14" spans="1:11" ht="15.75" customHeight="1">
      <c r="A14" s="75"/>
      <c r="B14" s="171" t="s">
        <v>39</v>
      </c>
      <c r="C14" s="160" t="s">
        <v>3</v>
      </c>
      <c r="D14" s="36">
        <v>0.65370595906989604</v>
      </c>
      <c r="E14" s="171" t="s">
        <v>40</v>
      </c>
      <c r="F14" s="160" t="s">
        <v>3</v>
      </c>
      <c r="G14" s="174">
        <v>6.2925673523222496</v>
      </c>
      <c r="H14" s="172" t="s">
        <v>24</v>
      </c>
      <c r="I14" s="160" t="s">
        <v>3</v>
      </c>
      <c r="J14" s="174">
        <v>0.45793635725760301</v>
      </c>
    </row>
    <row r="15" spans="1:11" ht="15.75" customHeight="1">
      <c r="A15" s="75"/>
      <c r="B15" s="171" t="s">
        <v>5</v>
      </c>
      <c r="C15" s="160" t="s">
        <v>3</v>
      </c>
      <c r="D15" s="36">
        <v>4.0345023502479203</v>
      </c>
      <c r="E15" s="171" t="s">
        <v>125</v>
      </c>
      <c r="F15" s="160" t="s">
        <v>83</v>
      </c>
      <c r="G15" s="174">
        <v>2.3666666666666698</v>
      </c>
      <c r="H15" s="172" t="s">
        <v>27</v>
      </c>
      <c r="I15" s="160" t="s">
        <v>3</v>
      </c>
      <c r="J15" s="170">
        <v>2.0466666666666699E-2</v>
      </c>
    </row>
    <row r="16" spans="1:11" ht="15.75" customHeight="1">
      <c r="A16" s="75"/>
      <c r="B16" s="171" t="s">
        <v>53</v>
      </c>
      <c r="C16" s="160" t="s">
        <v>3</v>
      </c>
      <c r="D16" s="169">
        <v>1.5272222222222199E-2</v>
      </c>
      <c r="E16" s="171" t="s">
        <v>209</v>
      </c>
      <c r="F16" s="160" t="s">
        <v>3</v>
      </c>
      <c r="G16" s="170">
        <v>6.6666666666666697E-4</v>
      </c>
      <c r="H16" s="172" t="s">
        <v>65</v>
      </c>
      <c r="I16" s="160" t="s">
        <v>3</v>
      </c>
      <c r="J16" s="174">
        <v>0.11163034120505499</v>
      </c>
    </row>
    <row r="17" spans="1:10" ht="15.75" customHeight="1">
      <c r="A17" s="75"/>
      <c r="B17" s="171" t="s">
        <v>11</v>
      </c>
      <c r="C17" s="160" t="s">
        <v>3</v>
      </c>
      <c r="D17" s="36">
        <v>0.33768152367670301</v>
      </c>
      <c r="E17" s="171" t="s">
        <v>107</v>
      </c>
      <c r="F17" s="160" t="s">
        <v>3</v>
      </c>
      <c r="G17" s="38" t="s">
        <v>212</v>
      </c>
      <c r="H17" s="7" t="s">
        <v>693</v>
      </c>
      <c r="I17" s="160" t="s">
        <v>693</v>
      </c>
      <c r="J17" s="37" t="s">
        <v>693</v>
      </c>
    </row>
    <row r="18" spans="1:10" ht="15.75" customHeight="1">
      <c r="A18" s="75"/>
      <c r="B18" s="165" t="s">
        <v>136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1" t="s">
        <v>418</v>
      </c>
      <c r="C19" s="160" t="s">
        <v>1</v>
      </c>
      <c r="D19" s="36">
        <v>14.645</v>
      </c>
      <c r="E19" s="171" t="s">
        <v>108</v>
      </c>
      <c r="F19" s="160" t="s">
        <v>1</v>
      </c>
      <c r="G19" s="174">
        <v>2.9249999999999998</v>
      </c>
      <c r="H19" s="172" t="s">
        <v>419</v>
      </c>
      <c r="I19" s="160" t="s">
        <v>1</v>
      </c>
      <c r="J19" s="174">
        <v>67.385000000000005</v>
      </c>
    </row>
    <row r="20" spans="1:10" ht="15.75" customHeight="1">
      <c r="A20" s="75"/>
      <c r="B20" s="171" t="s">
        <v>101</v>
      </c>
      <c r="C20" s="160" t="s">
        <v>1</v>
      </c>
      <c r="D20" s="36">
        <v>1.1950000000000001</v>
      </c>
      <c r="E20" s="171" t="s">
        <v>109</v>
      </c>
      <c r="F20" s="160" t="s">
        <v>1</v>
      </c>
      <c r="G20" s="170">
        <v>0.05</v>
      </c>
      <c r="H20" s="172" t="s">
        <v>420</v>
      </c>
      <c r="I20" s="160" t="s">
        <v>1</v>
      </c>
      <c r="J20" s="170">
        <v>0.4355</v>
      </c>
    </row>
    <row r="21" spans="1:10" ht="15.75" customHeight="1">
      <c r="A21" s="75"/>
      <c r="B21" s="171" t="s">
        <v>421</v>
      </c>
      <c r="C21" s="160" t="s">
        <v>1</v>
      </c>
      <c r="D21" s="36">
        <v>5.88</v>
      </c>
      <c r="E21" s="171" t="s">
        <v>422</v>
      </c>
      <c r="F21" s="160" t="s">
        <v>1</v>
      </c>
      <c r="G21" s="170">
        <v>0.94499999999999995</v>
      </c>
      <c r="H21" s="172" t="s">
        <v>423</v>
      </c>
      <c r="I21" s="160" t="s">
        <v>1</v>
      </c>
      <c r="J21" s="170">
        <v>0.82</v>
      </c>
    </row>
    <row r="22" spans="1:10" ht="15.75" customHeight="1">
      <c r="A22" s="75"/>
      <c r="B22" s="171" t="s">
        <v>424</v>
      </c>
      <c r="C22" s="160" t="s">
        <v>1</v>
      </c>
      <c r="D22" s="36">
        <v>3.34</v>
      </c>
      <c r="E22" s="171" t="s">
        <v>425</v>
      </c>
      <c r="F22" s="160" t="s">
        <v>1</v>
      </c>
      <c r="G22" s="170">
        <v>0.15049999999999999</v>
      </c>
      <c r="H22" s="7" t="s">
        <v>693</v>
      </c>
      <c r="I22" s="160" t="s">
        <v>693</v>
      </c>
      <c r="J22" s="37" t="s">
        <v>693</v>
      </c>
    </row>
    <row r="23" spans="1:10" ht="15.75" customHeight="1">
      <c r="A23" s="75"/>
      <c r="B23" s="165" t="s">
        <v>184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5"/>
      <c r="B24" s="171" t="s">
        <v>426</v>
      </c>
      <c r="C24" s="160" t="s">
        <v>1</v>
      </c>
      <c r="D24" s="36">
        <v>2.5</v>
      </c>
      <c r="E24" s="35" t="s">
        <v>693</v>
      </c>
      <c r="F24" s="160" t="s">
        <v>693</v>
      </c>
      <c r="G24" s="38" t="s">
        <v>693</v>
      </c>
      <c r="H24" s="7" t="s">
        <v>693</v>
      </c>
      <c r="I24" s="160" t="s">
        <v>693</v>
      </c>
      <c r="J24" s="37" t="s">
        <v>693</v>
      </c>
    </row>
    <row r="25" spans="1:10" ht="15.75" customHeight="1">
      <c r="A25" s="75"/>
      <c r="B25" s="165" t="s">
        <v>183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71" t="s">
        <v>110</v>
      </c>
      <c r="C26" s="160" t="s">
        <v>1</v>
      </c>
      <c r="D26" s="169">
        <v>0.105</v>
      </c>
      <c r="E26" s="171" t="s">
        <v>60</v>
      </c>
      <c r="F26" s="160" t="s">
        <v>1</v>
      </c>
      <c r="G26" s="170">
        <v>0.16666666666666699</v>
      </c>
      <c r="H26" s="7" t="s">
        <v>693</v>
      </c>
      <c r="I26" s="160" t="s">
        <v>693</v>
      </c>
      <c r="J26" s="37" t="s">
        <v>693</v>
      </c>
    </row>
    <row r="27" spans="1:10" ht="15.75" customHeight="1">
      <c r="A27" s="75"/>
      <c r="B27" s="165" t="s">
        <v>213</v>
      </c>
      <c r="C27" s="164"/>
      <c r="D27" s="166"/>
      <c r="E27" s="164"/>
      <c r="F27" s="164"/>
      <c r="G27" s="167"/>
      <c r="H27" s="164"/>
      <c r="I27" s="164"/>
      <c r="J27" s="168"/>
    </row>
    <row r="28" spans="1:10" ht="15.75" customHeight="1">
      <c r="A28" s="75"/>
      <c r="B28" s="171" t="s">
        <v>4</v>
      </c>
      <c r="C28" s="160" t="s">
        <v>3</v>
      </c>
      <c r="D28" s="169">
        <v>0.35</v>
      </c>
      <c r="E28" s="171" t="s">
        <v>8</v>
      </c>
      <c r="F28" s="160" t="s">
        <v>3</v>
      </c>
      <c r="G28" s="174">
        <v>6.6349999999999998</v>
      </c>
      <c r="H28" s="172" t="s">
        <v>12</v>
      </c>
      <c r="I28" s="160" t="s">
        <v>3</v>
      </c>
      <c r="J28" s="174">
        <v>7.3449999999999998</v>
      </c>
    </row>
    <row r="29" spans="1:10" ht="15.75" customHeight="1">
      <c r="A29" s="75"/>
      <c r="B29" s="171" t="s">
        <v>7</v>
      </c>
      <c r="C29" s="160" t="s">
        <v>3</v>
      </c>
      <c r="D29" s="175">
        <v>697.5</v>
      </c>
      <c r="E29" s="171" t="s">
        <v>11</v>
      </c>
      <c r="F29" s="160" t="s">
        <v>3</v>
      </c>
      <c r="G29" s="174">
        <v>1.175</v>
      </c>
      <c r="H29" s="172" t="s">
        <v>15</v>
      </c>
      <c r="I29" s="160" t="s">
        <v>3</v>
      </c>
      <c r="J29" s="174">
        <v>3.8</v>
      </c>
    </row>
    <row r="30" spans="1:10" ht="15.75" customHeight="1">
      <c r="A30" s="75"/>
      <c r="B30" s="171" t="s">
        <v>10</v>
      </c>
      <c r="C30" s="160" t="s">
        <v>3</v>
      </c>
      <c r="D30" s="175">
        <v>696.5</v>
      </c>
      <c r="E30" s="171" t="s">
        <v>14</v>
      </c>
      <c r="F30" s="160" t="s">
        <v>3</v>
      </c>
      <c r="G30" s="38" t="s">
        <v>214</v>
      </c>
      <c r="H30" s="172" t="s">
        <v>18</v>
      </c>
      <c r="I30" s="160" t="s">
        <v>3</v>
      </c>
      <c r="J30" s="37">
        <v>117.5</v>
      </c>
    </row>
    <row r="31" spans="1:10" ht="15.75" customHeight="1">
      <c r="A31" s="75"/>
      <c r="B31" s="171" t="s">
        <v>13</v>
      </c>
      <c r="C31" s="160" t="s">
        <v>3</v>
      </c>
      <c r="D31" s="36">
        <v>3</v>
      </c>
      <c r="E31" s="171" t="s">
        <v>17</v>
      </c>
      <c r="F31" s="160" t="s">
        <v>3</v>
      </c>
      <c r="G31" s="38">
        <v>41.15</v>
      </c>
      <c r="H31" s="172" t="s">
        <v>21</v>
      </c>
      <c r="I31" s="160" t="s">
        <v>3</v>
      </c>
      <c r="J31" s="174">
        <v>1.2150000000000001</v>
      </c>
    </row>
    <row r="32" spans="1:10" ht="15.75" customHeight="1">
      <c r="A32" s="75"/>
      <c r="B32" s="171" t="s">
        <v>16</v>
      </c>
      <c r="C32" s="160" t="s">
        <v>3</v>
      </c>
      <c r="D32" s="36">
        <v>0.51</v>
      </c>
      <c r="E32" s="171" t="s">
        <v>23</v>
      </c>
      <c r="F32" s="160" t="s">
        <v>3</v>
      </c>
      <c r="G32" s="174">
        <v>0.47</v>
      </c>
      <c r="H32" s="172" t="s">
        <v>24</v>
      </c>
      <c r="I32" s="160" t="s">
        <v>3</v>
      </c>
      <c r="J32" s="174">
        <v>0.96499999999999997</v>
      </c>
    </row>
    <row r="33" spans="1:10" ht="15.75" customHeight="1">
      <c r="A33" s="75"/>
      <c r="B33" s="171" t="s">
        <v>19</v>
      </c>
      <c r="C33" s="160" t="s">
        <v>3</v>
      </c>
      <c r="D33" s="36">
        <v>0.2</v>
      </c>
      <c r="E33" s="171" t="s">
        <v>56</v>
      </c>
      <c r="F33" s="160" t="s">
        <v>1</v>
      </c>
      <c r="G33" s="170">
        <v>4.2099999999999999E-2</v>
      </c>
      <c r="H33" s="172" t="s">
        <v>27</v>
      </c>
      <c r="I33" s="160" t="s">
        <v>3</v>
      </c>
      <c r="J33" s="37" t="s">
        <v>97</v>
      </c>
    </row>
    <row r="34" spans="1:10" ht="15.75" customHeight="1">
      <c r="A34" s="75"/>
      <c r="B34" s="171" t="s">
        <v>22</v>
      </c>
      <c r="C34" s="160" t="s">
        <v>3</v>
      </c>
      <c r="D34" s="175">
        <v>80.25</v>
      </c>
      <c r="E34" s="171" t="s">
        <v>26</v>
      </c>
      <c r="F34" s="160" t="s">
        <v>3</v>
      </c>
      <c r="G34" s="174">
        <v>1</v>
      </c>
      <c r="H34" s="172" t="s">
        <v>30</v>
      </c>
      <c r="I34" s="160" t="s">
        <v>3</v>
      </c>
      <c r="J34" s="38">
        <v>15.4</v>
      </c>
    </row>
    <row r="35" spans="1:10" ht="15.75" customHeight="1">
      <c r="A35" s="75"/>
      <c r="B35" s="171" t="s">
        <v>25</v>
      </c>
      <c r="C35" s="160" t="s">
        <v>3</v>
      </c>
      <c r="D35" s="173">
        <v>18</v>
      </c>
      <c r="E35" s="171" t="s">
        <v>29</v>
      </c>
      <c r="F35" s="160" t="s">
        <v>3</v>
      </c>
      <c r="G35" s="38">
        <v>15.95</v>
      </c>
      <c r="H35" s="172" t="s">
        <v>63</v>
      </c>
      <c r="I35" s="160" t="s">
        <v>1</v>
      </c>
      <c r="J35" s="170">
        <v>0.501</v>
      </c>
    </row>
    <row r="36" spans="1:10" ht="15.75" customHeight="1">
      <c r="A36" s="75"/>
      <c r="B36" s="171" t="s">
        <v>51</v>
      </c>
      <c r="C36" s="160" t="s">
        <v>3</v>
      </c>
      <c r="D36" s="175">
        <v>150</v>
      </c>
      <c r="E36" s="171" t="s">
        <v>31</v>
      </c>
      <c r="F36" s="160" t="s">
        <v>3</v>
      </c>
      <c r="G36" s="38">
        <v>36.950000000000003</v>
      </c>
      <c r="H36" s="172" t="s">
        <v>64</v>
      </c>
      <c r="I36" s="160" t="s">
        <v>3</v>
      </c>
      <c r="J36" s="174">
        <v>0.4</v>
      </c>
    </row>
    <row r="37" spans="1:10" ht="15.75" customHeight="1">
      <c r="A37" s="75"/>
      <c r="B37" s="171" t="s">
        <v>28</v>
      </c>
      <c r="C37" s="160" t="s">
        <v>3</v>
      </c>
      <c r="D37" s="36">
        <v>9.5549999999999997</v>
      </c>
      <c r="E37" s="171" t="s">
        <v>34</v>
      </c>
      <c r="F37" s="160" t="s">
        <v>3</v>
      </c>
      <c r="G37" s="37">
        <v>69</v>
      </c>
      <c r="H37" s="172" t="s">
        <v>65</v>
      </c>
      <c r="I37" s="160" t="s">
        <v>3</v>
      </c>
      <c r="J37" s="174">
        <v>0.505</v>
      </c>
    </row>
    <row r="38" spans="1:10" ht="15.75" customHeight="1">
      <c r="A38" s="75"/>
      <c r="B38" s="171" t="s">
        <v>0</v>
      </c>
      <c r="C38" s="160" t="s">
        <v>3</v>
      </c>
      <c r="D38" s="173">
        <v>31</v>
      </c>
      <c r="E38" s="171" t="s">
        <v>37</v>
      </c>
      <c r="F38" s="160" t="s">
        <v>3</v>
      </c>
      <c r="G38" s="38">
        <v>26.5</v>
      </c>
      <c r="H38" s="172" t="s">
        <v>32</v>
      </c>
      <c r="I38" s="160" t="s">
        <v>3</v>
      </c>
      <c r="J38" s="174">
        <v>3.12</v>
      </c>
    </row>
    <row r="39" spans="1:10" ht="15.75" customHeight="1">
      <c r="A39" s="75"/>
      <c r="B39" s="171" t="s">
        <v>33</v>
      </c>
      <c r="C39" s="160" t="s">
        <v>3</v>
      </c>
      <c r="D39" s="36">
        <v>5.8650000000000002</v>
      </c>
      <c r="E39" s="171" t="s">
        <v>40</v>
      </c>
      <c r="F39" s="160" t="s">
        <v>3</v>
      </c>
      <c r="G39" s="174">
        <v>9.7899999999999991</v>
      </c>
      <c r="H39" s="172" t="s">
        <v>66</v>
      </c>
      <c r="I39" s="160" t="s">
        <v>3</v>
      </c>
      <c r="J39" s="37">
        <v>113</v>
      </c>
    </row>
    <row r="40" spans="1:10" ht="15.75" customHeight="1">
      <c r="A40" s="75"/>
      <c r="B40" s="171" t="s">
        <v>36</v>
      </c>
      <c r="C40" s="160" t="s">
        <v>3</v>
      </c>
      <c r="D40" s="36">
        <v>3.3650000000000002</v>
      </c>
      <c r="E40" s="171" t="s">
        <v>43</v>
      </c>
      <c r="F40" s="160" t="s">
        <v>3</v>
      </c>
      <c r="G40" s="37">
        <v>162</v>
      </c>
      <c r="H40" s="172" t="s">
        <v>35</v>
      </c>
      <c r="I40" s="160" t="s">
        <v>3</v>
      </c>
      <c r="J40" s="174">
        <v>4</v>
      </c>
    </row>
    <row r="41" spans="1:10" ht="15.75" customHeight="1">
      <c r="A41" s="75"/>
      <c r="B41" s="171" t="s">
        <v>39</v>
      </c>
      <c r="C41" s="160" t="s">
        <v>3</v>
      </c>
      <c r="D41" s="36">
        <v>1.355</v>
      </c>
      <c r="E41" s="171" t="s">
        <v>59</v>
      </c>
      <c r="F41" s="160" t="s">
        <v>3</v>
      </c>
      <c r="G41" s="38" t="s">
        <v>106</v>
      </c>
      <c r="H41" s="172" t="s">
        <v>38</v>
      </c>
      <c r="I41" s="160" t="s">
        <v>3</v>
      </c>
      <c r="J41" s="38">
        <v>31</v>
      </c>
    </row>
    <row r="42" spans="1:10" ht="15.75" customHeight="1">
      <c r="A42" s="75"/>
      <c r="B42" s="171" t="s">
        <v>42</v>
      </c>
      <c r="C42" s="160" t="s">
        <v>3</v>
      </c>
      <c r="D42" s="173">
        <v>19.75</v>
      </c>
      <c r="E42" s="171" t="s">
        <v>6</v>
      </c>
      <c r="F42" s="160" t="s">
        <v>3</v>
      </c>
      <c r="G42" s="37">
        <v>663.5</v>
      </c>
      <c r="H42" s="172" t="s">
        <v>41</v>
      </c>
      <c r="I42" s="160" t="s">
        <v>3</v>
      </c>
      <c r="J42" s="174">
        <v>3.2149999999999999</v>
      </c>
    </row>
    <row r="43" spans="1:10" ht="15.75" customHeight="1">
      <c r="A43" s="75"/>
      <c r="B43" s="171" t="s">
        <v>5</v>
      </c>
      <c r="C43" s="160" t="s">
        <v>3</v>
      </c>
      <c r="D43" s="36">
        <v>6.22</v>
      </c>
      <c r="E43" s="171" t="s">
        <v>9</v>
      </c>
      <c r="F43" s="160" t="s">
        <v>3</v>
      </c>
      <c r="G43" s="38">
        <v>14.75</v>
      </c>
      <c r="H43" s="172" t="s">
        <v>44</v>
      </c>
      <c r="I43" s="160" t="s">
        <v>3</v>
      </c>
      <c r="J43" s="37">
        <v>100</v>
      </c>
    </row>
    <row r="44" spans="1:10" ht="15.75" customHeight="1">
      <c r="A44" s="75"/>
      <c r="B44" s="193" t="s">
        <v>82</v>
      </c>
      <c r="C44" s="194" t="s">
        <v>3</v>
      </c>
      <c r="D44" s="195">
        <v>1.55</v>
      </c>
      <c r="E44" s="193" t="s">
        <v>61</v>
      </c>
      <c r="F44" s="194" t="s">
        <v>3</v>
      </c>
      <c r="G44" s="196" t="s">
        <v>104</v>
      </c>
      <c r="H44" s="197" t="s">
        <v>45</v>
      </c>
      <c r="I44" s="194" t="s">
        <v>3</v>
      </c>
      <c r="J44" s="198">
        <v>233.5</v>
      </c>
    </row>
    <row r="45" spans="1:10" ht="15.75" customHeight="1">
      <c r="B45" s="32" t="s">
        <v>700</v>
      </c>
    </row>
  </sheetData>
  <conditionalFormatting sqref="B3:J44">
    <cfRule type="expression" dxfId="35" priority="1">
      <formula>IF(IndVal_IsBlnkRow*IndVal_IsBlnkRowNext=1,TRUE,FALSE)</formula>
    </cfRule>
  </conditionalFormatting>
  <conditionalFormatting sqref="C3:C44 F3:F44 I3:I44">
    <cfRule type="expression" dxfId="34" priority="2">
      <formula>IndVal_LimitValDiffUOM</formula>
    </cfRule>
  </conditionalFormatting>
  <hyperlinks>
    <hyperlink ref="B4" location="'Fire Assay'!$A$56" display="'Fire Assay'!$A$56" xr:uid="{B9689A03-EF2C-4918-A1E7-FF469399656B}"/>
    <hyperlink ref="E4" location="'Fire Assay'!$A$74" display="'Fire Assay'!$A$74" xr:uid="{95050009-2394-4ACC-B6A4-D603579E6A79}"/>
    <hyperlink ref="B6" location="'4-Acid'!$A$79" display="'4-Acid'!$A$79" xr:uid="{706D3E59-DB16-49EC-8866-ADA2DAE69837}"/>
    <hyperlink ref="E6" location="'4-Acid'!$A$498" display="'4-Acid'!$A$498" xr:uid="{FC0066EA-0EFD-4D9E-A786-E32FB0BF71DD}"/>
    <hyperlink ref="H6" location="'4-Acid'!$A$861" display="'4-Acid'!$A$861" xr:uid="{85A83D72-148D-4AAB-8148-172AB1731560}"/>
    <hyperlink ref="B7" location="'4-Acid'!$A$97" display="'4-Acid'!$A$97" xr:uid="{1A5E7946-DD18-4FDE-84E4-F5C314932DAC}"/>
    <hyperlink ref="E7" location="'4-Acid'!$A$753" display="'4-Acid'!$A$753" xr:uid="{CB3662CB-EDBD-4592-A06C-02A001B8B9A5}"/>
    <hyperlink ref="H7" location="'4-Acid'!$A$933" display="'4-Acid'!$A$933" xr:uid="{68785752-E5FF-4F2C-9AAA-038852C475B5}"/>
    <hyperlink ref="B8" location="'4-Acid'!$A$408" display="'4-Acid'!$A$408" xr:uid="{9DEE1E6E-6433-49E9-ACCE-7F9946021D5E}"/>
    <hyperlink ref="E8" location="'4-Acid'!$A$789" display="'4-Acid'!$A$789" xr:uid="{C5311329-C9A4-4BB6-BB7C-51C8439A9A29}"/>
    <hyperlink ref="H8" location="'4-Acid'!$A$1044" display="'4-Acid'!$A$1044" xr:uid="{4A430BBC-8419-44B9-9F50-046F357550B1}"/>
    <hyperlink ref="B9" location="'4-Acid'!$A$444" display="'4-Acid'!$A$444" xr:uid="{377912BA-E784-4433-8CA4-795858F1EF14}"/>
    <hyperlink ref="E9" location="'4-Acid'!$A$843" display="'4-Acid'!$A$843" xr:uid="{6492EC9B-91E1-43EE-9CF5-18FE6678E921}"/>
    <hyperlink ref="B11" location="'Aqua Regia'!$A$79" display="'Aqua Regia'!$A$79" xr:uid="{90AC22DE-FD95-40D9-BA4D-4D95921B79B4}"/>
    <hyperlink ref="E11" location="'Aqua Regia'!$A$482" display="'Aqua Regia'!$A$482" xr:uid="{9D5B56F5-6B3F-4ED0-85FB-2887B58F8217}"/>
    <hyperlink ref="H11" location="'Aqua Regia'!$A$915" display="'Aqua Regia'!$A$915" xr:uid="{9F6646F8-0213-4001-9D94-2A73F006DB46}"/>
    <hyperlink ref="B12" location="'Aqua Regia'!$A$281" display="'Aqua Regia'!$A$281" xr:uid="{A940FEF8-1357-4830-82A7-A23FF04A7D9F}"/>
    <hyperlink ref="E12" location="'Aqua Regia'!$A$663" display="'Aqua Regia'!$A$663" xr:uid="{A50F79BA-DC7D-434A-BE4F-341E95F29D11}"/>
    <hyperlink ref="H12" location="'Aqua Regia'!$A$933" display="'Aqua Regia'!$A$933" xr:uid="{67D7798A-C359-42DF-8446-CE86BD581FB2}"/>
    <hyperlink ref="B13" location="'Aqua Regia'!$A$299" display="'Aqua Regia'!$A$299" xr:uid="{3C638AC1-F8C7-404E-AF0E-DDD410E773C1}"/>
    <hyperlink ref="E13" location="'Aqua Regia'!$A$735" display="'Aqua Regia'!$A$735" xr:uid="{45E32236-B1E7-4B06-8CE1-25D083819D81}"/>
    <hyperlink ref="H13" location="'Aqua Regia'!$A$951" display="'Aqua Regia'!$A$951" xr:uid="{94A77F8B-0ABE-46FB-AF68-68D1A32F698F}"/>
    <hyperlink ref="B14" location="'Aqua Regia'!$A$317" display="'Aqua Regia'!$A$317" xr:uid="{1BFBF33E-9628-48A7-8038-DBD52ABA3EC3}"/>
    <hyperlink ref="E14" location="'Aqua Regia'!$A$753" display="'Aqua Regia'!$A$753" xr:uid="{71ABF64E-C5F6-4F0B-AC66-E3047F32B57C}"/>
    <hyperlink ref="H14" location="'Aqua Regia'!$A$1023" display="'Aqua Regia'!$A$1023" xr:uid="{9FFE0CD7-127B-4AF9-87E7-A42DFBAFC1DB}"/>
    <hyperlink ref="B15" location="'Aqua Regia'!$A$372" display="'Aqua Regia'!$A$372" xr:uid="{8510A275-CC31-482B-9181-ADE3F508BC42}"/>
    <hyperlink ref="E15" location="'Aqua Regia'!$A$771" display="'Aqua Regia'!$A$771" xr:uid="{A188C06A-71C7-4340-B867-6B02593227EC}"/>
    <hyperlink ref="H15" location="'Aqua Regia'!$A$1041" display="'Aqua Regia'!$A$1041" xr:uid="{A513DF6A-0BF5-416A-BCF4-1D5EAF11A550}"/>
    <hyperlink ref="B16" location="'Aqua Regia'!$A$428" display="'Aqua Regia'!$A$428" xr:uid="{1D452A01-1B74-4E44-BAA9-84BFE23C6CB7}"/>
    <hyperlink ref="E16" location="'Aqua Regia'!$A$825" display="'Aqua Regia'!$A$825" xr:uid="{EFC31788-4A02-4C08-8F2D-67326E48572C}"/>
    <hyperlink ref="H16" location="'Aqua Regia'!$A$1113" display="'Aqua Regia'!$A$1113" xr:uid="{2AB252C2-CE1A-4042-96F3-3B3B8B360C00}"/>
    <hyperlink ref="B17" location="'Aqua Regia'!$A$446" display="'Aqua Regia'!$A$446" xr:uid="{4FF8EC55-EF74-4FAC-9144-4A960EA64987}"/>
    <hyperlink ref="E17" location="'Aqua Regia'!$A$843" display="'Aqua Regia'!$A$843" xr:uid="{D632C130-0987-4DF4-ABDA-DD2135EC79BB}"/>
    <hyperlink ref="B19" location="'Fusion XRF'!$A$1" display="'Fusion XRF'!$A$1" xr:uid="{FDA24272-2BE7-438C-9099-EC5647BCF988}"/>
    <hyperlink ref="E19" location="'Fusion XRF'!$A$80" display="'Fusion XRF'!$A$80" xr:uid="{83AE38F5-9086-4EF5-9F19-11832993BABB}"/>
    <hyperlink ref="H19" location="'Fusion XRF'!$A$136" display="'Fusion XRF'!$A$136" xr:uid="{E5759BEE-1505-4E87-BAA2-DCAEB741E0C1}"/>
    <hyperlink ref="B20" location="'Fusion XRF'!$A$15" display="'Fusion XRF'!$A$15" xr:uid="{8407AB43-8E06-4F50-A065-B3FFC7B378B4}"/>
    <hyperlink ref="E20" location="'Fusion XRF'!$A$94" display="'Fusion XRF'!$A$94" xr:uid="{F8486D0B-53EA-4D00-B980-5D6253C57EC0}"/>
    <hyperlink ref="H20" location="'Fusion XRF'!$A$150" display="'Fusion XRF'!$A$150" xr:uid="{C0E1F231-C814-4ACF-8467-9F95587243DF}"/>
    <hyperlink ref="B21" location="'Fusion XRF'!$A$52" display="'Fusion XRF'!$A$52" xr:uid="{7D822FB3-707F-4AF3-BFEB-298695050624}"/>
    <hyperlink ref="E21" location="'Fusion XRF'!$A$108" display="'Fusion XRF'!$A$108" xr:uid="{B4A940AB-97C6-4CFC-B117-F2C5EEDD6A59}"/>
    <hyperlink ref="H21" location="'Fusion XRF'!$A$164" display="'Fusion XRF'!$A$164" xr:uid="{83E4EC61-BF07-48E9-B6FE-E6CB3CB3288A}"/>
    <hyperlink ref="B22" location="'Fusion XRF'!$A$66" display="'Fusion XRF'!$A$66" xr:uid="{79BCDB9B-F4F4-4B30-B00D-FA69FC9E69D0}"/>
    <hyperlink ref="E22" location="'Fusion XRF'!$A$122" display="'Fusion XRF'!$A$122" xr:uid="{DB028B63-E6AE-4A53-9EDB-7415FB41E9F3}"/>
    <hyperlink ref="B24" location="'Thermograv'!$A$1" display="'Thermograv'!$A$1" xr:uid="{CDE33227-6A5F-4F9F-BDB3-9CA14B1D9A44}"/>
    <hyperlink ref="B26" location="'IRC'!$A$1" display="'IRC'!$A$1" xr:uid="{D0387E25-F7D1-4EEE-84E5-0826C48287A5}"/>
    <hyperlink ref="E26" location="'IRC'!$A$15" display="'IRC'!$A$15" xr:uid="{E2D9B33F-7BD1-40E4-BD06-750D0CFD6CAF}"/>
    <hyperlink ref="B28" location="'Laser Ablation'!$A$1" display="'Laser Ablation'!$A$1" xr:uid="{D8C26BE4-1ABD-414D-890D-A4A0896BF168}"/>
    <hyperlink ref="E28" location="'Laser Ablation'!$A$262" display="'Laser Ablation'!$A$262" xr:uid="{507B98ED-9976-49D2-BD82-9603D1D3A53A}"/>
    <hyperlink ref="H28" location="'Laser Ablation'!$A$500" display="'Laser Ablation'!$A$500" xr:uid="{C51469B3-F5A4-4351-8B9F-9E787F9FDE6F}"/>
    <hyperlink ref="B29" location="'Laser Ablation'!$A$15" display="'Laser Ablation'!$A$15" xr:uid="{CB74F2FF-75FF-4978-B63D-FEE26CCD8761}"/>
    <hyperlink ref="E29" location="'Laser Ablation'!$A$276" display="'Laser Ablation'!$A$276" xr:uid="{318F0A2E-B7F7-4173-9149-36431BBC3E70}"/>
    <hyperlink ref="H29" location="'Laser Ablation'!$A$514" display="'Laser Ablation'!$A$514" xr:uid="{6B7D98C9-B2BF-4162-8FB7-8A26ED8CCE43}"/>
    <hyperlink ref="B30" location="'Laser Ablation'!$A$52" display="'Laser Ablation'!$A$52" xr:uid="{92F3DA90-C191-4370-A442-4215C0BD3354}"/>
    <hyperlink ref="E30" location="'Laser Ablation'!$A$290" display="'Laser Ablation'!$A$290" xr:uid="{7150D820-0D70-4B0B-8DF9-8B9FF49FAF9B}"/>
    <hyperlink ref="H30" location="'Laser Ablation'!$A$528" display="'Laser Ablation'!$A$528" xr:uid="{8A0E194A-E830-4815-8ABD-39D806198AD9}"/>
    <hyperlink ref="B31" location="'Laser Ablation'!$A$66" display="'Laser Ablation'!$A$66" xr:uid="{E1211020-CAC4-43A6-A895-A5F3373AAE27}"/>
    <hyperlink ref="E31" location="'Laser Ablation'!$A$304" display="'Laser Ablation'!$A$304" xr:uid="{B3783D5E-9C4B-4F68-A5E2-4CCEFCFD3C36}"/>
    <hyperlink ref="H31" location="'Laser Ablation'!$A$542" display="'Laser Ablation'!$A$542" xr:uid="{3F47FB9F-2EEE-4A29-9676-36644ABB28CF}"/>
    <hyperlink ref="B32" location="'Laser Ablation'!$A$80" display="'Laser Ablation'!$A$80" xr:uid="{72E9B847-B494-4ED9-A8D0-492CE9B332F2}"/>
    <hyperlink ref="E32" location="'Laser Ablation'!$A$318" display="'Laser Ablation'!$A$318" xr:uid="{B28C5AB8-5180-4A28-AE23-4FBF94F4F983}"/>
    <hyperlink ref="H32" location="'Laser Ablation'!$A$556" display="'Laser Ablation'!$A$556" xr:uid="{18B8FB9A-A2FC-483F-806E-06238723B520}"/>
    <hyperlink ref="B33" location="'Laser Ablation'!$A$94" display="'Laser Ablation'!$A$94" xr:uid="{36CEBB53-DA65-4931-9DDB-A7591FD07972}"/>
    <hyperlink ref="E33" location="'Laser Ablation'!$A$332" display="'Laser Ablation'!$A$332" xr:uid="{7CB882C1-9322-48B1-B813-B875AA27A133}"/>
    <hyperlink ref="H33" location="'Laser Ablation'!$A$570" display="'Laser Ablation'!$A$570" xr:uid="{CD362C67-38A9-4837-BA0E-F9847178F076}"/>
    <hyperlink ref="B34" location="'Laser Ablation'!$A$108" display="'Laser Ablation'!$A$108" xr:uid="{5293DB30-CE04-469F-8B76-C06C4C557ACA}"/>
    <hyperlink ref="E34" location="'Laser Ablation'!$A$346" display="'Laser Ablation'!$A$346" xr:uid="{27FFD286-A2B9-4E01-A5AE-894DFC619CB4}"/>
    <hyperlink ref="H34" location="'Laser Ablation'!$A$584" display="'Laser Ablation'!$A$584" xr:uid="{B9BEFBEB-CE0F-400D-9DB9-BF379B3E3284}"/>
    <hyperlink ref="B35" location="'Laser Ablation'!$A$122" display="'Laser Ablation'!$A$122" xr:uid="{B0B29357-BFF8-4A06-AC46-557DA34B8927}"/>
    <hyperlink ref="E35" location="'Laser Ablation'!$A$360" display="'Laser Ablation'!$A$360" xr:uid="{17907CB0-E58D-4321-9AD9-93D1AFA7DB9B}"/>
    <hyperlink ref="H35" location="'Laser Ablation'!$A$598" display="'Laser Ablation'!$A$598" xr:uid="{4E6010C6-01DE-41DD-8C55-1AEB37F62BC1}"/>
    <hyperlink ref="B36" location="'Laser Ablation'!$A$136" display="'Laser Ablation'!$A$136" xr:uid="{0AE41FE3-5841-4F59-AB9C-71F353DD0276}"/>
    <hyperlink ref="E36" location="'Laser Ablation'!$A$374" display="'Laser Ablation'!$A$374" xr:uid="{5E73FBDB-8E6D-4F05-BB5C-28566F01916B}"/>
    <hyperlink ref="H36" location="'Laser Ablation'!$A$612" display="'Laser Ablation'!$A$612" xr:uid="{EF21FAB4-DD16-4979-B54F-BEE9E51AE61C}"/>
    <hyperlink ref="B37" location="'Laser Ablation'!$A$150" display="'Laser Ablation'!$A$150" xr:uid="{D4AF387A-28F1-4D8D-9009-B8D28A3DAEF2}"/>
    <hyperlink ref="E37" location="'Laser Ablation'!$A$388" display="'Laser Ablation'!$A$388" xr:uid="{BF89B79D-2B61-4FA6-8723-A6F2834C0720}"/>
    <hyperlink ref="H37" location="'Laser Ablation'!$A$626" display="'Laser Ablation'!$A$626" xr:uid="{17DDF4D5-0CB4-4097-87E0-9F4540946C62}"/>
    <hyperlink ref="B38" location="'Laser Ablation'!$A$164" display="'Laser Ablation'!$A$164" xr:uid="{D53FC32F-1CEB-46D8-9370-B8A60562CE80}"/>
    <hyperlink ref="E38" location="'Laser Ablation'!$A$402" display="'Laser Ablation'!$A$402" xr:uid="{0B66C4F0-D827-4CEC-B454-8151CBDAF47D}"/>
    <hyperlink ref="H38" location="'Laser Ablation'!$A$640" display="'Laser Ablation'!$A$640" xr:uid="{EF08E754-572F-4A35-8FED-1C021AA19E5A}"/>
    <hyperlink ref="B39" location="'Laser Ablation'!$A$178" display="'Laser Ablation'!$A$178" xr:uid="{E7A95825-9A3A-41C8-9F98-B344749B5099}"/>
    <hyperlink ref="E39" location="'Laser Ablation'!$A$416" display="'Laser Ablation'!$A$416" xr:uid="{869E981C-5BCE-4DC5-B6C6-B852D02F2925}"/>
    <hyperlink ref="H39" location="'Laser Ablation'!$A$654" display="'Laser Ablation'!$A$654" xr:uid="{5DA3B357-4736-49E5-8FB1-95DAAC6C4E46}"/>
    <hyperlink ref="B40" location="'Laser Ablation'!$A$192" display="'Laser Ablation'!$A$192" xr:uid="{22C23C0C-8CEB-49AC-A6A2-CF34BB92D7EF}"/>
    <hyperlink ref="E40" location="'Laser Ablation'!$A$430" display="'Laser Ablation'!$A$430" xr:uid="{9D308628-4E29-4C87-A917-223D28077233}"/>
    <hyperlink ref="H40" location="'Laser Ablation'!$A$668" display="'Laser Ablation'!$A$668" xr:uid="{A3AD15A1-2881-4B70-9F41-827BE986733C}"/>
    <hyperlink ref="B41" location="'Laser Ablation'!$A$206" display="'Laser Ablation'!$A$206" xr:uid="{004879C6-07A3-48A7-B5E0-199B01950D8B}"/>
    <hyperlink ref="E41" location="'Laser Ablation'!$A$444" display="'Laser Ablation'!$A$444" xr:uid="{8F7F8E81-DA64-428F-A74C-890030FCFC21}"/>
    <hyperlink ref="H41" location="'Laser Ablation'!$A$682" display="'Laser Ablation'!$A$682" xr:uid="{FD574AC5-B39E-4A70-B92D-9A1D36C4D8FF}"/>
    <hyperlink ref="B42" location="'Laser Ablation'!$A$220" display="'Laser Ablation'!$A$220" xr:uid="{EA5803AB-7761-4A7D-B32B-FE85DD2C192C}"/>
    <hyperlink ref="E42" location="'Laser Ablation'!$A$458" display="'Laser Ablation'!$A$458" xr:uid="{13A3657F-2EAC-4F63-BD12-21A87FF19641}"/>
    <hyperlink ref="H42" location="'Laser Ablation'!$A$696" display="'Laser Ablation'!$A$696" xr:uid="{FC0F640D-AB5A-4EB5-AB97-D1C28D0BB251}"/>
    <hyperlink ref="B43" location="'Laser Ablation'!$A$234" display="'Laser Ablation'!$A$234" xr:uid="{DFF3AE64-60E8-4F51-ABF9-661B8756DC06}"/>
    <hyperlink ref="E43" location="'Laser Ablation'!$A$472" display="'Laser Ablation'!$A$472" xr:uid="{6891E70E-0A6B-4234-A6B3-F5503DBD30EA}"/>
    <hyperlink ref="H43" location="'Laser Ablation'!$A$710" display="'Laser Ablation'!$A$710" xr:uid="{E3F99C25-118A-499E-93AC-AB39879B99FB}"/>
    <hyperlink ref="B44" location="'Laser Ablation'!$A$248" display="'Laser Ablation'!$A$248" xr:uid="{101FCD98-6B02-429D-B404-F54ADA286221}"/>
    <hyperlink ref="E44" location="'Laser Ablation'!$A$486" display="'Laser Ablation'!$A$486" xr:uid="{9E03B892-F3FD-4612-86BA-661464165181}"/>
    <hyperlink ref="H44" location="'Laser Ablation'!$A$724" display="'Laser Ablation'!$A$724" xr:uid="{3685E842-BF01-47F8-9FE4-A9D5A8E87E8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696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70</v>
      </c>
      <c r="D2" s="271" t="s">
        <v>71</v>
      </c>
      <c r="E2" s="272"/>
      <c r="F2" s="272"/>
      <c r="G2" s="272"/>
      <c r="H2" s="273"/>
      <c r="I2" s="274" t="s">
        <v>72</v>
      </c>
      <c r="J2" s="275"/>
      <c r="K2" s="276"/>
      <c r="L2" s="277" t="s">
        <v>73</v>
      </c>
      <c r="M2" s="277"/>
    </row>
    <row r="3" spans="1:13" s="48" customFormat="1" ht="15" customHeight="1">
      <c r="A3" s="49"/>
      <c r="B3" s="268"/>
      <c r="C3" s="270"/>
      <c r="D3" s="182" t="s">
        <v>81</v>
      </c>
      <c r="E3" s="182" t="s">
        <v>74</v>
      </c>
      <c r="F3" s="182" t="s">
        <v>75</v>
      </c>
      <c r="G3" s="182" t="s">
        <v>76</v>
      </c>
      <c r="H3" s="182" t="s">
        <v>77</v>
      </c>
      <c r="I3" s="183" t="s">
        <v>78</v>
      </c>
      <c r="J3" s="182" t="s">
        <v>79</v>
      </c>
      <c r="K3" s="184" t="s">
        <v>80</v>
      </c>
      <c r="L3" s="182" t="s">
        <v>68</v>
      </c>
      <c r="M3" s="182" t="s">
        <v>69</v>
      </c>
    </row>
    <row r="4" spans="1:13" s="48" customFormat="1" ht="15" customHeight="1">
      <c r="A4" s="49"/>
      <c r="B4" s="185" t="s">
        <v>207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220</v>
      </c>
      <c r="C5" s="180">
        <v>3.0815727908915749</v>
      </c>
      <c r="D5" s="50">
        <v>8.4746560842699908E-2</v>
      </c>
      <c r="E5" s="181">
        <v>2.9120796692061752</v>
      </c>
      <c r="F5" s="181">
        <v>3.2510659125769745</v>
      </c>
      <c r="G5" s="181">
        <v>2.827333108363475</v>
      </c>
      <c r="H5" s="181">
        <v>3.3358124734196748</v>
      </c>
      <c r="I5" s="52">
        <v>2.7501073832554394E-2</v>
      </c>
      <c r="J5" s="51">
        <v>5.5002147665108789E-2</v>
      </c>
      <c r="K5" s="53">
        <v>8.2503221497663176E-2</v>
      </c>
      <c r="L5" s="181">
        <v>2.9274941513469961</v>
      </c>
      <c r="M5" s="181">
        <v>3.2356514304361537</v>
      </c>
    </row>
    <row r="6" spans="1:13" ht="15" customHeight="1">
      <c r="A6" s="49"/>
      <c r="B6" s="40" t="s">
        <v>215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220</v>
      </c>
      <c r="C7" s="180">
        <v>2.9986070175438591</v>
      </c>
      <c r="D7" s="50">
        <v>8.8051212575623677E-2</v>
      </c>
      <c r="E7" s="181">
        <v>2.8225045923926118</v>
      </c>
      <c r="F7" s="181">
        <v>3.1747094426951064</v>
      </c>
      <c r="G7" s="181">
        <v>2.7344533798169879</v>
      </c>
      <c r="H7" s="181">
        <v>3.2627606552707302</v>
      </c>
      <c r="I7" s="52">
        <v>2.9364038722135017E-2</v>
      </c>
      <c r="J7" s="51">
        <v>5.8728077444270034E-2</v>
      </c>
      <c r="K7" s="53">
        <v>8.8092116166405054E-2</v>
      </c>
      <c r="L7" s="181">
        <v>2.8486766666666661</v>
      </c>
      <c r="M7" s="181">
        <v>3.148537368421052</v>
      </c>
    </row>
    <row r="8" spans="1:13" ht="15" customHeight="1">
      <c r="A8" s="49"/>
      <c r="B8" s="40" t="s">
        <v>216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220</v>
      </c>
      <c r="C9" s="180">
        <v>2.7425021240039582</v>
      </c>
      <c r="D9" s="50">
        <v>0.16769146685509084</v>
      </c>
      <c r="E9" s="181">
        <v>2.4071191902937765</v>
      </c>
      <c r="F9" s="181">
        <v>3.0778850577141399</v>
      </c>
      <c r="G9" s="181">
        <v>2.2394277234386859</v>
      </c>
      <c r="H9" s="181">
        <v>3.2455765245692305</v>
      </c>
      <c r="I9" s="52">
        <v>6.1145428252309647E-2</v>
      </c>
      <c r="J9" s="51">
        <v>0.12229085650461929</v>
      </c>
      <c r="K9" s="53">
        <v>0.18343628475692894</v>
      </c>
      <c r="L9" s="181">
        <v>2.6053770178037601</v>
      </c>
      <c r="M9" s="181">
        <v>2.8796272302041563</v>
      </c>
    </row>
    <row r="10" spans="1:13" ht="15" customHeight="1">
      <c r="A10" s="49"/>
      <c r="B10" s="40" t="s">
        <v>217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220</v>
      </c>
      <c r="C11" s="180">
        <v>3.1694699827651518</v>
      </c>
      <c r="D11" s="50">
        <v>0.1046357161391957</v>
      </c>
      <c r="E11" s="181">
        <v>2.9601985504867603</v>
      </c>
      <c r="F11" s="181">
        <v>3.3787414150435433</v>
      </c>
      <c r="G11" s="181">
        <v>2.8555628343475647</v>
      </c>
      <c r="H11" s="181">
        <v>3.4833771311827388</v>
      </c>
      <c r="I11" s="52">
        <v>3.3013632155590882E-2</v>
      </c>
      <c r="J11" s="51">
        <v>6.6027264311181763E-2</v>
      </c>
      <c r="K11" s="53">
        <v>9.9040896466772638E-2</v>
      </c>
      <c r="L11" s="181">
        <v>3.0109964836268941</v>
      </c>
      <c r="M11" s="181">
        <v>3.3279434819034095</v>
      </c>
    </row>
    <row r="12" spans="1:13" ht="15" customHeight="1">
      <c r="A12" s="49"/>
      <c r="B12" s="40" t="s">
        <v>185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221</v>
      </c>
      <c r="C13" s="243">
        <v>0.24462424242424244</v>
      </c>
      <c r="D13" s="50">
        <v>3.3690177017918356E-2</v>
      </c>
      <c r="E13" s="50">
        <v>0.17724388838840571</v>
      </c>
      <c r="F13" s="50">
        <v>0.31200459646007916</v>
      </c>
      <c r="G13" s="50">
        <v>0.14355371137048736</v>
      </c>
      <c r="H13" s="50">
        <v>0.34569477347799749</v>
      </c>
      <c r="I13" s="52">
        <v>0.13772215167248542</v>
      </c>
      <c r="J13" s="51">
        <v>0.27544430334497083</v>
      </c>
      <c r="K13" s="53">
        <v>0.41316645501745625</v>
      </c>
      <c r="L13" s="50">
        <v>0.23239303030303032</v>
      </c>
      <c r="M13" s="50">
        <v>0.25685545454545455</v>
      </c>
    </row>
    <row r="14" spans="1:13" ht="15" customHeight="1">
      <c r="A14" s="49"/>
      <c r="B14" s="188" t="s">
        <v>138</v>
      </c>
      <c r="C14" s="180">
        <v>7.472270814751111</v>
      </c>
      <c r="D14" s="50">
        <v>0.13769791489454941</v>
      </c>
      <c r="E14" s="181">
        <v>7.1968749849620117</v>
      </c>
      <c r="F14" s="181">
        <v>7.7476666445402103</v>
      </c>
      <c r="G14" s="181">
        <v>7.059177070067463</v>
      </c>
      <c r="H14" s="181">
        <v>7.885364559434759</v>
      </c>
      <c r="I14" s="52">
        <v>1.8427853902553706E-2</v>
      </c>
      <c r="J14" s="51">
        <v>3.6855707805107413E-2</v>
      </c>
      <c r="K14" s="53">
        <v>5.5283561707661119E-2</v>
      </c>
      <c r="L14" s="181">
        <v>7.0986572740135552</v>
      </c>
      <c r="M14" s="181">
        <v>7.8458843554886668</v>
      </c>
    </row>
    <row r="15" spans="1:13" s="48" customFormat="1" ht="15" customHeight="1">
      <c r="A15" s="49"/>
      <c r="B15" s="188" t="s">
        <v>222</v>
      </c>
      <c r="C15" s="246">
        <v>676.05721195350475</v>
      </c>
      <c r="D15" s="247">
        <v>31.538959625397109</v>
      </c>
      <c r="E15" s="247">
        <v>612.9792927027105</v>
      </c>
      <c r="F15" s="247">
        <v>739.135131204299</v>
      </c>
      <c r="G15" s="247">
        <v>581.44033307731343</v>
      </c>
      <c r="H15" s="247">
        <v>770.67409082969607</v>
      </c>
      <c r="I15" s="52">
        <v>4.6651317473950966E-2</v>
      </c>
      <c r="J15" s="51">
        <v>9.3302634947901933E-2</v>
      </c>
      <c r="K15" s="53">
        <v>0.13995395242185291</v>
      </c>
      <c r="L15" s="247">
        <v>642.2543513558295</v>
      </c>
      <c r="M15" s="247">
        <v>709.86007255118</v>
      </c>
    </row>
    <row r="16" spans="1:13" ht="15" customHeight="1">
      <c r="A16" s="49"/>
      <c r="B16" s="188" t="s">
        <v>139</v>
      </c>
      <c r="C16" s="246">
        <v>685.45998874860936</v>
      </c>
      <c r="D16" s="247">
        <v>21.380304953459941</v>
      </c>
      <c r="E16" s="247">
        <v>642.69937884168951</v>
      </c>
      <c r="F16" s="247">
        <v>728.22059865552922</v>
      </c>
      <c r="G16" s="247">
        <v>621.31907388822958</v>
      </c>
      <c r="H16" s="247">
        <v>749.60090360898914</v>
      </c>
      <c r="I16" s="52">
        <v>3.1191178630998274E-2</v>
      </c>
      <c r="J16" s="51">
        <v>6.2382357261996549E-2</v>
      </c>
      <c r="K16" s="53">
        <v>9.357353589299483E-2</v>
      </c>
      <c r="L16" s="247">
        <v>651.18698931117888</v>
      </c>
      <c r="M16" s="247">
        <v>719.73298818603985</v>
      </c>
    </row>
    <row r="17" spans="1:13" ht="15" customHeight="1">
      <c r="A17" s="49"/>
      <c r="B17" s="188" t="s">
        <v>140</v>
      </c>
      <c r="C17" s="180">
        <v>2.465913339291375</v>
      </c>
      <c r="D17" s="50">
        <v>0.22755332787874399</v>
      </c>
      <c r="E17" s="181">
        <v>2.0108066835338869</v>
      </c>
      <c r="F17" s="181">
        <v>2.9210199950488631</v>
      </c>
      <c r="G17" s="181">
        <v>1.7832533556551431</v>
      </c>
      <c r="H17" s="181">
        <v>3.1485733229276072</v>
      </c>
      <c r="I17" s="52">
        <v>9.2279531584891619E-2</v>
      </c>
      <c r="J17" s="51">
        <v>0.18455906316978324</v>
      </c>
      <c r="K17" s="53">
        <v>0.27683859475467487</v>
      </c>
      <c r="L17" s="181">
        <v>2.3426176723268064</v>
      </c>
      <c r="M17" s="181">
        <v>2.5892090062559436</v>
      </c>
    </row>
    <row r="18" spans="1:13" ht="15" customHeight="1">
      <c r="A18" s="49"/>
      <c r="B18" s="188" t="s">
        <v>223</v>
      </c>
      <c r="C18" s="180">
        <v>0.40027518687263336</v>
      </c>
      <c r="D18" s="50">
        <v>2.5646673124242982E-2</v>
      </c>
      <c r="E18" s="181">
        <v>0.34898184062414739</v>
      </c>
      <c r="F18" s="181">
        <v>0.45156853312111933</v>
      </c>
      <c r="G18" s="181">
        <v>0.32333516749990443</v>
      </c>
      <c r="H18" s="181">
        <v>0.47721520624536229</v>
      </c>
      <c r="I18" s="52">
        <v>6.4072602962530617E-2</v>
      </c>
      <c r="J18" s="51">
        <v>0.12814520592506123</v>
      </c>
      <c r="K18" s="53">
        <v>0.19221780888759185</v>
      </c>
      <c r="L18" s="181">
        <v>0.38026142752900172</v>
      </c>
      <c r="M18" s="181">
        <v>0.420288946216265</v>
      </c>
    </row>
    <row r="19" spans="1:13" ht="15" customHeight="1">
      <c r="A19" s="49"/>
      <c r="B19" s="188" t="s">
        <v>141</v>
      </c>
      <c r="C19" s="243">
        <v>0.85541875172549753</v>
      </c>
      <c r="D19" s="50">
        <v>2.3548849458142555E-2</v>
      </c>
      <c r="E19" s="50">
        <v>0.8083210528092124</v>
      </c>
      <c r="F19" s="50">
        <v>0.90251645064178265</v>
      </c>
      <c r="G19" s="50">
        <v>0.7847722033510699</v>
      </c>
      <c r="H19" s="50">
        <v>0.92606530009992516</v>
      </c>
      <c r="I19" s="52">
        <v>2.7529031144853066E-2</v>
      </c>
      <c r="J19" s="51">
        <v>5.5058062289706132E-2</v>
      </c>
      <c r="K19" s="53">
        <v>8.2587093434559194E-2</v>
      </c>
      <c r="L19" s="50">
        <v>0.8126478141392226</v>
      </c>
      <c r="M19" s="50">
        <v>0.89818968931177245</v>
      </c>
    </row>
    <row r="20" spans="1:13" ht="15" customHeight="1">
      <c r="A20" s="49"/>
      <c r="B20" s="188" t="s">
        <v>224</v>
      </c>
      <c r="C20" s="243">
        <v>9.7126949651824002E-2</v>
      </c>
      <c r="D20" s="50">
        <v>2.8269827318556161E-2</v>
      </c>
      <c r="E20" s="50">
        <v>4.0587295014711679E-2</v>
      </c>
      <c r="F20" s="50">
        <v>0.15366660428893633</v>
      </c>
      <c r="G20" s="50">
        <v>1.2317467696155521E-2</v>
      </c>
      <c r="H20" s="50">
        <v>0.18193643160749248</v>
      </c>
      <c r="I20" s="52">
        <v>0.29106059049415711</v>
      </c>
      <c r="J20" s="51">
        <v>0.58212118098831422</v>
      </c>
      <c r="K20" s="53">
        <v>0.87318177148247134</v>
      </c>
      <c r="L20" s="50">
        <v>9.2270602169232802E-2</v>
      </c>
      <c r="M20" s="50">
        <v>0.1019832971344152</v>
      </c>
    </row>
    <row r="21" spans="1:13" ht="15" customHeight="1">
      <c r="A21" s="49"/>
      <c r="B21" s="188" t="s">
        <v>142</v>
      </c>
      <c r="C21" s="246">
        <v>80.639083928979133</v>
      </c>
      <c r="D21" s="248">
        <v>5.6195660359188784</v>
      </c>
      <c r="E21" s="247">
        <v>69.399951857141374</v>
      </c>
      <c r="F21" s="247">
        <v>91.878216000816892</v>
      </c>
      <c r="G21" s="247">
        <v>63.780385821222495</v>
      </c>
      <c r="H21" s="247">
        <v>97.497782036735771</v>
      </c>
      <c r="I21" s="52">
        <v>6.9687870473183589E-2</v>
      </c>
      <c r="J21" s="51">
        <v>0.13937574094636718</v>
      </c>
      <c r="K21" s="53">
        <v>0.20906361141955077</v>
      </c>
      <c r="L21" s="247">
        <v>76.607129732530183</v>
      </c>
      <c r="M21" s="247">
        <v>84.671038125428083</v>
      </c>
    </row>
    <row r="22" spans="1:13" ht="15" customHeight="1">
      <c r="A22" s="49"/>
      <c r="B22" s="188" t="s">
        <v>167</v>
      </c>
      <c r="C22" s="252">
        <v>17.038395941253341</v>
      </c>
      <c r="D22" s="181">
        <v>0.55758163886882239</v>
      </c>
      <c r="E22" s="248">
        <v>15.923232663515696</v>
      </c>
      <c r="F22" s="248">
        <v>18.153559218990985</v>
      </c>
      <c r="G22" s="248">
        <v>15.365651024646874</v>
      </c>
      <c r="H22" s="248">
        <v>18.71114085785981</v>
      </c>
      <c r="I22" s="52">
        <v>3.2725007729090649E-2</v>
      </c>
      <c r="J22" s="51">
        <v>6.5450015458181299E-2</v>
      </c>
      <c r="K22" s="53">
        <v>9.8175023187271948E-2</v>
      </c>
      <c r="L22" s="248">
        <v>16.186476144190674</v>
      </c>
      <c r="M22" s="248">
        <v>17.890315738316009</v>
      </c>
    </row>
    <row r="23" spans="1:13" ht="15" customHeight="1">
      <c r="A23" s="49"/>
      <c r="B23" s="188" t="s">
        <v>143</v>
      </c>
      <c r="C23" s="246">
        <v>123.95330439209646</v>
      </c>
      <c r="D23" s="247">
        <v>13.085554781344426</v>
      </c>
      <c r="E23" s="247">
        <v>97.782194829407601</v>
      </c>
      <c r="F23" s="247">
        <v>150.1244139547853</v>
      </c>
      <c r="G23" s="247">
        <v>84.696640048063188</v>
      </c>
      <c r="H23" s="247">
        <v>163.20996873612972</v>
      </c>
      <c r="I23" s="52">
        <v>0.10556842228224446</v>
      </c>
      <c r="J23" s="51">
        <v>0.21113684456448892</v>
      </c>
      <c r="K23" s="53">
        <v>0.31670526684673339</v>
      </c>
      <c r="L23" s="247">
        <v>117.75563917249163</v>
      </c>
      <c r="M23" s="247">
        <v>130.15096961170127</v>
      </c>
    </row>
    <row r="24" spans="1:13" ht="15" customHeight="1">
      <c r="A24" s="49"/>
      <c r="B24" s="188" t="s">
        <v>168</v>
      </c>
      <c r="C24" s="180">
        <v>9.5151567647058819</v>
      </c>
      <c r="D24" s="50">
        <v>0.35064497532457212</v>
      </c>
      <c r="E24" s="181">
        <v>8.8138668140567376</v>
      </c>
      <c r="F24" s="181">
        <v>10.216446715355026</v>
      </c>
      <c r="G24" s="181">
        <v>8.4632218387321654</v>
      </c>
      <c r="H24" s="181">
        <v>10.567091690679598</v>
      </c>
      <c r="I24" s="52">
        <v>3.6851203190388079E-2</v>
      </c>
      <c r="J24" s="51">
        <v>7.3702406380776159E-2</v>
      </c>
      <c r="K24" s="53">
        <v>0.11055360957116424</v>
      </c>
      <c r="L24" s="181">
        <v>9.0393989264705876</v>
      </c>
      <c r="M24" s="181">
        <v>9.9909146029411762</v>
      </c>
    </row>
    <row r="25" spans="1:13" ht="15" customHeight="1">
      <c r="A25" s="49"/>
      <c r="B25" s="188" t="s">
        <v>225</v>
      </c>
      <c r="C25" s="252">
        <v>30.797743713833942</v>
      </c>
      <c r="D25" s="181">
        <v>1.7388279636475454</v>
      </c>
      <c r="E25" s="248">
        <v>27.320087786538849</v>
      </c>
      <c r="F25" s="248">
        <v>34.275399641129034</v>
      </c>
      <c r="G25" s="248">
        <v>25.581259822891305</v>
      </c>
      <c r="H25" s="248">
        <v>36.014227604776579</v>
      </c>
      <c r="I25" s="52">
        <v>5.645958937136316E-2</v>
      </c>
      <c r="J25" s="51">
        <v>0.11291917874272632</v>
      </c>
      <c r="K25" s="53">
        <v>0.16937876811408947</v>
      </c>
      <c r="L25" s="248">
        <v>29.257856528142245</v>
      </c>
      <c r="M25" s="248">
        <v>32.337630899525642</v>
      </c>
    </row>
    <row r="26" spans="1:13" ht="15" customHeight="1">
      <c r="A26" s="49"/>
      <c r="B26" s="188" t="s">
        <v>144</v>
      </c>
      <c r="C26" s="180">
        <v>3.560449149334409</v>
      </c>
      <c r="D26" s="181">
        <v>0.62566796951550829</v>
      </c>
      <c r="E26" s="181">
        <v>2.3091132103033924</v>
      </c>
      <c r="F26" s="181">
        <v>4.8117850883654256</v>
      </c>
      <c r="G26" s="181">
        <v>1.6834452407878842</v>
      </c>
      <c r="H26" s="181">
        <v>5.4374530578809335</v>
      </c>
      <c r="I26" s="52">
        <v>0.17572725891408134</v>
      </c>
      <c r="J26" s="51">
        <v>0.35145451782816267</v>
      </c>
      <c r="K26" s="53">
        <v>0.52718177674224398</v>
      </c>
      <c r="L26" s="181">
        <v>3.3824266918676886</v>
      </c>
      <c r="M26" s="181">
        <v>3.7384716068011294</v>
      </c>
    </row>
    <row r="27" spans="1:13" ht="15" customHeight="1">
      <c r="A27" s="49"/>
      <c r="B27" s="188" t="s">
        <v>226</v>
      </c>
      <c r="C27" s="180">
        <v>1.8997546785619435</v>
      </c>
      <c r="D27" s="181">
        <v>0.39770702489171872</v>
      </c>
      <c r="E27" s="181">
        <v>1.104340628778506</v>
      </c>
      <c r="F27" s="181">
        <v>2.6951687283453811</v>
      </c>
      <c r="G27" s="181">
        <v>0.70663360388678731</v>
      </c>
      <c r="H27" s="181">
        <v>3.0928757532370996</v>
      </c>
      <c r="I27" s="52">
        <v>0.2093465168843647</v>
      </c>
      <c r="J27" s="51">
        <v>0.41869303376872941</v>
      </c>
      <c r="K27" s="53">
        <v>0.62803955065309414</v>
      </c>
      <c r="L27" s="181">
        <v>1.8047669446338463</v>
      </c>
      <c r="M27" s="181">
        <v>1.9947424124900406</v>
      </c>
    </row>
    <row r="28" spans="1:13" ht="15" customHeight="1">
      <c r="A28" s="49"/>
      <c r="B28" s="188" t="s">
        <v>145</v>
      </c>
      <c r="C28" s="180">
        <v>1.257647142857143</v>
      </c>
      <c r="D28" s="50">
        <v>0.11908593894768438</v>
      </c>
      <c r="E28" s="181">
        <v>1.0194752649617742</v>
      </c>
      <c r="F28" s="181">
        <v>1.4958190207525117</v>
      </c>
      <c r="G28" s="181">
        <v>0.90038932601408983</v>
      </c>
      <c r="H28" s="181">
        <v>1.6149049597001961</v>
      </c>
      <c r="I28" s="52">
        <v>9.4689468046771072E-2</v>
      </c>
      <c r="J28" s="51">
        <v>0.18937893609354214</v>
      </c>
      <c r="K28" s="53">
        <v>0.2840684041403132</v>
      </c>
      <c r="L28" s="181">
        <v>1.1947647857142858</v>
      </c>
      <c r="M28" s="181">
        <v>1.3205295000000001</v>
      </c>
    </row>
    <row r="29" spans="1:13" ht="15" customHeight="1">
      <c r="A29" s="49"/>
      <c r="B29" s="188" t="s">
        <v>146</v>
      </c>
      <c r="C29" s="180">
        <v>4.1016148190901598</v>
      </c>
      <c r="D29" s="50">
        <v>0.10061769444792817</v>
      </c>
      <c r="E29" s="181">
        <v>3.9003794301943033</v>
      </c>
      <c r="F29" s="181">
        <v>4.3028502079860163</v>
      </c>
      <c r="G29" s="181">
        <v>3.7997617357463751</v>
      </c>
      <c r="H29" s="181">
        <v>4.4034679024339445</v>
      </c>
      <c r="I29" s="52">
        <v>2.4531239252311772E-2</v>
      </c>
      <c r="J29" s="51">
        <v>4.9062478504623544E-2</v>
      </c>
      <c r="K29" s="53">
        <v>7.3593717756935323E-2</v>
      </c>
      <c r="L29" s="181">
        <v>3.8965340781356517</v>
      </c>
      <c r="M29" s="181">
        <v>4.3066955600446679</v>
      </c>
    </row>
    <row r="30" spans="1:13" ht="15" customHeight="1">
      <c r="A30" s="49"/>
      <c r="B30" s="188" t="s">
        <v>147</v>
      </c>
      <c r="C30" s="252">
        <v>19.551194716452063</v>
      </c>
      <c r="D30" s="181">
        <v>1.2071851464017318</v>
      </c>
      <c r="E30" s="248">
        <v>17.136824423648598</v>
      </c>
      <c r="F30" s="248">
        <v>21.965565009255528</v>
      </c>
      <c r="G30" s="248">
        <v>15.929639277246867</v>
      </c>
      <c r="H30" s="248">
        <v>23.172750155657258</v>
      </c>
      <c r="I30" s="52">
        <v>6.1744827562169487E-2</v>
      </c>
      <c r="J30" s="51">
        <v>0.12348965512433897</v>
      </c>
      <c r="K30" s="53">
        <v>0.18523448268650847</v>
      </c>
      <c r="L30" s="248">
        <v>18.573634980629461</v>
      </c>
      <c r="M30" s="248">
        <v>20.528754452274665</v>
      </c>
    </row>
    <row r="31" spans="1:13" ht="15" customHeight="1">
      <c r="A31" s="49"/>
      <c r="B31" s="188" t="s">
        <v>148</v>
      </c>
      <c r="C31" s="180">
        <v>5.1397979166666659</v>
      </c>
      <c r="D31" s="50">
        <v>0.37465736428176788</v>
      </c>
      <c r="E31" s="181">
        <v>4.3904831881031301</v>
      </c>
      <c r="F31" s="181">
        <v>5.8891126452302016</v>
      </c>
      <c r="G31" s="181">
        <v>4.0158258238213627</v>
      </c>
      <c r="H31" s="181">
        <v>6.2637700095119691</v>
      </c>
      <c r="I31" s="52">
        <v>7.2893403662209727E-2</v>
      </c>
      <c r="J31" s="51">
        <v>0.14578680732441945</v>
      </c>
      <c r="K31" s="53">
        <v>0.21868021098662918</v>
      </c>
      <c r="L31" s="181">
        <v>4.8828080208333322</v>
      </c>
      <c r="M31" s="181">
        <v>5.3967878124999995</v>
      </c>
    </row>
    <row r="32" spans="1:13" ht="15" customHeight="1">
      <c r="A32" s="49"/>
      <c r="B32" s="188" t="s">
        <v>149</v>
      </c>
      <c r="C32" s="180">
        <v>3.8853989446565431</v>
      </c>
      <c r="D32" s="50">
        <v>0.23358650783875864</v>
      </c>
      <c r="E32" s="181">
        <v>3.4182259289790258</v>
      </c>
      <c r="F32" s="181">
        <v>4.3525719603340605</v>
      </c>
      <c r="G32" s="181">
        <v>3.1846394211402673</v>
      </c>
      <c r="H32" s="181">
        <v>4.5861584681728189</v>
      </c>
      <c r="I32" s="52">
        <v>6.0119053710044938E-2</v>
      </c>
      <c r="J32" s="51">
        <v>0.12023810742008988</v>
      </c>
      <c r="K32" s="53">
        <v>0.18035716113013481</v>
      </c>
      <c r="L32" s="181">
        <v>3.691128997423716</v>
      </c>
      <c r="M32" s="181">
        <v>4.0796688918893702</v>
      </c>
    </row>
    <row r="33" spans="1:13" ht="15" customHeight="1">
      <c r="A33" s="49"/>
      <c r="B33" s="188" t="s">
        <v>150</v>
      </c>
      <c r="C33" s="180">
        <v>0.65575876354590323</v>
      </c>
      <c r="D33" s="181">
        <v>0.13351994564992853</v>
      </c>
      <c r="E33" s="181">
        <v>0.38871887224604618</v>
      </c>
      <c r="F33" s="181">
        <v>0.92279865484576029</v>
      </c>
      <c r="G33" s="181">
        <v>0.25519892659611765</v>
      </c>
      <c r="H33" s="181">
        <v>1.0563186004956888</v>
      </c>
      <c r="I33" s="52">
        <v>0.20361137825736753</v>
      </c>
      <c r="J33" s="51">
        <v>0.40722275651473505</v>
      </c>
      <c r="K33" s="53">
        <v>0.61083413477210258</v>
      </c>
      <c r="L33" s="181">
        <v>0.62297082536860804</v>
      </c>
      <c r="M33" s="181">
        <v>0.68854670172319843</v>
      </c>
    </row>
    <row r="34" spans="1:13" ht="15" customHeight="1">
      <c r="A34" s="49"/>
      <c r="B34" s="188" t="s">
        <v>169</v>
      </c>
      <c r="C34" s="243">
        <v>6.831944444444446E-2</v>
      </c>
      <c r="D34" s="50">
        <v>7.9508144632661204E-3</v>
      </c>
      <c r="E34" s="50">
        <v>5.241781551791222E-2</v>
      </c>
      <c r="F34" s="50">
        <v>8.4221073370976701E-2</v>
      </c>
      <c r="G34" s="50">
        <v>4.4467001054646099E-2</v>
      </c>
      <c r="H34" s="50">
        <v>9.2171887834242822E-2</v>
      </c>
      <c r="I34" s="52">
        <v>0.11637703625841848</v>
      </c>
      <c r="J34" s="51">
        <v>0.23275407251683697</v>
      </c>
      <c r="K34" s="53">
        <v>0.34913110877525544</v>
      </c>
      <c r="L34" s="50">
        <v>6.490347222222223E-2</v>
      </c>
      <c r="M34" s="50">
        <v>7.173541666666669E-2</v>
      </c>
    </row>
    <row r="35" spans="1:13" ht="15" customHeight="1">
      <c r="A35" s="49"/>
      <c r="B35" s="188" t="s">
        <v>151</v>
      </c>
      <c r="C35" s="180">
        <v>2.6915505411284872</v>
      </c>
      <c r="D35" s="50">
        <v>7.9817940824235073E-2</v>
      </c>
      <c r="E35" s="181">
        <v>2.5319146594800173</v>
      </c>
      <c r="F35" s="181">
        <v>2.8511864227769572</v>
      </c>
      <c r="G35" s="181">
        <v>2.452096718655782</v>
      </c>
      <c r="H35" s="181">
        <v>2.9310043636011924</v>
      </c>
      <c r="I35" s="52">
        <v>2.9655003539621357E-2</v>
      </c>
      <c r="J35" s="51">
        <v>5.9310007079242714E-2</v>
      </c>
      <c r="K35" s="53">
        <v>8.8965010618864068E-2</v>
      </c>
      <c r="L35" s="181">
        <v>2.5569730140720628</v>
      </c>
      <c r="M35" s="181">
        <v>2.8261280681849117</v>
      </c>
    </row>
    <row r="36" spans="1:13" ht="15" customHeight="1">
      <c r="A36" s="49"/>
      <c r="B36" s="188" t="s">
        <v>152</v>
      </c>
      <c r="C36" s="252">
        <v>38.827620138101281</v>
      </c>
      <c r="D36" s="181">
        <v>2.9567018804004137</v>
      </c>
      <c r="E36" s="248">
        <v>32.914216377300455</v>
      </c>
      <c r="F36" s="248">
        <v>44.741023898902107</v>
      </c>
      <c r="G36" s="248">
        <v>29.957514496900039</v>
      </c>
      <c r="H36" s="248">
        <v>47.697725779302523</v>
      </c>
      <c r="I36" s="52">
        <v>7.6149449023248841E-2</v>
      </c>
      <c r="J36" s="51">
        <v>0.15229889804649768</v>
      </c>
      <c r="K36" s="53">
        <v>0.22844834706974654</v>
      </c>
      <c r="L36" s="248">
        <v>36.88623913119622</v>
      </c>
      <c r="M36" s="248">
        <v>40.769001145006342</v>
      </c>
    </row>
    <row r="37" spans="1:13" ht="15" customHeight="1">
      <c r="A37" s="49"/>
      <c r="B37" s="188" t="s">
        <v>170</v>
      </c>
      <c r="C37" s="252">
        <v>48.776134960440274</v>
      </c>
      <c r="D37" s="181">
        <v>3.5529389958308486</v>
      </c>
      <c r="E37" s="248">
        <v>41.670256968778574</v>
      </c>
      <c r="F37" s="248">
        <v>55.882012952101974</v>
      </c>
      <c r="G37" s="248">
        <v>38.117317972947731</v>
      </c>
      <c r="H37" s="248">
        <v>59.434951947932817</v>
      </c>
      <c r="I37" s="52">
        <v>7.2841749325001828E-2</v>
      </c>
      <c r="J37" s="51">
        <v>0.14568349865000366</v>
      </c>
      <c r="K37" s="53">
        <v>0.2185252479750055</v>
      </c>
      <c r="L37" s="248">
        <v>46.337328212418257</v>
      </c>
      <c r="M37" s="248">
        <v>51.214941708462291</v>
      </c>
    </row>
    <row r="38" spans="1:13" ht="15" customHeight="1">
      <c r="A38" s="49"/>
      <c r="B38" s="188" t="s">
        <v>153</v>
      </c>
      <c r="C38" s="180">
        <v>0.29159508608191381</v>
      </c>
      <c r="D38" s="181">
        <v>4.6618985889658369E-2</v>
      </c>
      <c r="E38" s="181">
        <v>0.19835711430259706</v>
      </c>
      <c r="F38" s="181">
        <v>0.38483305786123057</v>
      </c>
      <c r="G38" s="181">
        <v>0.15173812841293871</v>
      </c>
      <c r="H38" s="181">
        <v>0.43145204375088891</v>
      </c>
      <c r="I38" s="52">
        <v>0.15987575962292566</v>
      </c>
      <c r="J38" s="51">
        <v>0.31975151924585132</v>
      </c>
      <c r="K38" s="53">
        <v>0.47962727886877699</v>
      </c>
      <c r="L38" s="181">
        <v>0.27701533177781812</v>
      </c>
      <c r="M38" s="181">
        <v>0.30617484038600951</v>
      </c>
    </row>
    <row r="39" spans="1:13" ht="15" customHeight="1">
      <c r="A39" s="49"/>
      <c r="B39" s="188" t="s">
        <v>154</v>
      </c>
      <c r="C39" s="180">
        <v>1.7445245821872304</v>
      </c>
      <c r="D39" s="50">
        <v>5.2611227256541104E-2</v>
      </c>
      <c r="E39" s="181">
        <v>1.6393021276741482</v>
      </c>
      <c r="F39" s="181">
        <v>1.8497470367003126</v>
      </c>
      <c r="G39" s="181">
        <v>1.5866909004176071</v>
      </c>
      <c r="H39" s="181">
        <v>1.9023582639568537</v>
      </c>
      <c r="I39" s="52">
        <v>3.0157916829454356E-2</v>
      </c>
      <c r="J39" s="51">
        <v>6.0315833658908712E-2</v>
      </c>
      <c r="K39" s="53">
        <v>9.0473750488363064E-2</v>
      </c>
      <c r="L39" s="181">
        <v>1.6572983530778689</v>
      </c>
      <c r="M39" s="181">
        <v>1.8317508112965919</v>
      </c>
    </row>
    <row r="40" spans="1:13" ht="15" customHeight="1">
      <c r="A40" s="49"/>
      <c r="B40" s="188" t="s">
        <v>155</v>
      </c>
      <c r="C40" s="243">
        <v>3.9061263140385084E-2</v>
      </c>
      <c r="D40" s="50">
        <v>1.738490660313779E-3</v>
      </c>
      <c r="E40" s="50">
        <v>3.5584281819757528E-2</v>
      </c>
      <c r="F40" s="50">
        <v>4.2538244461012641E-2</v>
      </c>
      <c r="G40" s="50">
        <v>3.384579115944375E-2</v>
      </c>
      <c r="H40" s="50">
        <v>4.4276735121326419E-2</v>
      </c>
      <c r="I40" s="52">
        <v>4.450677014887338E-2</v>
      </c>
      <c r="J40" s="51">
        <v>8.901354029774676E-2</v>
      </c>
      <c r="K40" s="53">
        <v>0.13352031044662013</v>
      </c>
      <c r="L40" s="50">
        <v>3.7108199983365828E-2</v>
      </c>
      <c r="M40" s="50">
        <v>4.1014326297404341E-2</v>
      </c>
    </row>
    <row r="41" spans="1:13" ht="15" customHeight="1">
      <c r="A41" s="49"/>
      <c r="B41" s="188" t="s">
        <v>171</v>
      </c>
      <c r="C41" s="180">
        <v>0.90148736214198977</v>
      </c>
      <c r="D41" s="50">
        <v>5.5549760018722714E-2</v>
      </c>
      <c r="E41" s="181">
        <v>0.79038784210454438</v>
      </c>
      <c r="F41" s="181">
        <v>1.0125868821794353</v>
      </c>
      <c r="G41" s="181">
        <v>0.73483808208582158</v>
      </c>
      <c r="H41" s="181">
        <v>1.068136642198158</v>
      </c>
      <c r="I41" s="52">
        <v>6.1620120648982861E-2</v>
      </c>
      <c r="J41" s="51">
        <v>0.12324024129796572</v>
      </c>
      <c r="K41" s="53">
        <v>0.18486036194694858</v>
      </c>
      <c r="L41" s="181">
        <v>0.85641299403489024</v>
      </c>
      <c r="M41" s="181">
        <v>0.94656173024908929</v>
      </c>
    </row>
    <row r="42" spans="1:13" ht="15" customHeight="1">
      <c r="A42" s="49"/>
      <c r="B42" s="188" t="s">
        <v>172</v>
      </c>
      <c r="C42" s="243">
        <v>0.67586625742450057</v>
      </c>
      <c r="D42" s="50">
        <v>1.735189261000461E-2</v>
      </c>
      <c r="E42" s="50">
        <v>0.6411624722044913</v>
      </c>
      <c r="F42" s="50">
        <v>0.71057004264450985</v>
      </c>
      <c r="G42" s="50">
        <v>0.62381057959448671</v>
      </c>
      <c r="H42" s="50">
        <v>0.72792193525451443</v>
      </c>
      <c r="I42" s="52">
        <v>2.5673559553227067E-2</v>
      </c>
      <c r="J42" s="51">
        <v>5.1347119106454134E-2</v>
      </c>
      <c r="K42" s="53">
        <v>7.7020678659681208E-2</v>
      </c>
      <c r="L42" s="50">
        <v>0.64207294455327557</v>
      </c>
      <c r="M42" s="50">
        <v>0.70965957029572557</v>
      </c>
    </row>
    <row r="43" spans="1:13" ht="15" customHeight="1">
      <c r="A43" s="49"/>
      <c r="B43" s="188" t="s">
        <v>173</v>
      </c>
      <c r="C43" s="252">
        <v>14.305093102332437</v>
      </c>
      <c r="D43" s="181">
        <v>1.0380044089665361</v>
      </c>
      <c r="E43" s="248">
        <v>12.229084284399365</v>
      </c>
      <c r="F43" s="248">
        <v>16.381101920265507</v>
      </c>
      <c r="G43" s="248">
        <v>11.191079875432829</v>
      </c>
      <c r="H43" s="248">
        <v>17.419106329232044</v>
      </c>
      <c r="I43" s="52">
        <v>7.2561877195842242E-2</v>
      </c>
      <c r="J43" s="51">
        <v>0.14512375439168448</v>
      </c>
      <c r="K43" s="53">
        <v>0.21768563158752674</v>
      </c>
      <c r="L43" s="248">
        <v>13.589838447215815</v>
      </c>
      <c r="M43" s="248">
        <v>15.020347757449059</v>
      </c>
    </row>
    <row r="44" spans="1:13" ht="15" customHeight="1">
      <c r="A44" s="49"/>
      <c r="B44" s="188" t="s">
        <v>156</v>
      </c>
      <c r="C44" s="252">
        <v>34.111179635285332</v>
      </c>
      <c r="D44" s="181">
        <v>1.7646047169926449</v>
      </c>
      <c r="E44" s="248">
        <v>30.581970201300042</v>
      </c>
      <c r="F44" s="248">
        <v>37.640389069270618</v>
      </c>
      <c r="G44" s="248">
        <v>28.817365484307398</v>
      </c>
      <c r="H44" s="248">
        <v>39.404993786263269</v>
      </c>
      <c r="I44" s="52">
        <v>5.1730978988697891E-2</v>
      </c>
      <c r="J44" s="51">
        <v>0.10346195797739578</v>
      </c>
      <c r="K44" s="53">
        <v>0.15519293696609368</v>
      </c>
      <c r="L44" s="248">
        <v>32.405620653521062</v>
      </c>
      <c r="M44" s="248">
        <v>35.816738617049602</v>
      </c>
    </row>
    <row r="45" spans="1:13" ht="15" customHeight="1">
      <c r="A45" s="49"/>
      <c r="B45" s="188" t="s">
        <v>174</v>
      </c>
      <c r="C45" s="246">
        <v>65.222064987197854</v>
      </c>
      <c r="D45" s="248">
        <v>3.0897621359706027</v>
      </c>
      <c r="E45" s="247">
        <v>59.042540715256649</v>
      </c>
      <c r="F45" s="247">
        <v>71.401589259139058</v>
      </c>
      <c r="G45" s="247">
        <v>55.952778579286047</v>
      </c>
      <c r="H45" s="247">
        <v>74.49135139510966</v>
      </c>
      <c r="I45" s="52">
        <v>4.7372957856778655E-2</v>
      </c>
      <c r="J45" s="51">
        <v>9.474591571355731E-2</v>
      </c>
      <c r="K45" s="53">
        <v>0.14211887357033598</v>
      </c>
      <c r="L45" s="247">
        <v>61.960961737837962</v>
      </c>
      <c r="M45" s="247">
        <v>68.483168236557745</v>
      </c>
    </row>
    <row r="46" spans="1:13" ht="15" customHeight="1">
      <c r="A46" s="49"/>
      <c r="B46" s="188" t="s">
        <v>175</v>
      </c>
      <c r="C46" s="243">
        <v>6.528826339315949E-2</v>
      </c>
      <c r="D46" s="50">
        <v>2.6913962995890345E-3</v>
      </c>
      <c r="E46" s="50">
        <v>5.9905470793981425E-2</v>
      </c>
      <c r="F46" s="50">
        <v>7.0671055992337556E-2</v>
      </c>
      <c r="G46" s="50">
        <v>5.7214074494392385E-2</v>
      </c>
      <c r="H46" s="50">
        <v>7.3362452291926589E-2</v>
      </c>
      <c r="I46" s="52">
        <v>4.1223279035340718E-2</v>
      </c>
      <c r="J46" s="51">
        <v>8.2446558070681436E-2</v>
      </c>
      <c r="K46" s="53">
        <v>0.12366983710602215</v>
      </c>
      <c r="L46" s="50">
        <v>6.2023850223501514E-2</v>
      </c>
      <c r="M46" s="50">
        <v>6.8552676562817466E-2</v>
      </c>
    </row>
    <row r="47" spans="1:13" ht="15" customHeight="1">
      <c r="A47" s="49"/>
      <c r="B47" s="188" t="s">
        <v>176</v>
      </c>
      <c r="C47" s="252">
        <v>23.442522706039998</v>
      </c>
      <c r="D47" s="181">
        <v>1.3463178534654492</v>
      </c>
      <c r="E47" s="248">
        <v>20.749886999109101</v>
      </c>
      <c r="F47" s="248">
        <v>26.135158412970895</v>
      </c>
      <c r="G47" s="248">
        <v>19.403569145643651</v>
      </c>
      <c r="H47" s="248">
        <v>27.481476266436346</v>
      </c>
      <c r="I47" s="52">
        <v>5.7430587584269187E-2</v>
      </c>
      <c r="J47" s="51">
        <v>0.11486117516853837</v>
      </c>
      <c r="K47" s="53">
        <v>0.17229176275280755</v>
      </c>
      <c r="L47" s="248">
        <v>22.270396570737997</v>
      </c>
      <c r="M47" s="248">
        <v>24.614648841341999</v>
      </c>
    </row>
    <row r="48" spans="1:13" s="48" customFormat="1" ht="15" customHeight="1">
      <c r="A48" s="49"/>
      <c r="B48" s="188" t="s">
        <v>157</v>
      </c>
      <c r="C48" s="180">
        <v>9.3057929355645381</v>
      </c>
      <c r="D48" s="50">
        <v>0.50270961359623589</v>
      </c>
      <c r="E48" s="181">
        <v>8.3003737083720672</v>
      </c>
      <c r="F48" s="181">
        <v>10.311212162757009</v>
      </c>
      <c r="G48" s="181">
        <v>7.7976640947758309</v>
      </c>
      <c r="H48" s="181">
        <v>10.813921776353245</v>
      </c>
      <c r="I48" s="52">
        <v>5.4021147588079112E-2</v>
      </c>
      <c r="J48" s="51">
        <v>0.10804229517615822</v>
      </c>
      <c r="K48" s="53">
        <v>0.16206344276423734</v>
      </c>
      <c r="L48" s="181">
        <v>8.8405032887863104</v>
      </c>
      <c r="M48" s="181">
        <v>9.7710825823427658</v>
      </c>
    </row>
    <row r="49" spans="1:13" ht="15" customHeight="1">
      <c r="A49" s="49"/>
      <c r="B49" s="188" t="s">
        <v>158</v>
      </c>
      <c r="C49" s="246">
        <v>158.66342499435825</v>
      </c>
      <c r="D49" s="247">
        <v>9.7997930033992233</v>
      </c>
      <c r="E49" s="247">
        <v>139.06383898755979</v>
      </c>
      <c r="F49" s="247">
        <v>178.26301100115671</v>
      </c>
      <c r="G49" s="247">
        <v>129.26404598416059</v>
      </c>
      <c r="H49" s="247">
        <v>188.06280400455591</v>
      </c>
      <c r="I49" s="52">
        <v>6.1764663177715243E-2</v>
      </c>
      <c r="J49" s="51">
        <v>0.12352932635543049</v>
      </c>
      <c r="K49" s="53">
        <v>0.18529398953314574</v>
      </c>
      <c r="L49" s="247">
        <v>150.73025374464035</v>
      </c>
      <c r="M49" s="247">
        <v>166.59659624407615</v>
      </c>
    </row>
    <row r="50" spans="1:13" ht="15" customHeight="1">
      <c r="A50" s="49"/>
      <c r="B50" s="188" t="s">
        <v>227</v>
      </c>
      <c r="C50" s="243" t="s">
        <v>218</v>
      </c>
      <c r="D50" s="50" t="s">
        <v>95</v>
      </c>
      <c r="E50" s="50" t="s">
        <v>95</v>
      </c>
      <c r="F50" s="50" t="s">
        <v>95</v>
      </c>
      <c r="G50" s="50" t="s">
        <v>95</v>
      </c>
      <c r="H50" s="50" t="s">
        <v>95</v>
      </c>
      <c r="I50" s="52" t="s">
        <v>95</v>
      </c>
      <c r="J50" s="51" t="s">
        <v>95</v>
      </c>
      <c r="K50" s="53" t="s">
        <v>95</v>
      </c>
      <c r="L50" s="50" t="s">
        <v>95</v>
      </c>
      <c r="M50" s="50" t="s">
        <v>95</v>
      </c>
    </row>
    <row r="51" spans="1:13" ht="15" customHeight="1">
      <c r="A51" s="49"/>
      <c r="B51" s="188" t="s">
        <v>228</v>
      </c>
      <c r="C51" s="243">
        <v>0.17477220833333335</v>
      </c>
      <c r="D51" s="50">
        <v>7.3813328739760799E-3</v>
      </c>
      <c r="E51" s="50">
        <v>0.16000954258538119</v>
      </c>
      <c r="F51" s="50">
        <v>0.1895348740812855</v>
      </c>
      <c r="G51" s="50">
        <v>0.15262820971140512</v>
      </c>
      <c r="H51" s="50">
        <v>0.19691620695526157</v>
      </c>
      <c r="I51" s="52">
        <v>4.2234019609674281E-2</v>
      </c>
      <c r="J51" s="51">
        <v>8.4468039219348562E-2</v>
      </c>
      <c r="K51" s="53">
        <v>0.12670205882902286</v>
      </c>
      <c r="L51" s="50">
        <v>0.16603359791666666</v>
      </c>
      <c r="M51" s="50">
        <v>0.18351081875000003</v>
      </c>
    </row>
    <row r="52" spans="1:13" ht="15" customHeight="1">
      <c r="A52" s="49"/>
      <c r="B52" s="188" t="s">
        <v>229</v>
      </c>
      <c r="C52" s="246">
        <v>620.18698824826231</v>
      </c>
      <c r="D52" s="247">
        <v>26.856353579587967</v>
      </c>
      <c r="E52" s="247">
        <v>566.47428108908639</v>
      </c>
      <c r="F52" s="247">
        <v>673.89969540743823</v>
      </c>
      <c r="G52" s="247">
        <v>539.61792750949837</v>
      </c>
      <c r="H52" s="247">
        <v>700.75604898702625</v>
      </c>
      <c r="I52" s="52">
        <v>4.3303639206369975E-2</v>
      </c>
      <c r="J52" s="51">
        <v>8.6607278412739949E-2</v>
      </c>
      <c r="K52" s="53">
        <v>0.12991091761910992</v>
      </c>
      <c r="L52" s="247">
        <v>589.17763883584917</v>
      </c>
      <c r="M52" s="247">
        <v>651.19633766067545</v>
      </c>
    </row>
    <row r="53" spans="1:13" ht="15" customHeight="1">
      <c r="A53" s="49"/>
      <c r="B53" s="188" t="s">
        <v>177</v>
      </c>
      <c r="C53" s="252">
        <v>14.270387421387348</v>
      </c>
      <c r="D53" s="181">
        <v>1.0296279152609451</v>
      </c>
      <c r="E53" s="248">
        <v>12.211131590865458</v>
      </c>
      <c r="F53" s="248">
        <v>16.329643251909239</v>
      </c>
      <c r="G53" s="248">
        <v>11.181503675604512</v>
      </c>
      <c r="H53" s="248">
        <v>17.359271167170185</v>
      </c>
      <c r="I53" s="52">
        <v>7.2151363859807957E-2</v>
      </c>
      <c r="J53" s="51">
        <v>0.14430272771961591</v>
      </c>
      <c r="K53" s="53">
        <v>0.21645409157942386</v>
      </c>
      <c r="L53" s="248">
        <v>13.556868050317981</v>
      </c>
      <c r="M53" s="248">
        <v>14.983906792456715</v>
      </c>
    </row>
    <row r="54" spans="1:13" ht="15" customHeight="1">
      <c r="A54" s="49"/>
      <c r="B54" s="188" t="s">
        <v>159</v>
      </c>
      <c r="C54" s="180">
        <v>6.5436143234498303</v>
      </c>
      <c r="D54" s="50">
        <v>0.47783361455229023</v>
      </c>
      <c r="E54" s="181">
        <v>5.5879470943452496</v>
      </c>
      <c r="F54" s="181">
        <v>7.499281552554411</v>
      </c>
      <c r="G54" s="181">
        <v>5.1101134797929593</v>
      </c>
      <c r="H54" s="181">
        <v>7.9771151671067013</v>
      </c>
      <c r="I54" s="52">
        <v>7.3022887800693867E-2</v>
      </c>
      <c r="J54" s="51">
        <v>0.14604577560138773</v>
      </c>
      <c r="K54" s="53">
        <v>0.21906866340208159</v>
      </c>
      <c r="L54" s="181">
        <v>6.216433607277339</v>
      </c>
      <c r="M54" s="181">
        <v>6.8707950396223216</v>
      </c>
    </row>
    <row r="55" spans="1:13" ht="15" customHeight="1">
      <c r="A55" s="49"/>
      <c r="B55" s="188" t="s">
        <v>178</v>
      </c>
      <c r="C55" s="180">
        <v>3.6898858414983771</v>
      </c>
      <c r="D55" s="50">
        <v>0.26500918965996179</v>
      </c>
      <c r="E55" s="181">
        <v>3.1598674621784535</v>
      </c>
      <c r="F55" s="181">
        <v>4.2199042208183002</v>
      </c>
      <c r="G55" s="181">
        <v>2.8948582725184915</v>
      </c>
      <c r="H55" s="181">
        <v>4.4849134104782626</v>
      </c>
      <c r="I55" s="52">
        <v>7.1820430507505265E-2</v>
      </c>
      <c r="J55" s="51">
        <v>0.14364086101501053</v>
      </c>
      <c r="K55" s="53">
        <v>0.21546129152251581</v>
      </c>
      <c r="L55" s="181">
        <v>3.5053915494234582</v>
      </c>
      <c r="M55" s="181">
        <v>3.8743801335732959</v>
      </c>
    </row>
    <row r="56" spans="1:13" ht="15" customHeight="1">
      <c r="A56" s="49"/>
      <c r="B56" s="188" t="s">
        <v>160</v>
      </c>
      <c r="C56" s="246">
        <v>117.95613161993491</v>
      </c>
      <c r="D56" s="247">
        <v>3.9126542212328772</v>
      </c>
      <c r="E56" s="247">
        <v>110.13082317746915</v>
      </c>
      <c r="F56" s="247">
        <v>125.78144006240066</v>
      </c>
      <c r="G56" s="247">
        <v>106.21816895623627</v>
      </c>
      <c r="H56" s="247">
        <v>129.69409428363355</v>
      </c>
      <c r="I56" s="52">
        <v>3.3170418252098967E-2</v>
      </c>
      <c r="J56" s="51">
        <v>6.6340836504197934E-2</v>
      </c>
      <c r="K56" s="53">
        <v>9.9511254756296907E-2</v>
      </c>
      <c r="L56" s="247">
        <v>112.05832503893816</v>
      </c>
      <c r="M56" s="247">
        <v>123.85393820093165</v>
      </c>
    </row>
    <row r="57" spans="1:13" ht="15" customHeight="1">
      <c r="A57" s="49"/>
      <c r="B57" s="188" t="s">
        <v>179</v>
      </c>
      <c r="C57" s="180">
        <v>1.0702097749486694</v>
      </c>
      <c r="D57" s="50">
        <v>8.4740333111487987E-2</v>
      </c>
      <c r="E57" s="181">
        <v>0.90072910872569345</v>
      </c>
      <c r="F57" s="181">
        <v>1.2396904411716454</v>
      </c>
      <c r="G57" s="181">
        <v>0.81598877561420546</v>
      </c>
      <c r="H57" s="181">
        <v>1.3244307742831334</v>
      </c>
      <c r="I57" s="52">
        <v>7.9181049449443125E-2</v>
      </c>
      <c r="J57" s="51">
        <v>0.15836209889888625</v>
      </c>
      <c r="K57" s="53">
        <v>0.23754314834832937</v>
      </c>
      <c r="L57" s="181">
        <v>1.0166992862012361</v>
      </c>
      <c r="M57" s="181">
        <v>1.1237202636961028</v>
      </c>
    </row>
    <row r="58" spans="1:13" ht="15" customHeight="1">
      <c r="A58" s="49"/>
      <c r="B58" s="188" t="s">
        <v>161</v>
      </c>
      <c r="C58" s="180">
        <v>0.67372342222152248</v>
      </c>
      <c r="D58" s="50">
        <v>3.2660808205431671E-2</v>
      </c>
      <c r="E58" s="181">
        <v>0.60840180581065917</v>
      </c>
      <c r="F58" s="181">
        <v>0.7390450386323858</v>
      </c>
      <c r="G58" s="181">
        <v>0.57574099760522746</v>
      </c>
      <c r="H58" s="181">
        <v>0.77170584683781751</v>
      </c>
      <c r="I58" s="52">
        <v>4.8478065520917407E-2</v>
      </c>
      <c r="J58" s="51">
        <v>9.6956131041834814E-2</v>
      </c>
      <c r="K58" s="53">
        <v>0.14543419656275222</v>
      </c>
      <c r="L58" s="181">
        <v>0.6400372511104464</v>
      </c>
      <c r="M58" s="181">
        <v>0.70740959333259856</v>
      </c>
    </row>
    <row r="59" spans="1:13" ht="15" customHeight="1">
      <c r="A59" s="49"/>
      <c r="B59" s="188" t="s">
        <v>162</v>
      </c>
      <c r="C59" s="252">
        <v>14.512977654018695</v>
      </c>
      <c r="D59" s="181">
        <v>0.69104058570888438</v>
      </c>
      <c r="E59" s="248">
        <v>13.130896482600926</v>
      </c>
      <c r="F59" s="248">
        <v>15.895058825436463</v>
      </c>
      <c r="G59" s="248">
        <v>12.439855896892041</v>
      </c>
      <c r="H59" s="248">
        <v>16.586099411145348</v>
      </c>
      <c r="I59" s="52">
        <v>4.7615355179543933E-2</v>
      </c>
      <c r="J59" s="51">
        <v>9.5230710359087867E-2</v>
      </c>
      <c r="K59" s="53">
        <v>0.1428460655386318</v>
      </c>
      <c r="L59" s="248">
        <v>13.78732877131776</v>
      </c>
      <c r="M59" s="248">
        <v>15.238626536719629</v>
      </c>
    </row>
    <row r="60" spans="1:13" ht="15" customHeight="1">
      <c r="A60" s="49"/>
      <c r="B60" s="188" t="s">
        <v>163</v>
      </c>
      <c r="C60" s="243">
        <v>0.46127797818715122</v>
      </c>
      <c r="D60" s="50">
        <v>1.7937847319973301E-2</v>
      </c>
      <c r="E60" s="50">
        <v>0.42540228354720461</v>
      </c>
      <c r="F60" s="50">
        <v>0.49715367282709783</v>
      </c>
      <c r="G60" s="50">
        <v>0.40746443622723133</v>
      </c>
      <c r="H60" s="50">
        <v>0.51509152014707116</v>
      </c>
      <c r="I60" s="52">
        <v>3.8887283087890009E-2</v>
      </c>
      <c r="J60" s="51">
        <v>7.7774566175780019E-2</v>
      </c>
      <c r="K60" s="53">
        <v>0.11666184926367003</v>
      </c>
      <c r="L60" s="50">
        <v>0.43821407927779366</v>
      </c>
      <c r="M60" s="50">
        <v>0.48434187709650878</v>
      </c>
    </row>
    <row r="61" spans="1:13" ht="15" customHeight="1">
      <c r="A61" s="49"/>
      <c r="B61" s="188" t="s">
        <v>180</v>
      </c>
      <c r="C61" s="180">
        <v>0.84809868137803712</v>
      </c>
      <c r="D61" s="50">
        <v>4.9046030164965976E-2</v>
      </c>
      <c r="E61" s="181">
        <v>0.75000662104810512</v>
      </c>
      <c r="F61" s="181">
        <v>0.94619074170796913</v>
      </c>
      <c r="G61" s="181">
        <v>0.70096059088313922</v>
      </c>
      <c r="H61" s="181">
        <v>0.99523677187293502</v>
      </c>
      <c r="I61" s="52">
        <v>5.7830570005454204E-2</v>
      </c>
      <c r="J61" s="51">
        <v>0.11566114001090841</v>
      </c>
      <c r="K61" s="53">
        <v>0.1734917100163626</v>
      </c>
      <c r="L61" s="181">
        <v>0.80569374730913523</v>
      </c>
      <c r="M61" s="181">
        <v>0.89050361544693901</v>
      </c>
    </row>
    <row r="62" spans="1:13" ht="15" customHeight="1">
      <c r="A62" s="49"/>
      <c r="B62" s="188" t="s">
        <v>164</v>
      </c>
      <c r="C62" s="180">
        <v>0.26675587315633309</v>
      </c>
      <c r="D62" s="181">
        <v>5.929156019399387E-2</v>
      </c>
      <c r="E62" s="181">
        <v>0.14817275276834535</v>
      </c>
      <c r="F62" s="181">
        <v>0.38533899354432083</v>
      </c>
      <c r="G62" s="181">
        <v>8.8881192574351481E-2</v>
      </c>
      <c r="H62" s="181">
        <v>0.44463055373831473</v>
      </c>
      <c r="I62" s="52">
        <v>0.22226899633900796</v>
      </c>
      <c r="J62" s="51">
        <v>0.44453799267801591</v>
      </c>
      <c r="K62" s="53">
        <v>0.66680698901702384</v>
      </c>
      <c r="L62" s="181">
        <v>0.25341807949851641</v>
      </c>
      <c r="M62" s="181">
        <v>0.28009366681414977</v>
      </c>
    </row>
    <row r="63" spans="1:13" ht="15" customHeight="1">
      <c r="A63" s="49"/>
      <c r="B63" s="188" t="s">
        <v>137</v>
      </c>
      <c r="C63" s="180">
        <v>2.7362504053430183</v>
      </c>
      <c r="D63" s="50">
        <v>0.14571333473818351</v>
      </c>
      <c r="E63" s="181">
        <v>2.4448237358666511</v>
      </c>
      <c r="F63" s="181">
        <v>3.0276770748193855</v>
      </c>
      <c r="G63" s="181">
        <v>2.299110401128468</v>
      </c>
      <c r="H63" s="181">
        <v>3.1733904095575687</v>
      </c>
      <c r="I63" s="52">
        <v>5.325292394791506E-2</v>
      </c>
      <c r="J63" s="51">
        <v>0.10650584789583012</v>
      </c>
      <c r="K63" s="53">
        <v>0.15975877184374518</v>
      </c>
      <c r="L63" s="181">
        <v>2.5994378850758673</v>
      </c>
      <c r="M63" s="181">
        <v>2.8730629256101694</v>
      </c>
    </row>
    <row r="64" spans="1:13" ht="15" customHeight="1">
      <c r="A64" s="49"/>
      <c r="B64" s="188" t="s">
        <v>181</v>
      </c>
      <c r="C64" s="246">
        <v>107.63318338080927</v>
      </c>
      <c r="D64" s="247">
        <v>2.9925675971814263</v>
      </c>
      <c r="E64" s="247">
        <v>101.64804818644642</v>
      </c>
      <c r="F64" s="247">
        <v>113.61831857517213</v>
      </c>
      <c r="G64" s="247">
        <v>98.655480589264997</v>
      </c>
      <c r="H64" s="247">
        <v>116.61088617235355</v>
      </c>
      <c r="I64" s="52">
        <v>2.7803392069094872E-2</v>
      </c>
      <c r="J64" s="51">
        <v>5.5606784138189744E-2</v>
      </c>
      <c r="K64" s="53">
        <v>8.3410176207284609E-2</v>
      </c>
      <c r="L64" s="247">
        <v>102.25152421176881</v>
      </c>
      <c r="M64" s="247">
        <v>113.01484254984973</v>
      </c>
    </row>
    <row r="65" spans="1:13" ht="15" customHeight="1">
      <c r="A65" s="49"/>
      <c r="B65" s="188" t="s">
        <v>230</v>
      </c>
      <c r="C65" s="180">
        <v>2.7974416006673364</v>
      </c>
      <c r="D65" s="181">
        <v>0.40085279726531226</v>
      </c>
      <c r="E65" s="181">
        <v>1.995736006136712</v>
      </c>
      <c r="F65" s="181">
        <v>3.5991471951979608</v>
      </c>
      <c r="G65" s="181">
        <v>1.5948832088713996</v>
      </c>
      <c r="H65" s="181">
        <v>3.9999999924632732</v>
      </c>
      <c r="I65" s="52">
        <v>0.1432926418087469</v>
      </c>
      <c r="J65" s="51">
        <v>0.2865852836174938</v>
      </c>
      <c r="K65" s="53">
        <v>0.4298779254262407</v>
      </c>
      <c r="L65" s="181">
        <v>2.6575695206339693</v>
      </c>
      <c r="M65" s="181">
        <v>2.9373136807007034</v>
      </c>
    </row>
    <row r="66" spans="1:13" ht="15" customHeight="1">
      <c r="A66" s="49"/>
      <c r="B66" s="188" t="s">
        <v>165</v>
      </c>
      <c r="C66" s="252">
        <v>16.000535858085062</v>
      </c>
      <c r="D66" s="248">
        <v>2.513801512719176</v>
      </c>
      <c r="E66" s="248">
        <v>10.972932832646709</v>
      </c>
      <c r="F66" s="248">
        <v>21.028138883523415</v>
      </c>
      <c r="G66" s="248">
        <v>8.4591313199275344</v>
      </c>
      <c r="H66" s="248">
        <v>23.541940396242587</v>
      </c>
      <c r="I66" s="52">
        <v>0.1571073328427906</v>
      </c>
      <c r="J66" s="51">
        <v>0.31421466568558121</v>
      </c>
      <c r="K66" s="53">
        <v>0.47132199852837181</v>
      </c>
      <c r="L66" s="248">
        <v>15.200509065180809</v>
      </c>
      <c r="M66" s="248">
        <v>16.800562650989313</v>
      </c>
    </row>
    <row r="67" spans="1:13" ht="15" customHeight="1">
      <c r="A67" s="49"/>
      <c r="B67" s="188" t="s">
        <v>166</v>
      </c>
      <c r="C67" s="180">
        <v>1.8157414907581206</v>
      </c>
      <c r="D67" s="181">
        <v>0.38994646280271922</v>
      </c>
      <c r="E67" s="181">
        <v>1.0358485651526821</v>
      </c>
      <c r="F67" s="181">
        <v>2.5956344163635592</v>
      </c>
      <c r="G67" s="181">
        <v>0.64590210234996293</v>
      </c>
      <c r="H67" s="181">
        <v>2.9855808791662781</v>
      </c>
      <c r="I67" s="52">
        <v>0.21475879952487406</v>
      </c>
      <c r="J67" s="51">
        <v>0.42951759904974812</v>
      </c>
      <c r="K67" s="53">
        <v>0.64427639857462216</v>
      </c>
      <c r="L67" s="181">
        <v>1.7249544162202146</v>
      </c>
      <c r="M67" s="181">
        <v>1.9065285652960267</v>
      </c>
    </row>
    <row r="68" spans="1:13" ht="15" customHeight="1">
      <c r="A68" s="49"/>
      <c r="B68" s="188" t="s">
        <v>182</v>
      </c>
      <c r="C68" s="246">
        <v>99.950253684822869</v>
      </c>
      <c r="D68" s="248">
        <v>3.8397394807730301</v>
      </c>
      <c r="E68" s="247">
        <v>92.270774723276816</v>
      </c>
      <c r="F68" s="247">
        <v>107.62973264636892</v>
      </c>
      <c r="G68" s="247">
        <v>88.431035242503782</v>
      </c>
      <c r="H68" s="247">
        <v>111.46947212714196</v>
      </c>
      <c r="I68" s="52">
        <v>3.841650560368795E-2</v>
      </c>
      <c r="J68" s="51">
        <v>7.6833011207375901E-2</v>
      </c>
      <c r="K68" s="53">
        <v>0.11524951681106385</v>
      </c>
      <c r="L68" s="247">
        <v>94.952741000581725</v>
      </c>
      <c r="M68" s="247">
        <v>104.94776636906401</v>
      </c>
    </row>
    <row r="69" spans="1:13" ht="15" customHeight="1">
      <c r="A69" s="49"/>
      <c r="B69" s="188" t="s">
        <v>186</v>
      </c>
      <c r="C69" s="246">
        <v>132.1956593233042</v>
      </c>
      <c r="D69" s="247">
        <v>9.9977982501848128</v>
      </c>
      <c r="E69" s="247">
        <v>112.20006282293457</v>
      </c>
      <c r="F69" s="247">
        <v>152.19125582367383</v>
      </c>
      <c r="G69" s="247">
        <v>102.20226457274975</v>
      </c>
      <c r="H69" s="247">
        <v>162.18905407385864</v>
      </c>
      <c r="I69" s="52">
        <v>7.5628793724109397E-2</v>
      </c>
      <c r="J69" s="51">
        <v>0.15125758744821879</v>
      </c>
      <c r="K69" s="53">
        <v>0.22688638117232818</v>
      </c>
      <c r="L69" s="247">
        <v>125.58587635713899</v>
      </c>
      <c r="M69" s="247">
        <v>138.8054422894694</v>
      </c>
    </row>
    <row r="70" spans="1:13" ht="15" customHeight="1">
      <c r="A70" s="49"/>
      <c r="B70" s="40" t="s">
        <v>210</v>
      </c>
      <c r="C70" s="178"/>
      <c r="D70" s="189"/>
      <c r="E70" s="191"/>
      <c r="F70" s="191"/>
      <c r="G70" s="191"/>
      <c r="H70" s="191"/>
      <c r="I70" s="190"/>
      <c r="J70" s="190"/>
      <c r="K70" s="190"/>
      <c r="L70" s="191"/>
      <c r="M70" s="192"/>
    </row>
    <row r="71" spans="1:13" ht="15" customHeight="1">
      <c r="A71" s="49"/>
      <c r="B71" s="188" t="s">
        <v>221</v>
      </c>
      <c r="C71" s="243">
        <v>0.23976388888888886</v>
      </c>
      <c r="D71" s="50">
        <v>1.3105576554308818E-2</v>
      </c>
      <c r="E71" s="50">
        <v>0.21355273578027123</v>
      </c>
      <c r="F71" s="50">
        <v>0.26597504199750649</v>
      </c>
      <c r="G71" s="50">
        <v>0.2004471592259624</v>
      </c>
      <c r="H71" s="50">
        <v>0.27908061855181532</v>
      </c>
      <c r="I71" s="52">
        <v>5.4660343619894282E-2</v>
      </c>
      <c r="J71" s="51">
        <v>0.10932068723978856</v>
      </c>
      <c r="K71" s="53">
        <v>0.16398103085968285</v>
      </c>
      <c r="L71" s="50">
        <v>0.22777569444444443</v>
      </c>
      <c r="M71" s="50">
        <v>0.25175208333333332</v>
      </c>
    </row>
    <row r="72" spans="1:13" ht="15" customHeight="1">
      <c r="A72" s="49"/>
      <c r="B72" s="188" t="s">
        <v>138</v>
      </c>
      <c r="C72" s="180">
        <v>2.6180978773459258</v>
      </c>
      <c r="D72" s="50">
        <v>0.20655938929235862</v>
      </c>
      <c r="E72" s="181">
        <v>2.2049790987612088</v>
      </c>
      <c r="F72" s="181">
        <v>3.0312166559306428</v>
      </c>
      <c r="G72" s="181">
        <v>1.9984197094688501</v>
      </c>
      <c r="H72" s="181">
        <v>3.2377760452230016</v>
      </c>
      <c r="I72" s="52">
        <v>7.8896740675622259E-2</v>
      </c>
      <c r="J72" s="51">
        <v>0.15779348135124452</v>
      </c>
      <c r="K72" s="53">
        <v>0.23669022202686679</v>
      </c>
      <c r="L72" s="181">
        <v>2.4871929834786295</v>
      </c>
      <c r="M72" s="181">
        <v>2.7490027712132221</v>
      </c>
    </row>
    <row r="73" spans="1:13" ht="15" customHeight="1">
      <c r="A73" s="49"/>
      <c r="B73" s="188" t="s">
        <v>222</v>
      </c>
      <c r="C73" s="246">
        <v>673.61847888900718</v>
      </c>
      <c r="D73" s="247">
        <v>25.467776380193104</v>
      </c>
      <c r="E73" s="247">
        <v>622.68292612862092</v>
      </c>
      <c r="F73" s="247">
        <v>724.55403164939344</v>
      </c>
      <c r="G73" s="247">
        <v>597.21514974842785</v>
      </c>
      <c r="H73" s="247">
        <v>750.02180802958651</v>
      </c>
      <c r="I73" s="52">
        <v>3.7807419449354888E-2</v>
      </c>
      <c r="J73" s="51">
        <v>7.5614838898709777E-2</v>
      </c>
      <c r="K73" s="53">
        <v>0.11342225834806466</v>
      </c>
      <c r="L73" s="247">
        <v>639.93755494455684</v>
      </c>
      <c r="M73" s="247">
        <v>707.29940283345752</v>
      </c>
    </row>
    <row r="74" spans="1:13" ht="15" customHeight="1">
      <c r="A74" s="49"/>
      <c r="B74" s="188" t="s">
        <v>139</v>
      </c>
      <c r="C74" s="246">
        <v>102.50828528728954</v>
      </c>
      <c r="D74" s="247">
        <v>6.2451634009382442</v>
      </c>
      <c r="E74" s="247">
        <v>90.017958485413047</v>
      </c>
      <c r="F74" s="247">
        <v>114.99861208916603</v>
      </c>
      <c r="G74" s="247">
        <v>83.772795084474808</v>
      </c>
      <c r="H74" s="247">
        <v>121.24377549010427</v>
      </c>
      <c r="I74" s="52">
        <v>6.0923498851195884E-2</v>
      </c>
      <c r="J74" s="51">
        <v>0.12184699770239177</v>
      </c>
      <c r="K74" s="53">
        <v>0.18277049655358765</v>
      </c>
      <c r="L74" s="247">
        <v>97.382871022925059</v>
      </c>
      <c r="M74" s="247">
        <v>107.63369955165402</v>
      </c>
    </row>
    <row r="75" spans="1:13" ht="15" customHeight="1">
      <c r="A75" s="49"/>
      <c r="B75" s="188" t="s">
        <v>140</v>
      </c>
      <c r="C75" s="180">
        <v>1.169034270557322</v>
      </c>
      <c r="D75" s="50">
        <v>8.8544047992402397E-2</v>
      </c>
      <c r="E75" s="181">
        <v>0.99194617457251721</v>
      </c>
      <c r="F75" s="181">
        <v>1.3461223665421267</v>
      </c>
      <c r="G75" s="181">
        <v>0.90340212658011487</v>
      </c>
      <c r="H75" s="181">
        <v>1.4346664145345291</v>
      </c>
      <c r="I75" s="52">
        <v>7.5741191017599657E-2</v>
      </c>
      <c r="J75" s="51">
        <v>0.15148238203519931</v>
      </c>
      <c r="K75" s="53">
        <v>0.22722357305279897</v>
      </c>
      <c r="L75" s="181">
        <v>1.1105825570294559</v>
      </c>
      <c r="M75" s="181">
        <v>1.2274859840851882</v>
      </c>
    </row>
    <row r="76" spans="1:13" ht="15" customHeight="1">
      <c r="A76" s="49"/>
      <c r="B76" s="188" t="s">
        <v>223</v>
      </c>
      <c r="C76" s="180">
        <v>0.37696622496928034</v>
      </c>
      <c r="D76" s="50">
        <v>3.1608947837996899E-2</v>
      </c>
      <c r="E76" s="181">
        <v>0.31374832929328655</v>
      </c>
      <c r="F76" s="181">
        <v>0.44018412064527412</v>
      </c>
      <c r="G76" s="181">
        <v>0.28213938145528961</v>
      </c>
      <c r="H76" s="181">
        <v>0.47179306848327107</v>
      </c>
      <c r="I76" s="52">
        <v>8.3850875076600745E-2</v>
      </c>
      <c r="J76" s="51">
        <v>0.16770175015320149</v>
      </c>
      <c r="K76" s="53">
        <v>0.25155262522980226</v>
      </c>
      <c r="L76" s="181">
        <v>0.35811791372081631</v>
      </c>
      <c r="M76" s="181">
        <v>0.39581453621774437</v>
      </c>
    </row>
    <row r="77" spans="1:13" ht="15" customHeight="1">
      <c r="A77" s="49"/>
      <c r="B77" s="188" t="s">
        <v>141</v>
      </c>
      <c r="C77" s="243">
        <v>0.30900820210387636</v>
      </c>
      <c r="D77" s="50">
        <v>1.9932487277230893E-2</v>
      </c>
      <c r="E77" s="50">
        <v>0.26914322754941455</v>
      </c>
      <c r="F77" s="50">
        <v>0.34887317665833817</v>
      </c>
      <c r="G77" s="50">
        <v>0.24921074027218368</v>
      </c>
      <c r="H77" s="50">
        <v>0.36880566393556902</v>
      </c>
      <c r="I77" s="52">
        <v>6.4504719102991243E-2</v>
      </c>
      <c r="J77" s="51">
        <v>0.12900943820598249</v>
      </c>
      <c r="K77" s="53">
        <v>0.19351415730897373</v>
      </c>
      <c r="L77" s="50">
        <v>0.29355779199868254</v>
      </c>
      <c r="M77" s="50">
        <v>0.32445861220907019</v>
      </c>
    </row>
    <row r="78" spans="1:13" ht="15" customHeight="1">
      <c r="A78" s="49"/>
      <c r="B78" s="188" t="s">
        <v>224</v>
      </c>
      <c r="C78" s="243">
        <v>8.0002740460290919E-2</v>
      </c>
      <c r="D78" s="50">
        <v>1.7015529872918971E-2</v>
      </c>
      <c r="E78" s="50">
        <v>4.5971680714452977E-2</v>
      </c>
      <c r="F78" s="50">
        <v>0.11403380020612885</v>
      </c>
      <c r="G78" s="50">
        <v>2.8956150841534009E-2</v>
      </c>
      <c r="H78" s="50">
        <v>0.13104933007904784</v>
      </c>
      <c r="I78" s="52">
        <v>0.21268683766357441</v>
      </c>
      <c r="J78" s="51">
        <v>0.42537367532714881</v>
      </c>
      <c r="K78" s="53">
        <v>0.63806051299072319</v>
      </c>
      <c r="L78" s="50">
        <v>7.600260343727637E-2</v>
      </c>
      <c r="M78" s="50">
        <v>8.4002877483305469E-2</v>
      </c>
    </row>
    <row r="79" spans="1:13" ht="15" customHeight="1">
      <c r="A79" s="49"/>
      <c r="B79" s="188" t="s">
        <v>142</v>
      </c>
      <c r="C79" s="246">
        <v>54.695705530834879</v>
      </c>
      <c r="D79" s="248">
        <v>3.0581224688416913</v>
      </c>
      <c r="E79" s="247">
        <v>48.579460593151495</v>
      </c>
      <c r="F79" s="247">
        <v>60.811950468518262</v>
      </c>
      <c r="G79" s="247">
        <v>45.521338124309807</v>
      </c>
      <c r="H79" s="247">
        <v>63.87007293735995</v>
      </c>
      <c r="I79" s="52">
        <v>5.5911564521599691E-2</v>
      </c>
      <c r="J79" s="51">
        <v>0.11182312904319938</v>
      </c>
      <c r="K79" s="53">
        <v>0.16773469356479909</v>
      </c>
      <c r="L79" s="247">
        <v>51.960920254293136</v>
      </c>
      <c r="M79" s="247">
        <v>57.430490807376621</v>
      </c>
    </row>
    <row r="80" spans="1:13" ht="15" customHeight="1">
      <c r="A80" s="49"/>
      <c r="B80" s="188" t="s">
        <v>167</v>
      </c>
      <c r="C80" s="252">
        <v>15.236265968593125</v>
      </c>
      <c r="D80" s="181">
        <v>0.86707365853732399</v>
      </c>
      <c r="E80" s="248">
        <v>13.502118651518478</v>
      </c>
      <c r="F80" s="248">
        <v>16.970413285667775</v>
      </c>
      <c r="G80" s="248">
        <v>12.635044992981154</v>
      </c>
      <c r="H80" s="248">
        <v>17.837486944205097</v>
      </c>
      <c r="I80" s="52">
        <v>5.690854047341018E-2</v>
      </c>
      <c r="J80" s="51">
        <v>0.11381708094682036</v>
      </c>
      <c r="K80" s="53">
        <v>0.17072562142023054</v>
      </c>
      <c r="L80" s="248">
        <v>14.474452670163469</v>
      </c>
      <c r="M80" s="248">
        <v>15.998079267022781</v>
      </c>
    </row>
    <row r="81" spans="1:13" ht="15" customHeight="1">
      <c r="A81" s="49"/>
      <c r="B81" s="188" t="s">
        <v>143</v>
      </c>
      <c r="C81" s="246">
        <v>106.00526042263391</v>
      </c>
      <c r="D81" s="247">
        <v>4.918335862458771</v>
      </c>
      <c r="E81" s="247">
        <v>96.168588697716373</v>
      </c>
      <c r="F81" s="247">
        <v>115.84193214755145</v>
      </c>
      <c r="G81" s="247">
        <v>91.250252835257598</v>
      </c>
      <c r="H81" s="247">
        <v>120.76026801001022</v>
      </c>
      <c r="I81" s="52">
        <v>4.6397092397582787E-2</v>
      </c>
      <c r="J81" s="51">
        <v>9.2794184795165574E-2</v>
      </c>
      <c r="K81" s="53">
        <v>0.13919127719274837</v>
      </c>
      <c r="L81" s="247">
        <v>100.70499740150221</v>
      </c>
      <c r="M81" s="247">
        <v>111.30552344376561</v>
      </c>
    </row>
    <row r="82" spans="1:13" ht="15" customHeight="1">
      <c r="A82" s="49"/>
      <c r="B82" s="188" t="s">
        <v>168</v>
      </c>
      <c r="C82" s="180">
        <v>6.8487512820512819</v>
      </c>
      <c r="D82" s="50">
        <v>0.25284454476526957</v>
      </c>
      <c r="E82" s="181">
        <v>6.3430621925207431</v>
      </c>
      <c r="F82" s="181">
        <v>7.3544403715818207</v>
      </c>
      <c r="G82" s="181">
        <v>6.0902176477554733</v>
      </c>
      <c r="H82" s="181">
        <v>7.6072849163470906</v>
      </c>
      <c r="I82" s="52">
        <v>3.6918342388620025E-2</v>
      </c>
      <c r="J82" s="51">
        <v>7.383668477724005E-2</v>
      </c>
      <c r="K82" s="53">
        <v>0.11075502716586008</v>
      </c>
      <c r="L82" s="181">
        <v>6.5063137179487178</v>
      </c>
      <c r="M82" s="181">
        <v>7.191188846153846</v>
      </c>
    </row>
    <row r="83" spans="1:13" ht="15" customHeight="1">
      <c r="A83" s="49"/>
      <c r="B83" s="188" t="s">
        <v>225</v>
      </c>
      <c r="C83" s="252">
        <v>29.590448857622981</v>
      </c>
      <c r="D83" s="181">
        <v>1.5136580133208402</v>
      </c>
      <c r="E83" s="248">
        <v>26.563132830981299</v>
      </c>
      <c r="F83" s="248">
        <v>32.617764884264659</v>
      </c>
      <c r="G83" s="248">
        <v>25.04947481766046</v>
      </c>
      <c r="H83" s="248">
        <v>34.131422897585502</v>
      </c>
      <c r="I83" s="52">
        <v>5.1153600967796649E-2</v>
      </c>
      <c r="J83" s="51">
        <v>0.1023072019355933</v>
      </c>
      <c r="K83" s="53">
        <v>0.15346080290338995</v>
      </c>
      <c r="L83" s="248">
        <v>28.110926414741833</v>
      </c>
      <c r="M83" s="248">
        <v>31.069971300504129</v>
      </c>
    </row>
    <row r="84" spans="1:13" ht="15" customHeight="1">
      <c r="A84" s="49"/>
      <c r="B84" s="188" t="s">
        <v>146</v>
      </c>
      <c r="C84" s="180">
        <v>3.5143717949264612</v>
      </c>
      <c r="D84" s="50">
        <v>0.1344180598490792</v>
      </c>
      <c r="E84" s="181">
        <v>3.2455356752283029</v>
      </c>
      <c r="F84" s="181">
        <v>3.7832079146246196</v>
      </c>
      <c r="G84" s="181">
        <v>3.1111176153792237</v>
      </c>
      <c r="H84" s="181">
        <v>3.9176259744736988</v>
      </c>
      <c r="I84" s="52">
        <v>3.8248104552606653E-2</v>
      </c>
      <c r="J84" s="51">
        <v>7.6496209105213306E-2</v>
      </c>
      <c r="K84" s="53">
        <v>0.11474431365781995</v>
      </c>
      <c r="L84" s="181">
        <v>3.3386532051801381</v>
      </c>
      <c r="M84" s="181">
        <v>3.6900903846727844</v>
      </c>
    </row>
    <row r="85" spans="1:13" ht="15" customHeight="1">
      <c r="A85" s="49"/>
      <c r="B85" s="188" t="s">
        <v>147</v>
      </c>
      <c r="C85" s="180">
        <v>7.9265203197086818</v>
      </c>
      <c r="D85" s="50">
        <v>0.57128802691845459</v>
      </c>
      <c r="E85" s="181">
        <v>6.7839442658717726</v>
      </c>
      <c r="F85" s="181">
        <v>9.069096373545591</v>
      </c>
      <c r="G85" s="181">
        <v>6.2126562389533184</v>
      </c>
      <c r="H85" s="181">
        <v>9.6403844004640451</v>
      </c>
      <c r="I85" s="52">
        <v>7.2072990905983167E-2</v>
      </c>
      <c r="J85" s="51">
        <v>0.14414598181196633</v>
      </c>
      <c r="K85" s="53">
        <v>0.21621897271794949</v>
      </c>
      <c r="L85" s="181">
        <v>7.5301943037232473</v>
      </c>
      <c r="M85" s="181">
        <v>8.3228463356941162</v>
      </c>
    </row>
    <row r="86" spans="1:13" ht="15" customHeight="1">
      <c r="A86" s="49"/>
      <c r="B86" s="188" t="s">
        <v>231</v>
      </c>
      <c r="C86" s="180">
        <v>0.10729</v>
      </c>
      <c r="D86" s="181">
        <v>2.092214385401921E-2</v>
      </c>
      <c r="E86" s="181">
        <v>6.5445712291961583E-2</v>
      </c>
      <c r="F86" s="181">
        <v>0.14913428770803841</v>
      </c>
      <c r="G86" s="181">
        <v>4.4523568437942362E-2</v>
      </c>
      <c r="H86" s="181">
        <v>0.17005643156205763</v>
      </c>
      <c r="I86" s="52">
        <v>0.1950055350360631</v>
      </c>
      <c r="J86" s="51">
        <v>0.39001107007212621</v>
      </c>
      <c r="K86" s="53">
        <v>0.58501660510818931</v>
      </c>
      <c r="L86" s="181">
        <v>0.1019255</v>
      </c>
      <c r="M86" s="181">
        <v>0.11265449999999999</v>
      </c>
    </row>
    <row r="87" spans="1:13" ht="15" customHeight="1">
      <c r="A87" s="49"/>
      <c r="B87" s="188" t="s">
        <v>149</v>
      </c>
      <c r="C87" s="180">
        <v>0.54099666666666679</v>
      </c>
      <c r="D87" s="181">
        <v>7.9563442262339731E-2</v>
      </c>
      <c r="E87" s="181">
        <v>0.3818697821419873</v>
      </c>
      <c r="F87" s="181">
        <v>0.70012355119134628</v>
      </c>
      <c r="G87" s="181">
        <v>0.30230633987964761</v>
      </c>
      <c r="H87" s="181">
        <v>0.77968699345368597</v>
      </c>
      <c r="I87" s="52">
        <v>0.14706826707929138</v>
      </c>
      <c r="J87" s="51">
        <v>0.29413653415858276</v>
      </c>
      <c r="K87" s="53">
        <v>0.44120480123787414</v>
      </c>
      <c r="L87" s="181">
        <v>0.51394683333333346</v>
      </c>
      <c r="M87" s="181">
        <v>0.56804650000000012</v>
      </c>
    </row>
    <row r="88" spans="1:13" s="48" customFormat="1" ht="15" customHeight="1">
      <c r="A88" s="49"/>
      <c r="B88" s="188" t="s">
        <v>169</v>
      </c>
      <c r="C88" s="243">
        <v>2.9381666666666667E-2</v>
      </c>
      <c r="D88" s="50">
        <v>2.0956881091750128E-3</v>
      </c>
      <c r="E88" s="50">
        <v>2.5190290448316641E-2</v>
      </c>
      <c r="F88" s="50">
        <v>3.3573042885016696E-2</v>
      </c>
      <c r="G88" s="50">
        <v>2.309460233914163E-2</v>
      </c>
      <c r="H88" s="50">
        <v>3.5668730994191704E-2</v>
      </c>
      <c r="I88" s="52">
        <v>7.1326386380679993E-2</v>
      </c>
      <c r="J88" s="51">
        <v>0.14265277276135999</v>
      </c>
      <c r="K88" s="53">
        <v>0.21397915914203997</v>
      </c>
      <c r="L88" s="50">
        <v>2.7912583333333334E-2</v>
      </c>
      <c r="M88" s="50">
        <v>3.085075E-2</v>
      </c>
    </row>
    <row r="89" spans="1:13" ht="15" customHeight="1">
      <c r="A89" s="49"/>
      <c r="B89" s="188" t="s">
        <v>151</v>
      </c>
      <c r="C89" s="243">
        <v>0.87015203822216336</v>
      </c>
      <c r="D89" s="50">
        <v>3.7100983758099081E-2</v>
      </c>
      <c r="E89" s="50">
        <v>0.79595007070596524</v>
      </c>
      <c r="F89" s="50">
        <v>0.94435400573836148</v>
      </c>
      <c r="G89" s="50">
        <v>0.75884908694786612</v>
      </c>
      <c r="H89" s="50">
        <v>0.98145498949646059</v>
      </c>
      <c r="I89" s="52">
        <v>4.2637357758652544E-2</v>
      </c>
      <c r="J89" s="51">
        <v>8.5274715517305089E-2</v>
      </c>
      <c r="K89" s="53">
        <v>0.12791207327595763</v>
      </c>
      <c r="L89" s="50">
        <v>0.82664443631105522</v>
      </c>
      <c r="M89" s="50">
        <v>0.9136596401332715</v>
      </c>
    </row>
    <row r="90" spans="1:13" s="48" customFormat="1" ht="15" customHeight="1">
      <c r="A90" s="49"/>
      <c r="B90" s="188" t="s">
        <v>152</v>
      </c>
      <c r="C90" s="252">
        <v>27.06331418589966</v>
      </c>
      <c r="D90" s="181">
        <v>2.4197556784706507</v>
      </c>
      <c r="E90" s="248">
        <v>22.223802828958359</v>
      </c>
      <c r="F90" s="248">
        <v>31.902825542840962</v>
      </c>
      <c r="G90" s="248">
        <v>19.804047150487708</v>
      </c>
      <c r="H90" s="248">
        <v>34.322581221311609</v>
      </c>
      <c r="I90" s="52">
        <v>8.9410914784833526E-2</v>
      </c>
      <c r="J90" s="51">
        <v>0.17882182956966705</v>
      </c>
      <c r="K90" s="53">
        <v>0.26823274435450056</v>
      </c>
      <c r="L90" s="248">
        <v>25.710148476604676</v>
      </c>
      <c r="M90" s="248">
        <v>28.416479895194644</v>
      </c>
    </row>
    <row r="91" spans="1:13" s="48" customFormat="1" ht="15" customHeight="1">
      <c r="A91" s="49"/>
      <c r="B91" s="188" t="s">
        <v>170</v>
      </c>
      <c r="C91" s="252">
        <v>38.937657422806119</v>
      </c>
      <c r="D91" s="181">
        <v>2.5136711774819345</v>
      </c>
      <c r="E91" s="248">
        <v>33.910315067842248</v>
      </c>
      <c r="F91" s="248">
        <v>43.964999777769989</v>
      </c>
      <c r="G91" s="248">
        <v>31.396643890360316</v>
      </c>
      <c r="H91" s="248">
        <v>46.478670955251921</v>
      </c>
      <c r="I91" s="52">
        <v>6.4556302146971375E-2</v>
      </c>
      <c r="J91" s="51">
        <v>0.12911260429394275</v>
      </c>
      <c r="K91" s="53">
        <v>0.19366890644091411</v>
      </c>
      <c r="L91" s="248">
        <v>36.990774551665815</v>
      </c>
      <c r="M91" s="248">
        <v>40.884540293946422</v>
      </c>
    </row>
    <row r="92" spans="1:13" ht="15" customHeight="1">
      <c r="A92" s="49"/>
      <c r="B92" s="188" t="s">
        <v>153</v>
      </c>
      <c r="C92" s="180">
        <v>0.10947095949866661</v>
      </c>
      <c r="D92" s="181">
        <v>3.2145667527951172E-2</v>
      </c>
      <c r="E92" s="181">
        <v>4.5179624442764271E-2</v>
      </c>
      <c r="F92" s="181">
        <v>0.17376229455456896</v>
      </c>
      <c r="G92" s="181">
        <v>1.30339569148131E-2</v>
      </c>
      <c r="H92" s="181">
        <v>0.20590796208252013</v>
      </c>
      <c r="I92" s="52">
        <v>0.2936456177525576</v>
      </c>
      <c r="J92" s="51">
        <v>0.58729123550511519</v>
      </c>
      <c r="K92" s="53">
        <v>0.88093685325767279</v>
      </c>
      <c r="L92" s="181">
        <v>0.10399741152373329</v>
      </c>
      <c r="M92" s="181">
        <v>0.11494450747359994</v>
      </c>
    </row>
    <row r="93" spans="1:13" ht="15" customHeight="1">
      <c r="A93" s="49"/>
      <c r="B93" s="188" t="s">
        <v>154</v>
      </c>
      <c r="C93" s="180">
        <v>1.414695126315219</v>
      </c>
      <c r="D93" s="50">
        <v>7.7048334766930932E-2</v>
      </c>
      <c r="E93" s="181">
        <v>1.2605984567813571</v>
      </c>
      <c r="F93" s="181">
        <v>1.5687917958490809</v>
      </c>
      <c r="G93" s="181">
        <v>1.1835501220144262</v>
      </c>
      <c r="H93" s="181">
        <v>1.6458401306160118</v>
      </c>
      <c r="I93" s="52">
        <v>5.4462854457988145E-2</v>
      </c>
      <c r="J93" s="51">
        <v>0.10892570891597629</v>
      </c>
      <c r="K93" s="53">
        <v>0.16338856337396443</v>
      </c>
      <c r="L93" s="181">
        <v>1.343960369999458</v>
      </c>
      <c r="M93" s="181">
        <v>1.48542988263098</v>
      </c>
    </row>
    <row r="94" spans="1:13" ht="15" customHeight="1">
      <c r="A94" s="49"/>
      <c r="B94" s="188" t="s">
        <v>155</v>
      </c>
      <c r="C94" s="243">
        <v>2.7294821445043548E-2</v>
      </c>
      <c r="D94" s="50">
        <v>1.5376245435843095E-3</v>
      </c>
      <c r="E94" s="50">
        <v>2.4219572357874929E-2</v>
      </c>
      <c r="F94" s="50">
        <v>3.0370070532212166E-2</v>
      </c>
      <c r="G94" s="50">
        <v>2.2681947814290618E-2</v>
      </c>
      <c r="H94" s="50">
        <v>3.190769507579648E-2</v>
      </c>
      <c r="I94" s="52">
        <v>5.6333929374853119E-2</v>
      </c>
      <c r="J94" s="51">
        <v>0.11266785874970624</v>
      </c>
      <c r="K94" s="53">
        <v>0.16900178812455935</v>
      </c>
      <c r="L94" s="50">
        <v>2.5930080372791368E-2</v>
      </c>
      <c r="M94" s="50">
        <v>2.8659562517295727E-2</v>
      </c>
    </row>
    <row r="95" spans="1:13" ht="15" customHeight="1">
      <c r="A95" s="49"/>
      <c r="B95" s="188" t="s">
        <v>171</v>
      </c>
      <c r="C95" s="180">
        <v>0.81067724391678508</v>
      </c>
      <c r="D95" s="50">
        <v>4.5182836603267003E-2</v>
      </c>
      <c r="E95" s="181">
        <v>0.72031157071025109</v>
      </c>
      <c r="F95" s="181">
        <v>0.90104291712331908</v>
      </c>
      <c r="G95" s="181">
        <v>0.67512873410698404</v>
      </c>
      <c r="H95" s="181">
        <v>0.94622575372658613</v>
      </c>
      <c r="I95" s="52">
        <v>5.5734679790647931E-2</v>
      </c>
      <c r="J95" s="51">
        <v>0.11146935958129586</v>
      </c>
      <c r="K95" s="53">
        <v>0.16720403937194378</v>
      </c>
      <c r="L95" s="181">
        <v>0.77014338172094587</v>
      </c>
      <c r="M95" s="181">
        <v>0.85121110611262429</v>
      </c>
    </row>
    <row r="96" spans="1:13" ht="15" customHeight="1">
      <c r="A96" s="49"/>
      <c r="B96" s="188" t="s">
        <v>172</v>
      </c>
      <c r="C96" s="243">
        <v>8.2072591696016661E-2</v>
      </c>
      <c r="D96" s="50">
        <v>7.6589384983151813E-3</v>
      </c>
      <c r="E96" s="50">
        <v>6.6754714699386292E-2</v>
      </c>
      <c r="F96" s="50">
        <v>9.7390468692647031E-2</v>
      </c>
      <c r="G96" s="50">
        <v>5.9095776201071121E-2</v>
      </c>
      <c r="H96" s="50">
        <v>0.1050494071909622</v>
      </c>
      <c r="I96" s="52">
        <v>9.331907692987966E-2</v>
      </c>
      <c r="J96" s="51">
        <v>0.18663815385975932</v>
      </c>
      <c r="K96" s="53">
        <v>0.27995723078963897</v>
      </c>
      <c r="L96" s="50">
        <v>7.7968962111215831E-2</v>
      </c>
      <c r="M96" s="50">
        <v>8.6176221280817492E-2</v>
      </c>
    </row>
    <row r="97" spans="1:13" ht="15" customHeight="1">
      <c r="A97" s="49"/>
      <c r="B97" s="188" t="s">
        <v>173</v>
      </c>
      <c r="C97" s="180">
        <v>0.39277313321284174</v>
      </c>
      <c r="D97" s="181">
        <v>0.10935249728488228</v>
      </c>
      <c r="E97" s="181">
        <v>0.17406813864307719</v>
      </c>
      <c r="F97" s="181">
        <v>0.61147812778260624</v>
      </c>
      <c r="G97" s="181">
        <v>6.4715641358194909E-2</v>
      </c>
      <c r="H97" s="181">
        <v>0.72083062506748852</v>
      </c>
      <c r="I97" s="52">
        <v>0.27841134751348873</v>
      </c>
      <c r="J97" s="51">
        <v>0.55682269502697745</v>
      </c>
      <c r="K97" s="53">
        <v>0.83523404254046618</v>
      </c>
      <c r="L97" s="181">
        <v>0.37313447655219967</v>
      </c>
      <c r="M97" s="181">
        <v>0.41241178987348381</v>
      </c>
    </row>
    <row r="98" spans="1:13" ht="15" customHeight="1">
      <c r="A98" s="49"/>
      <c r="B98" s="188" t="s">
        <v>174</v>
      </c>
      <c r="C98" s="246">
        <v>60.656358053939265</v>
      </c>
      <c r="D98" s="248">
        <v>3.7932983389143113</v>
      </c>
      <c r="E98" s="247">
        <v>53.069761376110641</v>
      </c>
      <c r="F98" s="247">
        <v>68.242954731767881</v>
      </c>
      <c r="G98" s="247">
        <v>49.276463037196329</v>
      </c>
      <c r="H98" s="247">
        <v>72.036253070682193</v>
      </c>
      <c r="I98" s="52">
        <v>6.2537522208983981E-2</v>
      </c>
      <c r="J98" s="51">
        <v>0.12507504441796796</v>
      </c>
      <c r="K98" s="53">
        <v>0.18761256662695194</v>
      </c>
      <c r="L98" s="247">
        <v>57.623540151242302</v>
      </c>
      <c r="M98" s="247">
        <v>63.689175956636227</v>
      </c>
    </row>
    <row r="99" spans="1:13" ht="15" customHeight="1">
      <c r="A99" s="49"/>
      <c r="B99" s="188" t="s">
        <v>175</v>
      </c>
      <c r="C99" s="243">
        <v>5.7782364976426873E-2</v>
      </c>
      <c r="D99" s="50">
        <v>1.9416630383126902E-3</v>
      </c>
      <c r="E99" s="50">
        <v>5.3899038899801494E-2</v>
      </c>
      <c r="F99" s="50">
        <v>6.1665691053052252E-2</v>
      </c>
      <c r="G99" s="50">
        <v>5.1957375861488804E-2</v>
      </c>
      <c r="H99" s="50">
        <v>6.3607354091364948E-2</v>
      </c>
      <c r="I99" s="52">
        <v>3.3603038558647068E-2</v>
      </c>
      <c r="J99" s="51">
        <v>6.7206077117294136E-2</v>
      </c>
      <c r="K99" s="53">
        <v>0.1008091156759412</v>
      </c>
      <c r="L99" s="50">
        <v>5.4893246727605531E-2</v>
      </c>
      <c r="M99" s="50">
        <v>6.0671483225248214E-2</v>
      </c>
    </row>
    <row r="100" spans="1:13" ht="15" customHeight="1">
      <c r="A100" s="49"/>
      <c r="B100" s="188" t="s">
        <v>176</v>
      </c>
      <c r="C100" s="252">
        <v>14.161238817953508</v>
      </c>
      <c r="D100" s="248">
        <v>1.7610526407872567</v>
      </c>
      <c r="E100" s="248">
        <v>10.639133536378996</v>
      </c>
      <c r="F100" s="248">
        <v>17.683344099528021</v>
      </c>
      <c r="G100" s="248">
        <v>8.8780808955917383</v>
      </c>
      <c r="H100" s="248">
        <v>19.444396740315277</v>
      </c>
      <c r="I100" s="52">
        <v>0.12435724468925755</v>
      </c>
      <c r="J100" s="51">
        <v>0.24871448937851509</v>
      </c>
      <c r="K100" s="53">
        <v>0.37307173406777261</v>
      </c>
      <c r="L100" s="248">
        <v>13.453176877055833</v>
      </c>
      <c r="M100" s="248">
        <v>14.869300758851184</v>
      </c>
    </row>
    <row r="101" spans="1:13" ht="15" customHeight="1">
      <c r="A101" s="49"/>
      <c r="B101" s="188" t="s">
        <v>158</v>
      </c>
      <c r="C101" s="246">
        <v>83.359630273039016</v>
      </c>
      <c r="D101" s="248">
        <v>2.8333996301991715</v>
      </c>
      <c r="E101" s="247">
        <v>77.692831012640667</v>
      </c>
      <c r="F101" s="247">
        <v>89.026429533437366</v>
      </c>
      <c r="G101" s="247">
        <v>74.8594313824415</v>
      </c>
      <c r="H101" s="247">
        <v>91.859829163636533</v>
      </c>
      <c r="I101" s="52">
        <v>3.3990069544677155E-2</v>
      </c>
      <c r="J101" s="51">
        <v>6.7980139089354311E-2</v>
      </c>
      <c r="K101" s="53">
        <v>0.10197020863403147</v>
      </c>
      <c r="L101" s="247">
        <v>79.191648759387064</v>
      </c>
      <c r="M101" s="247">
        <v>87.527611786690969</v>
      </c>
    </row>
    <row r="102" spans="1:13" ht="15" customHeight="1">
      <c r="A102" s="49"/>
      <c r="B102" s="188" t="s">
        <v>227</v>
      </c>
      <c r="C102" s="243" t="s">
        <v>219</v>
      </c>
      <c r="D102" s="50" t="s">
        <v>95</v>
      </c>
      <c r="E102" s="50" t="s">
        <v>95</v>
      </c>
      <c r="F102" s="50" t="s">
        <v>95</v>
      </c>
      <c r="G102" s="50" t="s">
        <v>95</v>
      </c>
      <c r="H102" s="50" t="s">
        <v>95</v>
      </c>
      <c r="I102" s="52" t="s">
        <v>95</v>
      </c>
      <c r="J102" s="51" t="s">
        <v>95</v>
      </c>
      <c r="K102" s="53" t="s">
        <v>95</v>
      </c>
      <c r="L102" s="50" t="s">
        <v>95</v>
      </c>
      <c r="M102" s="50" t="s">
        <v>95</v>
      </c>
    </row>
    <row r="103" spans="1:13" ht="15" customHeight="1">
      <c r="A103" s="49"/>
      <c r="B103" s="188" t="s">
        <v>228</v>
      </c>
      <c r="C103" s="243">
        <v>0.1728081574074074</v>
      </c>
      <c r="D103" s="50">
        <v>1.2935903897465767E-2</v>
      </c>
      <c r="E103" s="50">
        <v>0.14693634961247587</v>
      </c>
      <c r="F103" s="50">
        <v>0.19867996520233894</v>
      </c>
      <c r="G103" s="50">
        <v>0.1340004457150101</v>
      </c>
      <c r="H103" s="50">
        <v>0.2116158690998047</v>
      </c>
      <c r="I103" s="52">
        <v>7.4857021170409585E-2</v>
      </c>
      <c r="J103" s="51">
        <v>0.14971404234081917</v>
      </c>
      <c r="K103" s="53">
        <v>0.22457106351122874</v>
      </c>
      <c r="L103" s="50">
        <v>0.16416774953703703</v>
      </c>
      <c r="M103" s="50">
        <v>0.18144856527777778</v>
      </c>
    </row>
    <row r="104" spans="1:13" ht="15" customHeight="1">
      <c r="A104" s="49"/>
      <c r="B104" s="188" t="s">
        <v>229</v>
      </c>
      <c r="C104" s="246">
        <v>468.6504863778664</v>
      </c>
      <c r="D104" s="247">
        <v>83.309665831269811</v>
      </c>
      <c r="E104" s="247">
        <v>302.03115471532681</v>
      </c>
      <c r="F104" s="247">
        <v>635.26981804040599</v>
      </c>
      <c r="G104" s="247">
        <v>218.72148888405695</v>
      </c>
      <c r="H104" s="247">
        <v>718.57948387167585</v>
      </c>
      <c r="I104" s="52">
        <v>0.17776502586214832</v>
      </c>
      <c r="J104" s="51">
        <v>0.35553005172429664</v>
      </c>
      <c r="K104" s="53">
        <v>0.5332950775864449</v>
      </c>
      <c r="L104" s="247">
        <v>445.21796205897306</v>
      </c>
      <c r="M104" s="247">
        <v>492.08301069675974</v>
      </c>
    </row>
    <row r="105" spans="1:13" ht="15" customHeight="1">
      <c r="A105" s="49"/>
      <c r="B105" s="188" t="s">
        <v>177</v>
      </c>
      <c r="C105" s="180">
        <v>6.2438532142976557</v>
      </c>
      <c r="D105" s="50">
        <v>0.46356328267101787</v>
      </c>
      <c r="E105" s="181">
        <v>5.31672664895562</v>
      </c>
      <c r="F105" s="181">
        <v>7.1709797796396915</v>
      </c>
      <c r="G105" s="181">
        <v>4.8531633662846021</v>
      </c>
      <c r="H105" s="181">
        <v>7.6345430623107093</v>
      </c>
      <c r="I105" s="52">
        <v>7.4243142297053838E-2</v>
      </c>
      <c r="J105" s="51">
        <v>0.14848628459410768</v>
      </c>
      <c r="K105" s="53">
        <v>0.22272942689116151</v>
      </c>
      <c r="L105" s="181">
        <v>5.9316605535827733</v>
      </c>
      <c r="M105" s="181">
        <v>6.5560458750125381</v>
      </c>
    </row>
    <row r="106" spans="1:13" ht="15" customHeight="1">
      <c r="A106" s="49"/>
      <c r="B106" s="188" t="s">
        <v>178</v>
      </c>
      <c r="C106" s="180">
        <v>1.4459735978150268</v>
      </c>
      <c r="D106" s="50">
        <v>9.3578478788966565E-2</v>
      </c>
      <c r="E106" s="181">
        <v>1.2588166402370937</v>
      </c>
      <c r="F106" s="181">
        <v>1.6331305553929598</v>
      </c>
      <c r="G106" s="181">
        <v>1.1652381614481271</v>
      </c>
      <c r="H106" s="181">
        <v>1.7267090341819264</v>
      </c>
      <c r="I106" s="52">
        <v>6.4716588830093846E-2</v>
      </c>
      <c r="J106" s="51">
        <v>0.12943317766018769</v>
      </c>
      <c r="K106" s="53">
        <v>0.19414976649028154</v>
      </c>
      <c r="L106" s="181">
        <v>1.3736749179242755</v>
      </c>
      <c r="M106" s="181">
        <v>1.518272277705778</v>
      </c>
    </row>
    <row r="107" spans="1:13" ht="15" customHeight="1">
      <c r="A107" s="49"/>
      <c r="B107" s="188" t="s">
        <v>160</v>
      </c>
      <c r="C107" s="252">
        <v>26.0731853399888</v>
      </c>
      <c r="D107" s="181">
        <v>1.3320026407862879</v>
      </c>
      <c r="E107" s="248">
        <v>23.409180058416226</v>
      </c>
      <c r="F107" s="248">
        <v>28.737190621561375</v>
      </c>
      <c r="G107" s="248">
        <v>22.077177417629937</v>
      </c>
      <c r="H107" s="248">
        <v>30.069193262347664</v>
      </c>
      <c r="I107" s="52">
        <v>5.108706985422979E-2</v>
      </c>
      <c r="J107" s="51">
        <v>0.10217413970845958</v>
      </c>
      <c r="K107" s="53">
        <v>0.15326120956268938</v>
      </c>
      <c r="L107" s="248">
        <v>24.769526072989361</v>
      </c>
      <c r="M107" s="248">
        <v>27.376844606988239</v>
      </c>
    </row>
    <row r="108" spans="1:13" ht="15" customHeight="1">
      <c r="A108" s="49"/>
      <c r="B108" s="188" t="s">
        <v>179</v>
      </c>
      <c r="C108" s="243" t="s">
        <v>106</v>
      </c>
      <c r="D108" s="50" t="s">
        <v>95</v>
      </c>
      <c r="E108" s="50" t="s">
        <v>95</v>
      </c>
      <c r="F108" s="50" t="s">
        <v>95</v>
      </c>
      <c r="G108" s="50" t="s">
        <v>95</v>
      </c>
      <c r="H108" s="50" t="s">
        <v>95</v>
      </c>
      <c r="I108" s="52" t="s">
        <v>95</v>
      </c>
      <c r="J108" s="51" t="s">
        <v>95</v>
      </c>
      <c r="K108" s="53" t="s">
        <v>95</v>
      </c>
      <c r="L108" s="50" t="s">
        <v>95</v>
      </c>
      <c r="M108" s="50" t="s">
        <v>95</v>
      </c>
    </row>
    <row r="109" spans="1:13" ht="15" customHeight="1">
      <c r="A109" s="49"/>
      <c r="B109" s="188" t="s">
        <v>162</v>
      </c>
      <c r="C109" s="252">
        <v>11.914132210152433</v>
      </c>
      <c r="D109" s="181">
        <v>0.72431012013091323</v>
      </c>
      <c r="E109" s="248">
        <v>10.465511969890606</v>
      </c>
      <c r="F109" s="248">
        <v>13.362752450414259</v>
      </c>
      <c r="G109" s="248">
        <v>9.7412018497596939</v>
      </c>
      <c r="H109" s="248">
        <v>14.087062570545172</v>
      </c>
      <c r="I109" s="52">
        <v>6.0794198633594497E-2</v>
      </c>
      <c r="J109" s="51">
        <v>0.12158839726718899</v>
      </c>
      <c r="K109" s="53">
        <v>0.18238259590078348</v>
      </c>
      <c r="L109" s="248">
        <v>11.318425599644812</v>
      </c>
      <c r="M109" s="248">
        <v>12.509838820660054</v>
      </c>
    </row>
    <row r="110" spans="1:13" ht="15" customHeight="1">
      <c r="A110" s="49"/>
      <c r="B110" s="188" t="s">
        <v>163</v>
      </c>
      <c r="C110" s="243">
        <v>0.14282909827796428</v>
      </c>
      <c r="D110" s="50">
        <v>1.330626267987403E-2</v>
      </c>
      <c r="E110" s="50">
        <v>0.11621657291821622</v>
      </c>
      <c r="F110" s="50">
        <v>0.16944162363771234</v>
      </c>
      <c r="G110" s="50">
        <v>0.10291031023834218</v>
      </c>
      <c r="H110" s="50">
        <v>0.18274788631758637</v>
      </c>
      <c r="I110" s="52">
        <v>9.3162127607767195E-2</v>
      </c>
      <c r="J110" s="51">
        <v>0.18632425521553439</v>
      </c>
      <c r="K110" s="53">
        <v>0.27948638282330157</v>
      </c>
      <c r="L110" s="50">
        <v>0.13568764336406605</v>
      </c>
      <c r="M110" s="50">
        <v>0.1499705531918625</v>
      </c>
    </row>
    <row r="111" spans="1:13" ht="15" customHeight="1">
      <c r="A111" s="49"/>
      <c r="B111" s="188" t="s">
        <v>180</v>
      </c>
      <c r="C111" s="180">
        <v>0.51836447472217628</v>
      </c>
      <c r="D111" s="181">
        <v>5.3403340618936299E-2</v>
      </c>
      <c r="E111" s="181">
        <v>0.41155779348430366</v>
      </c>
      <c r="F111" s="181">
        <v>0.62517115596004891</v>
      </c>
      <c r="G111" s="181">
        <v>0.3581544528653674</v>
      </c>
      <c r="H111" s="181">
        <v>0.67857449657898516</v>
      </c>
      <c r="I111" s="52">
        <v>0.10302276337042283</v>
      </c>
      <c r="J111" s="51">
        <v>0.20604552674084567</v>
      </c>
      <c r="K111" s="53">
        <v>0.30906829011126852</v>
      </c>
      <c r="L111" s="181">
        <v>0.49244625098606748</v>
      </c>
      <c r="M111" s="181">
        <v>0.54428269845828514</v>
      </c>
    </row>
    <row r="112" spans="1:13" ht="15" customHeight="1">
      <c r="A112" s="49"/>
      <c r="B112" s="188" t="s">
        <v>137</v>
      </c>
      <c r="C112" s="180">
        <v>1.4570167269977123</v>
      </c>
      <c r="D112" s="50">
        <v>0.13527781284349907</v>
      </c>
      <c r="E112" s="181">
        <v>1.1864611013107143</v>
      </c>
      <c r="F112" s="181">
        <v>1.7275723526847104</v>
      </c>
      <c r="G112" s="181">
        <v>1.051183288467215</v>
      </c>
      <c r="H112" s="181">
        <v>1.8628501655282097</v>
      </c>
      <c r="I112" s="52">
        <v>9.284575141580477E-2</v>
      </c>
      <c r="J112" s="51">
        <v>0.18569150283160954</v>
      </c>
      <c r="K112" s="53">
        <v>0.27853725424741432</v>
      </c>
      <c r="L112" s="181">
        <v>1.3841658906478267</v>
      </c>
      <c r="M112" s="181">
        <v>1.529867563347598</v>
      </c>
    </row>
    <row r="113" spans="1:13" ht="15" customHeight="1">
      <c r="A113" s="49"/>
      <c r="B113" s="188" t="s">
        <v>181</v>
      </c>
      <c r="C113" s="246">
        <v>68.563612728555796</v>
      </c>
      <c r="D113" s="248">
        <v>3.173492848512935</v>
      </c>
      <c r="E113" s="247">
        <v>62.216627031529924</v>
      </c>
      <c r="F113" s="247">
        <v>74.910598425581668</v>
      </c>
      <c r="G113" s="247">
        <v>59.043134183016988</v>
      </c>
      <c r="H113" s="247">
        <v>78.084091274094604</v>
      </c>
      <c r="I113" s="52">
        <v>4.6285379696615947E-2</v>
      </c>
      <c r="J113" s="51">
        <v>9.2570759393231894E-2</v>
      </c>
      <c r="K113" s="53">
        <v>0.13885613908984784</v>
      </c>
      <c r="L113" s="247">
        <v>65.135432092128013</v>
      </c>
      <c r="M113" s="247">
        <v>71.991793364983579</v>
      </c>
    </row>
    <row r="114" spans="1:13" ht="15" customHeight="1">
      <c r="A114" s="49"/>
      <c r="B114" s="188" t="s">
        <v>230</v>
      </c>
      <c r="C114" s="180">
        <v>0.51999814814814804</v>
      </c>
      <c r="D114" s="181">
        <v>9.9493913686553803E-2</v>
      </c>
      <c r="E114" s="181">
        <v>0.32101032077504044</v>
      </c>
      <c r="F114" s="181">
        <v>0.71898597552125565</v>
      </c>
      <c r="G114" s="181">
        <v>0.22151640708848663</v>
      </c>
      <c r="H114" s="181">
        <v>0.81847988920780945</v>
      </c>
      <c r="I114" s="52">
        <v>0.19133513079013481</v>
      </c>
      <c r="J114" s="51">
        <v>0.38267026158026962</v>
      </c>
      <c r="K114" s="53">
        <v>0.57400539237040449</v>
      </c>
      <c r="L114" s="181">
        <v>0.49399824074074061</v>
      </c>
      <c r="M114" s="181">
        <v>0.54599805555555547</v>
      </c>
    </row>
    <row r="115" spans="1:13" ht="15" customHeight="1">
      <c r="A115" s="49"/>
      <c r="B115" s="188" t="s">
        <v>165</v>
      </c>
      <c r="C115" s="180">
        <v>8.9950860022982244</v>
      </c>
      <c r="D115" s="50">
        <v>0.69732056957770483</v>
      </c>
      <c r="E115" s="181">
        <v>7.6004448631428145</v>
      </c>
      <c r="F115" s="181">
        <v>10.389727141453633</v>
      </c>
      <c r="G115" s="181">
        <v>6.90312429356511</v>
      </c>
      <c r="H115" s="181">
        <v>11.087047711031339</v>
      </c>
      <c r="I115" s="52">
        <v>7.7522390491824203E-2</v>
      </c>
      <c r="J115" s="51">
        <v>0.15504478098364841</v>
      </c>
      <c r="K115" s="53">
        <v>0.23256717147547262</v>
      </c>
      <c r="L115" s="181">
        <v>8.5453317021833133</v>
      </c>
      <c r="M115" s="181">
        <v>9.4448403024131355</v>
      </c>
    </row>
    <row r="116" spans="1:13" ht="15" customHeight="1">
      <c r="A116" s="49"/>
      <c r="B116" s="188" t="s">
        <v>166</v>
      </c>
      <c r="C116" s="180">
        <v>0.8671752796688792</v>
      </c>
      <c r="D116" s="181">
        <v>0.14279742572784879</v>
      </c>
      <c r="E116" s="181">
        <v>0.58158042821318157</v>
      </c>
      <c r="F116" s="181">
        <v>1.1527701311245768</v>
      </c>
      <c r="G116" s="181">
        <v>0.43878300248533286</v>
      </c>
      <c r="H116" s="181">
        <v>1.2955675568524256</v>
      </c>
      <c r="I116" s="52">
        <v>0.16466962225027254</v>
      </c>
      <c r="J116" s="51">
        <v>0.32933924450054508</v>
      </c>
      <c r="K116" s="53">
        <v>0.49400886675081762</v>
      </c>
      <c r="L116" s="181">
        <v>0.82381651568543524</v>
      </c>
      <c r="M116" s="181">
        <v>0.91053404365232316</v>
      </c>
    </row>
    <row r="117" spans="1:13" ht="15" customHeight="1">
      <c r="A117" s="49"/>
      <c r="B117" s="188" t="s">
        <v>182</v>
      </c>
      <c r="C117" s="246">
        <v>86.83748808623335</v>
      </c>
      <c r="D117" s="248">
        <v>4.2498763634564654</v>
      </c>
      <c r="E117" s="247">
        <v>78.337735359320419</v>
      </c>
      <c r="F117" s="247">
        <v>95.337240813146281</v>
      </c>
      <c r="G117" s="247">
        <v>74.087858995863954</v>
      </c>
      <c r="H117" s="247">
        <v>99.587117176602746</v>
      </c>
      <c r="I117" s="52">
        <v>4.8940572293341277E-2</v>
      </c>
      <c r="J117" s="51">
        <v>9.7881144586682553E-2</v>
      </c>
      <c r="K117" s="53">
        <v>0.14682171688002382</v>
      </c>
      <c r="L117" s="247">
        <v>82.495613681921682</v>
      </c>
      <c r="M117" s="247">
        <v>91.179362490545017</v>
      </c>
    </row>
    <row r="118" spans="1:13" ht="15" customHeight="1">
      <c r="A118" s="49"/>
      <c r="B118" s="200" t="s">
        <v>186</v>
      </c>
      <c r="C118" s="253">
        <v>21.259285053919019</v>
      </c>
      <c r="D118" s="254">
        <v>2.6082188810142823</v>
      </c>
      <c r="E118" s="254">
        <v>16.042847291890453</v>
      </c>
      <c r="F118" s="254">
        <v>26.475722815947584</v>
      </c>
      <c r="G118" s="254">
        <v>13.434628410876172</v>
      </c>
      <c r="H118" s="254">
        <v>29.083941696961865</v>
      </c>
      <c r="I118" s="201">
        <v>0.12268610512532138</v>
      </c>
      <c r="J118" s="202">
        <v>0.24537221025064276</v>
      </c>
      <c r="K118" s="203">
        <v>0.36805831537596412</v>
      </c>
      <c r="L118" s="254">
        <v>20.196320801223067</v>
      </c>
      <c r="M118" s="254">
        <v>22.322249306614971</v>
      </c>
    </row>
    <row r="119" spans="1:13" ht="15" customHeight="1">
      <c r="B119" s="259" t="s">
        <v>699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33" priority="71">
      <formula>IF(PG_IsBlnkRowRout*PG_IsBlnkRowRoutNext=1,TRUE,FALSE)</formula>
    </cfRule>
  </conditionalFormatting>
  <conditionalFormatting sqref="I5:K118">
    <cfRule type="cellIs" dxfId="32" priority="2" operator="greaterThan">
      <formula>1</formula>
    </cfRule>
  </conditionalFormatting>
  <hyperlinks>
    <hyperlink ref="B5" location="'Fire Assay'!$A$4" display="'Fire Assay'!$A$4" xr:uid="{C6BD5D16-0EC0-4469-99EB-EA3549FFCB34}"/>
    <hyperlink ref="B7" location="'AR Digest 10-50g'!$A$4" display="'AR Digest 10-50g'!$A$4" xr:uid="{A4F21314-F5D8-40F0-A6F2-DD039F8CFBD7}"/>
    <hyperlink ref="B9" location="'CNL'!$A$4" display="'CNL'!$A$4" xr:uid="{B3C6CFD7-8549-4E03-AEB9-4734BD4EF0E2}"/>
    <hyperlink ref="B11" location="'PA'!$A$4" display="'PA'!$A$4" xr:uid="{FB81B752-070A-4C77-BF1D-F9F7E9561107}"/>
    <hyperlink ref="B13" location="'4-Acid'!$A$4" display="'4-Acid'!$A$4" xr:uid="{1E8B819A-BEEC-4752-BE8F-A4D40DEB8EA8}"/>
    <hyperlink ref="B14" location="'4-Acid'!$A$23" display="'4-Acid'!$A$23" xr:uid="{6D7ACBAB-8B80-4BB7-B979-E9DBD3B53C5A}"/>
    <hyperlink ref="B15" location="'4-Acid'!$A$41" display="'4-Acid'!$A$41" xr:uid="{F1F9069E-CB9E-4BCB-90B5-B08A38FF2E3C}"/>
    <hyperlink ref="B16" location="'4-Acid'!$A$95" display="'4-Acid'!$A$95" xr:uid="{D19C1F63-4CD7-42D1-A054-F74999066754}"/>
    <hyperlink ref="B17" location="'4-Acid'!$A$113" display="'4-Acid'!$A$113" xr:uid="{2B2AFDA1-F40C-4113-8587-4D5B01B4F604}"/>
    <hyperlink ref="B18" location="'4-Acid'!$A$132" display="'4-Acid'!$A$132" xr:uid="{F447B7FC-1376-47F9-A1AB-B083E0A1F3FF}"/>
    <hyperlink ref="B19" location="'4-Acid'!$A$151" display="'4-Acid'!$A$151" xr:uid="{105A2B48-CDD0-4BF4-AFEC-C050F9E195D3}"/>
    <hyperlink ref="B20" location="'4-Acid'!$A$169" display="'4-Acid'!$A$169" xr:uid="{8380F052-9DC8-4F05-858D-B4A569E2F9D5}"/>
    <hyperlink ref="B21" location="'4-Acid'!$A$188" display="'4-Acid'!$A$188" xr:uid="{A3FE8E83-C107-4A9D-9936-E65973A49DB8}"/>
    <hyperlink ref="B22" location="'4-Acid'!$A$206" display="'4-Acid'!$A$206" xr:uid="{27563806-214A-40A7-BC10-E117945D902D}"/>
    <hyperlink ref="B23" location="'4-Acid'!$A$224" display="'4-Acid'!$A$224" xr:uid="{1E0D9718-06BE-4BDF-8651-41FFE4F9B8CF}"/>
    <hyperlink ref="B24" location="'4-Acid'!$A$242" display="'4-Acid'!$A$242" xr:uid="{6463220E-E133-4844-BB70-238C609731F2}"/>
    <hyperlink ref="B25" location="'4-Acid'!$A$261" display="'4-Acid'!$A$261" xr:uid="{9211AAFA-EDD5-460D-BDD0-F81EB0CB02F5}"/>
    <hyperlink ref="B26" location="'4-Acid'!$A$279" display="'4-Acid'!$A$279" xr:uid="{FA0B68D5-61CC-4160-AE50-0399CB9FD2F2}"/>
    <hyperlink ref="B27" location="'4-Acid'!$A$297" display="'4-Acid'!$A$297" xr:uid="{AFCC8A39-2A26-4734-BCF5-02B5B221472F}"/>
    <hyperlink ref="B28" location="'4-Acid'!$A$315" display="'4-Acid'!$A$315" xr:uid="{BC6DCC1A-AB4A-40A3-9F60-9D1545A2E810}"/>
    <hyperlink ref="B29" location="'4-Acid'!$A$334" display="'4-Acid'!$A$334" xr:uid="{29F5C054-F8C0-4379-9490-AB3B29A8B4CE}"/>
    <hyperlink ref="B30" location="'4-Acid'!$A$352" display="'4-Acid'!$A$352" xr:uid="{F45D7185-CDCA-49D0-89FB-20A6FC6AB018}"/>
    <hyperlink ref="B31" location="'4-Acid'!$A$370" display="'4-Acid'!$A$370" xr:uid="{82C90C12-7334-4287-B30E-1FAD7C2B018A}"/>
    <hyperlink ref="B32" location="'4-Acid'!$A$406" display="'4-Acid'!$A$406" xr:uid="{F6DD4F29-4530-4D35-86B4-AE8378D25033}"/>
    <hyperlink ref="B33" location="'4-Acid'!$A$442" display="'4-Acid'!$A$442" xr:uid="{433710EB-D7B1-4451-9104-FAF649C3075F}"/>
    <hyperlink ref="B34" location="'4-Acid'!$A$460" display="'4-Acid'!$A$460" xr:uid="{D9FB7681-14E8-4724-BFE8-F4971548AE0D}"/>
    <hyperlink ref="B35" location="'4-Acid'!$A$495" display="'4-Acid'!$A$495" xr:uid="{F3FA285B-089A-4E5F-A7AC-37A4C8C361B0}"/>
    <hyperlink ref="B36" location="'4-Acid'!$A$513" display="'4-Acid'!$A$513" xr:uid="{FE00E48E-7DBE-4B5F-8182-C237927C4605}"/>
    <hyperlink ref="B37" location="'4-Acid'!$A$531" display="'4-Acid'!$A$531" xr:uid="{B454A40E-2AA2-43F8-BC1C-E49D1F4F305B}"/>
    <hyperlink ref="B38" location="'4-Acid'!$A$550" display="'4-Acid'!$A$550" xr:uid="{E7C2963D-006F-4873-A4E6-FA21015A6E69}"/>
    <hyperlink ref="B39" location="'4-Acid'!$A$569" display="'4-Acid'!$A$569" xr:uid="{E83036B5-9E1E-4337-8F54-870C13218228}"/>
    <hyperlink ref="B40" location="'4-Acid'!$A$587" display="'4-Acid'!$A$587" xr:uid="{789B1889-4CEB-41F1-B6BB-E242A08C541E}"/>
    <hyperlink ref="B41" location="'4-Acid'!$A$605" display="'4-Acid'!$A$605" xr:uid="{90EB119A-211E-4F30-96C0-28FC960FB064}"/>
    <hyperlink ref="B42" location="'4-Acid'!$A$624" display="'4-Acid'!$A$624" xr:uid="{57880756-F766-4855-A4C9-1EA47DE95DD6}"/>
    <hyperlink ref="B43" location="'4-Acid'!$A$642" display="'4-Acid'!$A$642" xr:uid="{B9CA1677-C1C5-4BAD-AE14-3D9ABE1C6801}"/>
    <hyperlink ref="B44" location="'4-Acid'!$A$661" display="'4-Acid'!$A$661" xr:uid="{2ACCC41D-0FEB-4583-B199-099905C5777F}"/>
    <hyperlink ref="B45" location="'4-Acid'!$A$679" display="'4-Acid'!$A$679" xr:uid="{AAD757CC-543D-409B-A46A-B7C19B88CC2F}"/>
    <hyperlink ref="B46" location="'4-Acid'!$A$697" display="'4-Acid'!$A$697" xr:uid="{88919385-300A-47E1-822C-E00CEF03458E}"/>
    <hyperlink ref="B47" location="'4-Acid'!$A$715" display="'4-Acid'!$A$715" xr:uid="{261739D7-2486-4545-8ABA-CB91A11C3DFE}"/>
    <hyperlink ref="B48" location="'4-Acid'!$A$751" display="'4-Acid'!$A$751" xr:uid="{4603CA35-117C-4BEC-9E25-8DD50D1E1EC0}"/>
    <hyperlink ref="B49" location="'4-Acid'!$A$787" display="'4-Acid'!$A$787" xr:uid="{22BC37C1-1265-4A90-958C-8532C714B041}"/>
    <hyperlink ref="B50" location="'4-Acid'!$A$805" display="'4-Acid'!$A$805" xr:uid="{1EE37E92-476B-4759-B70E-E3763105056C}"/>
    <hyperlink ref="B51" location="'4-Acid'!$A$859" display="'4-Acid'!$A$859" xr:uid="{55F74236-5139-4F37-85F5-FAE6375E43F1}"/>
    <hyperlink ref="B52" location="'4-Acid'!$A$877" display="'4-Acid'!$A$877" xr:uid="{5A249C75-5D2A-4AFC-AA2A-C93AD07E070B}"/>
    <hyperlink ref="B53" location="'4-Acid'!$A$895" display="'4-Acid'!$A$895" xr:uid="{E3497B1A-4C25-46EA-A0BD-45AAF7A4E562}"/>
    <hyperlink ref="B54" location="'4-Acid'!$A$931" display="'4-Acid'!$A$931" xr:uid="{8827203E-9C2B-4C39-8000-A8451EE8515B}"/>
    <hyperlink ref="B55" location="'4-Acid'!$A$949" display="'4-Acid'!$A$949" xr:uid="{A41CAD61-2F01-42B2-A5BB-23057F597E44}"/>
    <hyperlink ref="B56" location="'4-Acid'!$A$968" display="'4-Acid'!$A$968" xr:uid="{59EADA9B-D0E1-4D9F-B8E5-449D5BD75B39}"/>
    <hyperlink ref="B57" location="'4-Acid'!$A$986" display="'4-Acid'!$A$986" xr:uid="{222F0E3F-ADCA-47F6-A2FE-7403BF5CDF1A}"/>
    <hyperlink ref="B58" location="'4-Acid'!$A$1005" display="'4-Acid'!$A$1005" xr:uid="{A6A2767A-659F-455B-B738-8DA8CE05E0E9}"/>
    <hyperlink ref="B59" location="'4-Acid'!$A$1042" display="'4-Acid'!$A$1042" xr:uid="{B56B3A03-96BF-448E-B8E8-8C4ABADDB605}"/>
    <hyperlink ref="B60" location="'4-Acid'!$A$1060" display="'4-Acid'!$A$1060" xr:uid="{A694EBA5-DE2F-486D-B227-4337D4D46EC7}"/>
    <hyperlink ref="B61" location="'4-Acid'!$A$1078" display="'4-Acid'!$A$1078" xr:uid="{EDD5F775-A173-4829-BC26-E0208AECE1D1}"/>
    <hyperlink ref="B62" location="'4-Acid'!$A$1097" display="'4-Acid'!$A$1097" xr:uid="{D925696B-3A4E-4897-AE49-E04D55E7628A}"/>
    <hyperlink ref="B63" location="'4-Acid'!$A$1115" display="'4-Acid'!$A$1115" xr:uid="{B042CDF8-BFE9-48BC-BB30-82011B42B3EB}"/>
    <hyperlink ref="B64" location="'4-Acid'!$A$1133" display="'4-Acid'!$A$1133" xr:uid="{1F7D8CC4-8D9C-46F7-8574-2CF25A1A6FAF}"/>
    <hyperlink ref="B65" location="'4-Acid'!$A$1151" display="'4-Acid'!$A$1151" xr:uid="{008F8D40-97DA-4B2E-85D8-D6FFECFC8347}"/>
    <hyperlink ref="B66" location="'4-Acid'!$A$1169" display="'4-Acid'!$A$1169" xr:uid="{A1C624E0-A2F3-4AB5-85B0-75C085D54E2C}"/>
    <hyperlink ref="B67" location="'4-Acid'!$A$1187" display="'4-Acid'!$A$1187" xr:uid="{D972ED00-3091-4736-A6C0-0A43C432BD47}"/>
    <hyperlink ref="B68" location="'4-Acid'!$A$1205" display="'4-Acid'!$A$1205" xr:uid="{3FD4D40B-F65D-4DB9-8E09-17CA1F5BEC85}"/>
    <hyperlink ref="B69" location="'4-Acid'!$A$1223" display="'4-Acid'!$A$1223" xr:uid="{5BE8036E-1113-4175-B51C-948A8985DF12}"/>
    <hyperlink ref="B71" location="'Aqua Regia'!$A$4" display="'Aqua Regia'!$A$4" xr:uid="{D010A8EB-69F2-43ED-BE9E-8E69B0AEA6EF}"/>
    <hyperlink ref="B72" location="'Aqua Regia'!$A$23" display="'Aqua Regia'!$A$23" xr:uid="{0180A2FF-B8C1-4271-A762-989787EE01B5}"/>
    <hyperlink ref="B73" location="'Aqua Regia'!$A$41" display="'Aqua Regia'!$A$41" xr:uid="{0B500264-CF80-44F8-B1FE-9B6B022642C2}"/>
    <hyperlink ref="B74" location="'Aqua Regia'!$A$77" display="'Aqua Regia'!$A$77" xr:uid="{8BA5D396-5B3B-4DE7-BD31-BF031182D968}"/>
    <hyperlink ref="B75" location="'Aqua Regia'!$A$95" display="'Aqua Regia'!$A$95" xr:uid="{1CBADA55-7F79-4CF4-B254-64F06DBA17FA}"/>
    <hyperlink ref="B76" location="'Aqua Regia'!$A$114" display="'Aqua Regia'!$A$114" xr:uid="{3165D155-CC4D-43B0-9CB8-F485F5E5C27D}"/>
    <hyperlink ref="B77" location="'Aqua Regia'!$A$133" display="'Aqua Regia'!$A$133" xr:uid="{5E81C659-5F05-4D0E-9988-6A58BE55BEE6}"/>
    <hyperlink ref="B78" location="'Aqua Regia'!$A$151" display="'Aqua Regia'!$A$151" xr:uid="{D5D9E15A-DD9E-41A8-98F4-AEE6B79B9A93}"/>
    <hyperlink ref="B79" location="'Aqua Regia'!$A$170" display="'Aqua Regia'!$A$170" xr:uid="{65BA2D88-AA8E-4CA6-A47E-9D072569C235}"/>
    <hyperlink ref="B80" location="'Aqua Regia'!$A$188" display="'Aqua Regia'!$A$188" xr:uid="{6F0B8C62-DBB9-4D01-831B-4AC8974ACA1A}"/>
    <hyperlink ref="B81" location="'Aqua Regia'!$A$207" display="'Aqua Regia'!$A$207" xr:uid="{870EAE72-343C-472F-B074-6F65787BDB3A}"/>
    <hyperlink ref="B82" location="'Aqua Regia'!$A$225" display="'Aqua Regia'!$A$225" xr:uid="{29DB533A-DF9D-4365-B200-9E133DF437CF}"/>
    <hyperlink ref="B83" location="'Aqua Regia'!$A$243" display="'Aqua Regia'!$A$243" xr:uid="{3221ADDE-286B-4CF6-BD9E-58CC62127D16}"/>
    <hyperlink ref="B84" location="'Aqua Regia'!$A$315" display="'Aqua Regia'!$A$315" xr:uid="{D4952B12-C6C6-4363-9422-E228DFED8F29}"/>
    <hyperlink ref="B85" location="'Aqua Regia'!$A$333" display="'Aqua Regia'!$A$333" xr:uid="{CA42A331-6E3E-4AB9-90D0-353C3A372D4A}"/>
    <hyperlink ref="B86" location="'Aqua Regia'!$A$370" display="'Aqua Regia'!$A$370" xr:uid="{5BCFC598-CFA0-4C58-8D91-E95661A7259F}"/>
    <hyperlink ref="B87" location="'Aqua Regia'!$A$389" display="'Aqua Regia'!$A$389" xr:uid="{84F9D176-8B58-4983-9DF0-F723F7A7A597}"/>
    <hyperlink ref="B88" location="'Aqua Regia'!$A$444" display="'Aqua Regia'!$A$444" xr:uid="{94FD55A6-F7C0-4A5B-B1FA-3D38EDB861D8}"/>
    <hyperlink ref="B89" location="'Aqua Regia'!$A$480" display="'Aqua Regia'!$A$480" xr:uid="{889B46D9-BC69-4AC6-AD3F-C73C072DD04C}"/>
    <hyperlink ref="B90" location="'Aqua Regia'!$A$498" display="'Aqua Regia'!$A$498" xr:uid="{8833094B-49D8-4C98-91D6-5966E3C250AD}"/>
    <hyperlink ref="B91" location="'Aqua Regia'!$A$516" display="'Aqua Regia'!$A$516" xr:uid="{A1AAFD35-108A-4D64-BDE3-A776F4162608}"/>
    <hyperlink ref="B92" location="'Aqua Regia'!$A$534" display="'Aqua Regia'!$A$534" xr:uid="{EFD9A8C8-9F0D-4345-9B4D-D039B625F27A}"/>
    <hyperlink ref="B93" location="'Aqua Regia'!$A$552" display="'Aqua Regia'!$A$552" xr:uid="{ADA8A765-0AB6-480D-BEC5-B8A129F86223}"/>
    <hyperlink ref="B94" location="'Aqua Regia'!$A$570" display="'Aqua Regia'!$A$570" xr:uid="{9B6895AD-3B4E-4834-9A68-88FF63BF08AF}"/>
    <hyperlink ref="B95" location="'Aqua Regia'!$A$588" display="'Aqua Regia'!$A$588" xr:uid="{69418A45-1349-4911-939F-97338C4A4E90}"/>
    <hyperlink ref="B96" location="'Aqua Regia'!$A$606" display="'Aqua Regia'!$A$606" xr:uid="{2C67C749-4B59-4EB1-A680-6DE0EBF30BFB}"/>
    <hyperlink ref="B97" location="'Aqua Regia'!$A$624" display="'Aqua Regia'!$A$624" xr:uid="{156F2F91-3024-4D18-8122-00FBA1C33C48}"/>
    <hyperlink ref="B98" location="'Aqua Regia'!$A$661" display="'Aqua Regia'!$A$661" xr:uid="{4987F143-414B-4C61-AEAE-0B9A37CEB2ED}"/>
    <hyperlink ref="B99" location="'Aqua Regia'!$A$679" display="'Aqua Regia'!$A$679" xr:uid="{49682CDC-8CCA-44EC-91A6-C263C09CB003}"/>
    <hyperlink ref="B100" location="'Aqua Regia'!$A$697" display="'Aqua Regia'!$A$697" xr:uid="{EE1C7CBF-CC2E-4A56-9DAD-E0F8B85D8C2D}"/>
    <hyperlink ref="B101" location="'Aqua Regia'!$A$769" display="'Aqua Regia'!$A$769" xr:uid="{8CDBD244-EA74-4638-BA1E-87BB135256A5}"/>
    <hyperlink ref="B102" location="'Aqua Regia'!$A$787" display="'Aqua Regia'!$A$787" xr:uid="{19B7BE9D-EBE0-465E-B4AD-2CFA6530A139}"/>
    <hyperlink ref="B103" location="'Aqua Regia'!$A$841" display="'Aqua Regia'!$A$841" xr:uid="{A35881FA-59FD-4742-8DA4-6A4F8F0F8520}"/>
    <hyperlink ref="B104" location="'Aqua Regia'!$A$859" display="'Aqua Regia'!$A$859" xr:uid="{43281131-B650-4DBC-9487-A2E2AB82B69C}"/>
    <hyperlink ref="B105" location="'Aqua Regia'!$A$877" display="'Aqua Regia'!$A$877" xr:uid="{6D4BBF26-0139-49B0-A116-6235D9A9ACB4}"/>
    <hyperlink ref="B106" location="'Aqua Regia'!$A$949" display="'Aqua Regia'!$A$949" xr:uid="{310E3288-0162-482D-A9FF-79F4A894F6F6}"/>
    <hyperlink ref="B107" location="'Aqua Regia'!$A$967" display="'Aqua Regia'!$A$967" xr:uid="{AE42F5F8-AC6E-4FD7-85BA-7C8406FD057B}"/>
    <hyperlink ref="B108" location="'Aqua Regia'!$A$985" display="'Aqua Regia'!$A$985" xr:uid="{CD0F810B-D6A2-430E-9D82-51B4CD777E6B}"/>
    <hyperlink ref="B109" location="'Aqua Regia'!$A$1039" display="'Aqua Regia'!$A$1039" xr:uid="{8302D91D-C73D-405E-AAFF-C9B4F69B7655}"/>
    <hyperlink ref="B110" location="'Aqua Regia'!$A$1057" display="'Aqua Regia'!$A$1057" xr:uid="{586FB213-07E0-4EC8-BEF8-EA80F429CCC8}"/>
    <hyperlink ref="B111" location="'Aqua Regia'!$A$1075" display="'Aqua Regia'!$A$1075" xr:uid="{5ECDF98F-860F-4B1B-BC16-5DA3F614F807}"/>
    <hyperlink ref="B112" location="'Aqua Regia'!$A$1111" display="'Aqua Regia'!$A$1111" xr:uid="{36CA5434-DE1E-42D1-BBAF-F10126DA195A}"/>
    <hyperlink ref="B113" location="'Aqua Regia'!$A$1130" display="'Aqua Regia'!$A$1130" xr:uid="{ED11B9BA-3691-42CA-A33E-4B382B160169}"/>
    <hyperlink ref="B114" location="'Aqua Regia'!$A$1148" display="'Aqua Regia'!$A$1148" xr:uid="{7402A84D-B46A-4EC8-9E40-9DC3750DA6A8}"/>
    <hyperlink ref="B115" location="'Aqua Regia'!$A$1167" display="'Aqua Regia'!$A$1167" xr:uid="{7485A38F-7735-44C5-9B0E-AE377B443EB8}"/>
    <hyperlink ref="B116" location="'Aqua Regia'!$A$1186" display="'Aqua Regia'!$A$1186" xr:uid="{42806CEB-4E93-4E1B-9E41-BB50B20FB0B9}"/>
    <hyperlink ref="B117" location="'Aqua Regia'!$A$1204" display="'Aqua Regia'!$A$1204" xr:uid="{ED99BF73-49D0-4A20-938D-38C51920EC98}"/>
    <hyperlink ref="B118" location="'Aqua Regia'!$A$1222" display="'Aqua Regia'!$A$1222" xr:uid="{A8D8AA44-9B93-4D67-893E-77F7C6EB17B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695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3" t="s">
        <v>301</v>
      </c>
      <c r="C10" s="43" t="s">
        <v>364</v>
      </c>
    </row>
    <row r="11" spans="2:10" ht="15" customHeight="1">
      <c r="B11" s="43" t="s">
        <v>115</v>
      </c>
      <c r="C11" s="43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302</v>
      </c>
      <c r="C12" s="43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363</v>
      </c>
      <c r="C13" s="43" t="s">
        <v>367</v>
      </c>
    </row>
    <row r="14" spans="2:10" ht="15" customHeight="1">
      <c r="B14" s="43" t="s">
        <v>282</v>
      </c>
      <c r="C14" s="43" t="s">
        <v>368</v>
      </c>
    </row>
    <row r="15" spans="2:10" ht="15" customHeight="1">
      <c r="B15" s="43" t="s">
        <v>281</v>
      </c>
      <c r="C15" s="43" t="s">
        <v>369</v>
      </c>
    </row>
    <row r="16" spans="2:10" ht="15" customHeight="1">
      <c r="B16" s="43" t="s">
        <v>284</v>
      </c>
      <c r="C16" s="43" t="s">
        <v>370</v>
      </c>
    </row>
    <row r="17" spans="2:3" ht="15" customHeight="1">
      <c r="B17" s="43" t="s">
        <v>283</v>
      </c>
      <c r="C17" s="43" t="s">
        <v>371</v>
      </c>
    </row>
    <row r="18" spans="2:3" ht="15" customHeight="1">
      <c r="B18" s="43" t="s">
        <v>99</v>
      </c>
      <c r="C18" s="43" t="s">
        <v>372</v>
      </c>
    </row>
    <row r="19" spans="2:3" ht="15" customHeight="1">
      <c r="B19" s="43" t="s">
        <v>290</v>
      </c>
      <c r="C19" s="43" t="s">
        <v>373</v>
      </c>
    </row>
    <row r="20" spans="2:3" ht="15" customHeight="1">
      <c r="B20" s="43" t="s">
        <v>289</v>
      </c>
      <c r="C20" s="43" t="s">
        <v>374</v>
      </c>
    </row>
    <row r="21" spans="2:3" ht="15" customHeight="1">
      <c r="B21" s="43" t="s">
        <v>292</v>
      </c>
      <c r="C21" s="43" t="s">
        <v>375</v>
      </c>
    </row>
    <row r="22" spans="2:3" ht="15" customHeight="1">
      <c r="B22" s="43" t="s">
        <v>291</v>
      </c>
      <c r="C22" s="43" t="s">
        <v>376</v>
      </c>
    </row>
    <row r="23" spans="2:3" ht="15" customHeight="1">
      <c r="B23" s="43" t="s">
        <v>266</v>
      </c>
      <c r="C23" s="43" t="s">
        <v>377</v>
      </c>
    </row>
    <row r="24" spans="2:3" ht="15" customHeight="1">
      <c r="B24" s="43" t="s">
        <v>267</v>
      </c>
      <c r="C24" s="43" t="s">
        <v>378</v>
      </c>
    </row>
    <row r="25" spans="2:3" ht="15" customHeight="1">
      <c r="B25" s="43" t="s">
        <v>265</v>
      </c>
      <c r="C25" s="43" t="s">
        <v>379</v>
      </c>
    </row>
    <row r="26" spans="2:3" ht="15" customHeight="1">
      <c r="B26" s="43" t="s">
        <v>114</v>
      </c>
      <c r="C26" s="43" t="s">
        <v>380</v>
      </c>
    </row>
    <row r="27" spans="2:3" ht="15" customHeight="1">
      <c r="B27" s="43" t="s">
        <v>100</v>
      </c>
      <c r="C27" s="43" t="s">
        <v>381</v>
      </c>
    </row>
    <row r="28" spans="2:3" ht="15" customHeight="1">
      <c r="B28" s="43" t="s">
        <v>360</v>
      </c>
      <c r="C28" s="43" t="s">
        <v>382</v>
      </c>
    </row>
    <row r="29" spans="2:3" ht="15" customHeight="1">
      <c r="B29" s="43" t="s">
        <v>300</v>
      </c>
      <c r="C29" s="43" t="s">
        <v>383</v>
      </c>
    </row>
    <row r="30" spans="2:3" ht="15" customHeight="1">
      <c r="B30" s="44" t="s">
        <v>299</v>
      </c>
      <c r="C30" s="44" t="s">
        <v>384</v>
      </c>
    </row>
    <row r="31" spans="2:3" ht="15" customHeight="1">
      <c r="B31" s="58"/>
      <c r="C31" s="59"/>
    </row>
    <row r="32" spans="2:3" ht="15">
      <c r="B32" s="60" t="s">
        <v>126</v>
      </c>
      <c r="C32" s="61" t="s">
        <v>119</v>
      </c>
    </row>
    <row r="33" spans="2:3">
      <c r="B33" s="62"/>
      <c r="C33" s="61"/>
    </row>
    <row r="34" spans="2:3">
      <c r="B34" s="63" t="s">
        <v>123</v>
      </c>
      <c r="C34" s="64" t="s">
        <v>122</v>
      </c>
    </row>
    <row r="35" spans="2:3">
      <c r="B35" s="62"/>
      <c r="C35" s="61"/>
    </row>
    <row r="36" spans="2:3">
      <c r="B36" s="65" t="s">
        <v>120</v>
      </c>
      <c r="C36" s="64" t="s">
        <v>121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694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385</v>
      </c>
    </row>
    <row r="5" spans="2:9" ht="15" customHeight="1">
      <c r="B5" s="157"/>
      <c r="C5" s="43" t="s">
        <v>386</v>
      </c>
    </row>
    <row r="6" spans="2:9" ht="15" customHeight="1">
      <c r="B6" s="157"/>
      <c r="C6" s="43" t="s">
        <v>387</v>
      </c>
    </row>
    <row r="7" spans="2:9" ht="15" customHeight="1">
      <c r="B7" s="157"/>
      <c r="C7" s="43" t="s">
        <v>388</v>
      </c>
    </row>
    <row r="8" spans="2:9" ht="15" customHeight="1">
      <c r="B8" s="157"/>
      <c r="C8" s="43" t="s">
        <v>130</v>
      </c>
    </row>
    <row r="9" spans="2:9" ht="15" customHeight="1">
      <c r="B9" s="157"/>
      <c r="C9" s="43" t="s">
        <v>389</v>
      </c>
      <c r="D9" s="5"/>
      <c r="E9" s="5"/>
      <c r="G9" s="5"/>
      <c r="H9" s="5"/>
      <c r="I9" s="5"/>
    </row>
    <row r="10" spans="2:9" ht="15" customHeight="1">
      <c r="B10" s="157"/>
      <c r="C10" s="43" t="s">
        <v>390</v>
      </c>
      <c r="D10" s="5"/>
      <c r="E10" s="5"/>
      <c r="G10" s="5"/>
      <c r="H10" s="5"/>
      <c r="I10" s="5"/>
    </row>
    <row r="11" spans="2:9" ht="15" customHeight="1">
      <c r="B11" s="157"/>
      <c r="C11" s="43" t="s">
        <v>391</v>
      </c>
    </row>
    <row r="12" spans="2:9" ht="15" customHeight="1">
      <c r="B12" s="157"/>
      <c r="C12" s="43" t="s">
        <v>392</v>
      </c>
    </row>
    <row r="13" spans="2:9" ht="15" customHeight="1">
      <c r="B13" s="157"/>
      <c r="C13" s="43" t="s">
        <v>393</v>
      </c>
    </row>
    <row r="14" spans="2:9" ht="15" customHeight="1">
      <c r="B14" s="157"/>
      <c r="C14" s="43" t="s">
        <v>394</v>
      </c>
    </row>
    <row r="15" spans="2:9" ht="15" customHeight="1">
      <c r="B15" s="157"/>
      <c r="C15" s="43" t="s">
        <v>395</v>
      </c>
    </row>
    <row r="16" spans="2:9" ht="15" customHeight="1">
      <c r="B16" s="157"/>
      <c r="C16" s="43" t="s">
        <v>396</v>
      </c>
    </row>
    <row r="17" spans="2:3" ht="15" customHeight="1">
      <c r="B17" s="157"/>
      <c r="C17" s="43" t="s">
        <v>397</v>
      </c>
    </row>
    <row r="18" spans="2:3" ht="15" customHeight="1">
      <c r="B18" s="157"/>
      <c r="C18" s="43" t="s">
        <v>398</v>
      </c>
    </row>
    <row r="19" spans="2:3" ht="15" customHeight="1">
      <c r="B19" s="157"/>
      <c r="C19" s="43" t="s">
        <v>399</v>
      </c>
    </row>
    <row r="20" spans="2:3" ht="15" customHeight="1">
      <c r="B20" s="157"/>
      <c r="C20" s="43" t="s">
        <v>131</v>
      </c>
    </row>
    <row r="21" spans="2:3" ht="15" customHeight="1">
      <c r="B21" s="157"/>
      <c r="C21" s="43" t="s">
        <v>131</v>
      </c>
    </row>
    <row r="22" spans="2:3" ht="15" customHeight="1">
      <c r="B22" s="157"/>
      <c r="C22" s="43" t="s">
        <v>400</v>
      </c>
    </row>
    <row r="23" spans="2:3" ht="15" customHeight="1">
      <c r="B23" s="157"/>
      <c r="C23" s="43" t="s">
        <v>401</v>
      </c>
    </row>
    <row r="24" spans="2:3" ht="15" customHeight="1">
      <c r="B24" s="157"/>
      <c r="C24" s="43" t="s">
        <v>402</v>
      </c>
    </row>
    <row r="25" spans="2:3" ht="15" customHeight="1">
      <c r="B25" s="157"/>
      <c r="C25" s="43" t="s">
        <v>403</v>
      </c>
    </row>
    <row r="26" spans="2:3" ht="15" customHeight="1">
      <c r="B26" s="157"/>
      <c r="C26" s="43" t="s">
        <v>403</v>
      </c>
    </row>
    <row r="27" spans="2:3" ht="15" customHeight="1">
      <c r="B27" s="157"/>
      <c r="C27" s="43" t="s">
        <v>404</v>
      </c>
    </row>
    <row r="28" spans="2:3" ht="15" customHeight="1">
      <c r="B28" s="157"/>
      <c r="C28" s="43" t="s">
        <v>405</v>
      </c>
    </row>
    <row r="29" spans="2:3" ht="15" customHeight="1">
      <c r="B29" s="157"/>
      <c r="C29" s="43" t="s">
        <v>405</v>
      </c>
    </row>
    <row r="30" spans="2:3" ht="15" customHeight="1">
      <c r="B30" s="157"/>
      <c r="C30" s="43" t="s">
        <v>406</v>
      </c>
    </row>
    <row r="31" spans="2:3" ht="15" customHeight="1">
      <c r="B31" s="157"/>
      <c r="C31" s="43" t="s">
        <v>407</v>
      </c>
    </row>
    <row r="32" spans="2:3" ht="15" customHeight="1">
      <c r="B32" s="157"/>
      <c r="C32" s="43" t="s">
        <v>408</v>
      </c>
    </row>
    <row r="33" spans="2:3" ht="15" customHeight="1">
      <c r="B33" s="157"/>
      <c r="C33" s="43" t="s">
        <v>409</v>
      </c>
    </row>
    <row r="34" spans="2:3" ht="15" customHeight="1">
      <c r="B34" s="157"/>
      <c r="C34" s="43" t="s">
        <v>410</v>
      </c>
    </row>
    <row r="35" spans="2:3" ht="15" customHeight="1">
      <c r="B35" s="157"/>
      <c r="C35" s="43" t="s">
        <v>411</v>
      </c>
    </row>
    <row r="36" spans="2:3" ht="15" customHeight="1">
      <c r="B36" s="157"/>
      <c r="C36" s="43" t="s">
        <v>412</v>
      </c>
    </row>
    <row r="37" spans="2:3" ht="15" customHeight="1">
      <c r="B37" s="157"/>
      <c r="C37" s="43" t="s">
        <v>413</v>
      </c>
    </row>
    <row r="38" spans="2:3" ht="15" customHeight="1">
      <c r="B38" s="157"/>
      <c r="C38" s="43" t="s">
        <v>414</v>
      </c>
    </row>
    <row r="39" spans="2:3" ht="15" customHeight="1">
      <c r="B39" s="157"/>
      <c r="C39" s="43" t="s">
        <v>415</v>
      </c>
    </row>
    <row r="40" spans="2:3" ht="15" customHeight="1">
      <c r="B40" s="157"/>
      <c r="C40" s="43" t="s">
        <v>416</v>
      </c>
    </row>
    <row r="41" spans="2:3" ht="15" customHeight="1">
      <c r="B41" s="158"/>
      <c r="C41" s="44" t="s">
        <v>417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701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111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1</v>
      </c>
      <c r="F3" s="96">
        <v>1</v>
      </c>
      <c r="G3" s="96">
        <v>219534</v>
      </c>
      <c r="H3" s="98">
        <v>8.3091999999999999E-2</v>
      </c>
      <c r="I3" s="99">
        <v>3.2228475558144578</v>
      </c>
      <c r="J3" s="100">
        <f>IF(ISNUMBER($I3),(($I3-$I$23)*$I$27)+$I$23,"-     ")</f>
        <v>3.3296043977056242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206</v>
      </c>
      <c r="D4" s="104">
        <v>1</v>
      </c>
      <c r="E4" s="104">
        <v>20</v>
      </c>
      <c r="F4" s="104">
        <v>20</v>
      </c>
      <c r="G4" s="104">
        <v>219535</v>
      </c>
      <c r="H4" s="105">
        <v>8.5615999999999998E-2</v>
      </c>
      <c r="I4" s="106">
        <v>3.3930130491336974</v>
      </c>
      <c r="J4" s="107">
        <f t="shared" ref="J4:J21" si="0">IF(ISNUMBER($I4),(($I4-$I$23)*$I$27)+$I$23,"-     ")</f>
        <v>3.3386757215567302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206</v>
      </c>
      <c r="D5" s="104">
        <v>1</v>
      </c>
      <c r="E5" s="104">
        <v>10</v>
      </c>
      <c r="F5" s="104">
        <v>10</v>
      </c>
      <c r="G5" s="104">
        <v>219536</v>
      </c>
      <c r="H5" s="105">
        <v>8.3957000000000004E-2</v>
      </c>
      <c r="I5" s="106">
        <v>3.4610647456921795</v>
      </c>
      <c r="J5" s="107">
        <f t="shared" si="0"/>
        <v>3.3423034780780894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206</v>
      </c>
      <c r="D6" s="104">
        <v>1</v>
      </c>
      <c r="E6" s="104">
        <v>6</v>
      </c>
      <c r="F6" s="104">
        <v>6</v>
      </c>
      <c r="G6" s="104">
        <v>219537</v>
      </c>
      <c r="H6" s="105">
        <v>8.3476999999999996E-2</v>
      </c>
      <c r="I6" s="106">
        <v>3.2785210898943649</v>
      </c>
      <c r="J6" s="107">
        <f t="shared" si="0"/>
        <v>3.3325722888316291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206</v>
      </c>
      <c r="D7" s="104">
        <v>1</v>
      </c>
      <c r="E7" s="104">
        <v>7</v>
      </c>
      <c r="F7" s="104">
        <v>7</v>
      </c>
      <c r="G7" s="104">
        <v>219538</v>
      </c>
      <c r="H7" s="105">
        <v>8.4866999999999998E-2</v>
      </c>
      <c r="I7" s="106">
        <v>3.2554589951287847</v>
      </c>
      <c r="J7" s="107">
        <f t="shared" si="0"/>
        <v>3.3313428754751211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206</v>
      </c>
      <c r="D8" s="104">
        <v>1</v>
      </c>
      <c r="E8" s="104">
        <v>19</v>
      </c>
      <c r="F8" s="104">
        <v>19</v>
      </c>
      <c r="G8" s="104">
        <v>219539</v>
      </c>
      <c r="H8" s="105">
        <v>8.5073999999999997E-2</v>
      </c>
      <c r="I8" s="106">
        <v>3.3120052445943178</v>
      </c>
      <c r="J8" s="107">
        <f t="shared" si="0"/>
        <v>3.3343572900398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206</v>
      </c>
      <c r="D9" s="104">
        <v>1</v>
      </c>
      <c r="E9" s="104">
        <v>9</v>
      </c>
      <c r="F9" s="104">
        <v>9</v>
      </c>
      <c r="G9" s="104">
        <v>219540</v>
      </c>
      <c r="H9" s="105">
        <v>8.2761000000000001E-2</v>
      </c>
      <c r="I9" s="106">
        <v>3.4637313198337858</v>
      </c>
      <c r="J9" s="107">
        <f t="shared" si="0"/>
        <v>3.3424456300334575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206</v>
      </c>
      <c r="D10" s="104">
        <v>1</v>
      </c>
      <c r="E10" s="104">
        <v>2</v>
      </c>
      <c r="F10" s="104">
        <v>2</v>
      </c>
      <c r="G10" s="104">
        <v>219541</v>
      </c>
      <c r="H10" s="105">
        <v>8.3255999999999997E-2</v>
      </c>
      <c r="I10" s="106">
        <v>3.2821869794158438</v>
      </c>
      <c r="J10" s="107">
        <f t="shared" si="0"/>
        <v>3.3327677131236113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206</v>
      </c>
      <c r="D11" s="104">
        <v>1</v>
      </c>
      <c r="E11" s="104">
        <v>5</v>
      </c>
      <c r="F11" s="104">
        <v>5</v>
      </c>
      <c r="G11" s="104">
        <v>219542</v>
      </c>
      <c r="H11" s="105">
        <v>8.4209999999999993E-2</v>
      </c>
      <c r="I11" s="106">
        <v>3.2919686264385208</v>
      </c>
      <c r="J11" s="107">
        <f t="shared" si="0"/>
        <v>3.3332891613103683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206</v>
      </c>
      <c r="D12" s="104">
        <v>1</v>
      </c>
      <c r="E12" s="104">
        <v>13</v>
      </c>
      <c r="F12" s="104">
        <v>13</v>
      </c>
      <c r="G12" s="104">
        <v>219543</v>
      </c>
      <c r="H12" s="105">
        <v>8.2857E-2</v>
      </c>
      <c r="I12" s="106">
        <v>3.2732779340551055</v>
      </c>
      <c r="J12" s="107">
        <f t="shared" si="0"/>
        <v>3.3322927823130515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206</v>
      </c>
      <c r="D13" s="104">
        <v>1</v>
      </c>
      <c r="E13" s="104">
        <v>8</v>
      </c>
      <c r="F13" s="104">
        <v>8</v>
      </c>
      <c r="G13" s="104">
        <v>219544</v>
      </c>
      <c r="H13" s="105">
        <v>8.6885000000000004E-2</v>
      </c>
      <c r="I13" s="106">
        <v>3.3095145310292078</v>
      </c>
      <c r="J13" s="107">
        <f t="shared" si="0"/>
        <v>3.3342245130065207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206</v>
      </c>
      <c r="D14" s="104">
        <v>1</v>
      </c>
      <c r="E14" s="104">
        <v>4</v>
      </c>
      <c r="F14" s="104">
        <v>4</v>
      </c>
      <c r="G14" s="104">
        <v>219545</v>
      </c>
      <c r="H14" s="105">
        <v>8.6045999999999997E-2</v>
      </c>
      <c r="I14" s="106">
        <v>3.2152919846253138</v>
      </c>
      <c r="J14" s="107">
        <f t="shared" si="0"/>
        <v>3.3292016190235314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206</v>
      </c>
      <c r="D15" s="104">
        <v>1</v>
      </c>
      <c r="E15" s="104">
        <v>16</v>
      </c>
      <c r="F15" s="104">
        <v>16</v>
      </c>
      <c r="G15" s="104">
        <v>219546</v>
      </c>
      <c r="H15" s="105">
        <v>8.6224999999999996E-2</v>
      </c>
      <c r="I15" s="106">
        <v>3.3788958481006031</v>
      </c>
      <c r="J15" s="107">
        <f t="shared" si="0"/>
        <v>3.3379231500456417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206</v>
      </c>
      <c r="D16" s="104">
        <v>1</v>
      </c>
      <c r="E16" s="104">
        <v>18</v>
      </c>
      <c r="F16" s="104">
        <v>18</v>
      </c>
      <c r="G16" s="104">
        <v>219547</v>
      </c>
      <c r="H16" s="105">
        <v>8.5307999999999995E-2</v>
      </c>
      <c r="I16" s="106">
        <v>3.5519167022600957</v>
      </c>
      <c r="J16" s="107">
        <f t="shared" si="0"/>
        <v>3.3471466898506903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206</v>
      </c>
      <c r="D17" s="104">
        <v>1</v>
      </c>
      <c r="E17" s="104">
        <v>14</v>
      </c>
      <c r="F17" s="104">
        <v>14</v>
      </c>
      <c r="G17" s="104">
        <v>219548</v>
      </c>
      <c r="H17" s="105">
        <v>8.5475999999999996E-2</v>
      </c>
      <c r="I17" s="106">
        <v>3.3974772840511762</v>
      </c>
      <c r="J17" s="107">
        <f t="shared" si="0"/>
        <v>3.3389137047100355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206</v>
      </c>
      <c r="D18" s="104">
        <v>1</v>
      </c>
      <c r="E18" s="104">
        <v>11</v>
      </c>
      <c r="F18" s="104">
        <v>11</v>
      </c>
      <c r="G18" s="104">
        <v>219549</v>
      </c>
      <c r="H18" s="105">
        <v>8.8033E-2</v>
      </c>
      <c r="I18" s="106">
        <v>3.2849275744834814</v>
      </c>
      <c r="J18" s="107">
        <f t="shared" si="0"/>
        <v>3.3329138110481575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206</v>
      </c>
      <c r="D19" s="104">
        <v>1</v>
      </c>
      <c r="E19" s="104">
        <v>12</v>
      </c>
      <c r="F19" s="104">
        <v>12</v>
      </c>
      <c r="G19" s="104">
        <v>219550</v>
      </c>
      <c r="H19" s="105">
        <v>8.6717000000000002E-2</v>
      </c>
      <c r="I19" s="106">
        <v>3.2695701278475218</v>
      </c>
      <c r="J19" s="107">
        <f t="shared" si="0"/>
        <v>3.3320951234914533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206</v>
      </c>
      <c r="D20" s="104">
        <v>1</v>
      </c>
      <c r="E20" s="104">
        <v>17</v>
      </c>
      <c r="F20" s="104">
        <v>17</v>
      </c>
      <c r="G20" s="104">
        <v>219551</v>
      </c>
      <c r="H20" s="105">
        <v>8.831E-2</v>
      </c>
      <c r="I20" s="106">
        <v>3.3617222706510757</v>
      </c>
      <c r="J20" s="107">
        <f t="shared" si="0"/>
        <v>3.3370076466748468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206</v>
      </c>
      <c r="D21" s="104">
        <v>1</v>
      </c>
      <c r="E21" s="104">
        <v>3</v>
      </c>
      <c r="F21" s="104">
        <v>3</v>
      </c>
      <c r="G21" s="104">
        <v>219552</v>
      </c>
      <c r="H21" s="105">
        <v>8.4483000000000003E-2</v>
      </c>
      <c r="I21" s="106">
        <v>3.39174211664051</v>
      </c>
      <c r="J21" s="107">
        <f t="shared" si="0"/>
        <v>3.3386079696288058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206</v>
      </c>
      <c r="D22" s="104">
        <v>1</v>
      </c>
      <c r="E22" s="104">
        <v>15</v>
      </c>
      <c r="F22" s="104">
        <v>15</v>
      </c>
      <c r="G22" s="104">
        <v>219553</v>
      </c>
      <c r="H22" s="105">
        <v>8.8449E-2</v>
      </c>
      <c r="I22" s="106">
        <v>3.3171850031819927</v>
      </c>
      <c r="J22" s="107">
        <f>IF(ISNUMBER($I22),(($I22-$I$23)*$I$27)+$I$23,"-     ")</f>
        <v>3.3346334169248859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8.5254949999999996E-2</v>
      </c>
      <c r="I23" s="110">
        <f>AVERAGE(I$3:I$22)</f>
        <v>3.3356159491436026</v>
      </c>
      <c r="J23" s="111">
        <f>AVERAGE(J$3:J$22)</f>
        <v>3.3356159491436026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3.3107598878117628</v>
      </c>
      <c r="J24" s="113">
        <f>MEDIAN(J$3:J$22)</f>
        <v>3.3342909015231603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8.7599015457529239E-2</v>
      </c>
      <c r="J25" s="113">
        <f>STDEV(J$3:J$22)</f>
        <v>4.6698012784677336E-3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2.6261721011383132E-2</v>
      </c>
      <c r="J26" s="115">
        <f>J25/J23</f>
        <v>1.3999816974333253E-3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5.3308832914130348E-2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2026-03-18 11:11.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5140-9DB6-4EC1-9E82-802AE560C47D}">
  <sheetPr codeName="Sheet6"/>
  <dimension ref="A1:BN151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487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7" t="s">
        <v>232</v>
      </c>
      <c r="AC2" s="17" t="s">
        <v>232</v>
      </c>
      <c r="AD2" s="17" t="s">
        <v>232</v>
      </c>
      <c r="AE2" s="17" t="s">
        <v>232</v>
      </c>
      <c r="AF2" s="17" t="s">
        <v>232</v>
      </c>
      <c r="AG2" s="17" t="s">
        <v>232</v>
      </c>
      <c r="AH2" s="17" t="s">
        <v>232</v>
      </c>
      <c r="AI2" s="15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0" t="s">
        <v>234</v>
      </c>
      <c r="E3" s="151" t="s">
        <v>235</v>
      </c>
      <c r="F3" s="152" t="s">
        <v>236</v>
      </c>
      <c r="G3" s="152" t="s">
        <v>237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248</v>
      </c>
      <c r="S3" s="152" t="s">
        <v>249</v>
      </c>
      <c r="T3" s="152" t="s">
        <v>250</v>
      </c>
      <c r="U3" s="152" t="s">
        <v>251</v>
      </c>
      <c r="V3" s="152" t="s">
        <v>252</v>
      </c>
      <c r="W3" s="152" t="s">
        <v>253</v>
      </c>
      <c r="X3" s="152" t="s">
        <v>254</v>
      </c>
      <c r="Y3" s="152" t="s">
        <v>255</v>
      </c>
      <c r="Z3" s="152" t="s">
        <v>256</v>
      </c>
      <c r="AA3" s="152" t="s">
        <v>257</v>
      </c>
      <c r="AB3" s="152" t="s">
        <v>258</v>
      </c>
      <c r="AC3" s="152" t="s">
        <v>259</v>
      </c>
      <c r="AD3" s="152" t="s">
        <v>260</v>
      </c>
      <c r="AE3" s="152" t="s">
        <v>261</v>
      </c>
      <c r="AF3" s="152" t="s">
        <v>262</v>
      </c>
      <c r="AG3" s="152" t="s">
        <v>263</v>
      </c>
      <c r="AH3" s="152" t="s">
        <v>264</v>
      </c>
      <c r="AI3" s="15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265</v>
      </c>
      <c r="F4" s="11" t="s">
        <v>266</v>
      </c>
      <c r="G4" s="11" t="s">
        <v>266</v>
      </c>
      <c r="H4" s="11" t="s">
        <v>266</v>
      </c>
      <c r="I4" s="11" t="s">
        <v>265</v>
      </c>
      <c r="J4" s="11" t="s">
        <v>266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265</v>
      </c>
      <c r="R4" s="11" t="s">
        <v>266</v>
      </c>
      <c r="S4" s="11" t="s">
        <v>266</v>
      </c>
      <c r="T4" s="11" t="s">
        <v>266</v>
      </c>
      <c r="U4" s="11" t="s">
        <v>266</v>
      </c>
      <c r="V4" s="11" t="s">
        <v>265</v>
      </c>
      <c r="W4" s="11" t="s">
        <v>266</v>
      </c>
      <c r="X4" s="11" t="s">
        <v>265</v>
      </c>
      <c r="Y4" s="11" t="s">
        <v>266</v>
      </c>
      <c r="Z4" s="11" t="s">
        <v>266</v>
      </c>
      <c r="AA4" s="11" t="s">
        <v>266</v>
      </c>
      <c r="AB4" s="11" t="s">
        <v>266</v>
      </c>
      <c r="AC4" s="11" t="s">
        <v>266</v>
      </c>
      <c r="AD4" s="11" t="s">
        <v>266</v>
      </c>
      <c r="AE4" s="11" t="s">
        <v>266</v>
      </c>
      <c r="AF4" s="11" t="s">
        <v>265</v>
      </c>
      <c r="AG4" s="11" t="s">
        <v>266</v>
      </c>
      <c r="AH4" s="11" t="s">
        <v>267</v>
      </c>
      <c r="AI4" s="15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269</v>
      </c>
      <c r="G5" s="26" t="s">
        <v>269</v>
      </c>
      <c r="H5" s="26" t="s">
        <v>270</v>
      </c>
      <c r="I5" s="26" t="s">
        <v>116</v>
      </c>
      <c r="J5" s="26" t="s">
        <v>270</v>
      </c>
      <c r="K5" s="26" t="s">
        <v>116</v>
      </c>
      <c r="L5" s="26" t="s">
        <v>116</v>
      </c>
      <c r="M5" s="26" t="s">
        <v>269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269</v>
      </c>
      <c r="V5" s="26" t="s">
        <v>271</v>
      </c>
      <c r="W5" s="26" t="s">
        <v>269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117</v>
      </c>
      <c r="AD5" s="26" t="s">
        <v>116</v>
      </c>
      <c r="AE5" s="26" t="s">
        <v>116</v>
      </c>
      <c r="AF5" s="26" t="s">
        <v>116</v>
      </c>
      <c r="AG5" s="26" t="s">
        <v>117</v>
      </c>
      <c r="AH5" s="26" t="s">
        <v>117</v>
      </c>
      <c r="AI5" s="15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3.2228475558144578</v>
      </c>
      <c r="E6" s="22">
        <v>3.274</v>
      </c>
      <c r="F6" s="22">
        <v>3.13</v>
      </c>
      <c r="G6" s="22">
        <v>3.0430000000000001</v>
      </c>
      <c r="H6" s="22">
        <v>3.01</v>
      </c>
      <c r="I6" s="22">
        <v>3.02</v>
      </c>
      <c r="J6" s="22">
        <v>3.17</v>
      </c>
      <c r="K6" s="22">
        <v>3.02</v>
      </c>
      <c r="L6" s="22">
        <v>3.03</v>
      </c>
      <c r="M6" s="22">
        <v>3.05</v>
      </c>
      <c r="N6" s="22">
        <v>2.996</v>
      </c>
      <c r="O6" s="22">
        <v>3.11</v>
      </c>
      <c r="P6" s="22">
        <v>2.96</v>
      </c>
      <c r="Q6" s="22">
        <v>3.15</v>
      </c>
      <c r="R6" s="22">
        <v>3.1</v>
      </c>
      <c r="S6" s="22">
        <v>3.1509999999999998</v>
      </c>
      <c r="T6" s="22">
        <v>3.0519909219326524</v>
      </c>
      <c r="U6" s="22">
        <v>3.153</v>
      </c>
      <c r="V6" s="147">
        <v>3.21</v>
      </c>
      <c r="W6" s="22">
        <v>3.01</v>
      </c>
      <c r="X6" s="22">
        <v>3.29</v>
      </c>
      <c r="Y6" s="22">
        <v>3</v>
      </c>
      <c r="Z6" s="22">
        <v>3.06</v>
      </c>
      <c r="AA6" s="22">
        <v>3.23</v>
      </c>
      <c r="AB6" s="22">
        <v>3.0379999999999998</v>
      </c>
      <c r="AC6" s="22">
        <v>3.09</v>
      </c>
      <c r="AD6" s="22">
        <v>3.12</v>
      </c>
      <c r="AE6" s="22">
        <v>3.1309999999999998</v>
      </c>
      <c r="AF6" s="22">
        <v>3.0912000000000002</v>
      </c>
      <c r="AG6" s="22">
        <v>3.17</v>
      </c>
      <c r="AH6" s="147">
        <v>3.1899000000000002</v>
      </c>
      <c r="AI6" s="15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3.2821869794158438</v>
      </c>
      <c r="E7" s="11">
        <v>3.1139999999999999</v>
      </c>
      <c r="F7" s="11">
        <v>3.05</v>
      </c>
      <c r="G7" s="11">
        <v>3.04</v>
      </c>
      <c r="H7" s="11">
        <v>2.95</v>
      </c>
      <c r="I7" s="11">
        <v>2.99</v>
      </c>
      <c r="J7" s="11">
        <v>3.15</v>
      </c>
      <c r="K7" s="11">
        <v>3.2</v>
      </c>
      <c r="L7" s="11">
        <v>3.02</v>
      </c>
      <c r="M7" s="11">
        <v>3.05</v>
      </c>
      <c r="N7" s="11">
        <v>3.1429999999999998</v>
      </c>
      <c r="O7" s="11">
        <v>3.14</v>
      </c>
      <c r="P7" s="11">
        <v>2.94</v>
      </c>
      <c r="Q7" s="11">
        <v>3.18</v>
      </c>
      <c r="R7" s="11">
        <v>3.11</v>
      </c>
      <c r="S7" s="11">
        <v>3.1869999999999998</v>
      </c>
      <c r="T7" s="11">
        <v>3.0343586548929311</v>
      </c>
      <c r="U7" s="11">
        <v>3.153</v>
      </c>
      <c r="V7" s="148">
        <v>3.3400000000000003</v>
      </c>
      <c r="W7" s="11">
        <v>3.02</v>
      </c>
      <c r="X7" s="11">
        <v>3.28</v>
      </c>
      <c r="Y7" s="11">
        <v>3.05</v>
      </c>
      <c r="Z7" s="11">
        <v>3.0860000000000003</v>
      </c>
      <c r="AA7" s="11">
        <v>3.26</v>
      </c>
      <c r="AB7" s="11">
        <v>3.0150000000000001</v>
      </c>
      <c r="AC7" s="11">
        <v>2.89</v>
      </c>
      <c r="AD7" s="11">
        <v>3.15</v>
      </c>
      <c r="AE7" s="11">
        <v>3.0979999999999999</v>
      </c>
      <c r="AF7" s="11">
        <v>3.0623999999999998</v>
      </c>
      <c r="AG7" s="11">
        <v>3.11</v>
      </c>
      <c r="AH7" s="11">
        <v>2.9799499999999997</v>
      </c>
      <c r="AI7" s="15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3.39174211664051</v>
      </c>
      <c r="E8" s="11">
        <v>3.1429999999999998</v>
      </c>
      <c r="F8" s="11">
        <v>3.15</v>
      </c>
      <c r="G8" s="11">
        <v>3.012</v>
      </c>
      <c r="H8" s="11">
        <v>3.05</v>
      </c>
      <c r="I8" s="149">
        <v>3.09</v>
      </c>
      <c r="J8" s="11">
        <v>3.15</v>
      </c>
      <c r="K8" s="11">
        <v>3.18</v>
      </c>
      <c r="L8" s="11">
        <v>3.02</v>
      </c>
      <c r="M8" s="11">
        <v>3.08</v>
      </c>
      <c r="N8" s="11">
        <v>3.0390000000000001</v>
      </c>
      <c r="O8" s="11">
        <v>3.08</v>
      </c>
      <c r="P8" s="11">
        <v>3.01</v>
      </c>
      <c r="Q8" s="11">
        <v>3.13</v>
      </c>
      <c r="R8" s="11">
        <v>3.08</v>
      </c>
      <c r="S8" s="11">
        <v>3.181</v>
      </c>
      <c r="T8" s="11">
        <v>3.0184494729589026</v>
      </c>
      <c r="U8" s="11">
        <v>3.0430000000000001</v>
      </c>
      <c r="V8" s="148">
        <v>3.37</v>
      </c>
      <c r="W8" s="11">
        <v>3.06</v>
      </c>
      <c r="X8" s="11">
        <v>3.22</v>
      </c>
      <c r="Y8" s="149">
        <v>2.94</v>
      </c>
      <c r="Z8" s="11">
        <v>3.0659999999999998</v>
      </c>
      <c r="AA8" s="11">
        <v>3.27</v>
      </c>
      <c r="AB8" s="11">
        <v>3.0089999999999999</v>
      </c>
      <c r="AC8" s="11">
        <v>3.02</v>
      </c>
      <c r="AD8" s="11">
        <v>3.1150000000000002</v>
      </c>
      <c r="AE8" s="11">
        <v>3.1659999999999999</v>
      </c>
      <c r="AF8" s="11">
        <v>3.0912000000000002</v>
      </c>
      <c r="AG8" s="11">
        <v>3.09</v>
      </c>
      <c r="AH8" s="11">
        <v>2.9662199999999999</v>
      </c>
      <c r="AI8" s="15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3.2152919846253138</v>
      </c>
      <c r="E9" s="11">
        <v>3.2320000000000002</v>
      </c>
      <c r="F9" s="149">
        <v>3.27</v>
      </c>
      <c r="G9" s="11">
        <v>3.0019999999999998</v>
      </c>
      <c r="H9" s="11">
        <v>2.98</v>
      </c>
      <c r="I9" s="11">
        <v>3</v>
      </c>
      <c r="J9" s="11">
        <v>3.17</v>
      </c>
      <c r="K9" s="11">
        <v>3.12</v>
      </c>
      <c r="L9" s="11">
        <v>3.02</v>
      </c>
      <c r="M9" s="11">
        <v>3.12</v>
      </c>
      <c r="N9" s="11">
        <v>3.0179999999999998</v>
      </c>
      <c r="O9" s="11">
        <v>3.11</v>
      </c>
      <c r="P9" s="11">
        <v>2.99</v>
      </c>
      <c r="Q9" s="11">
        <v>3.05</v>
      </c>
      <c r="R9" s="11">
        <v>3.14</v>
      </c>
      <c r="S9" s="11">
        <v>3.1440000000000001</v>
      </c>
      <c r="T9" s="11">
        <v>2.9551518171496123</v>
      </c>
      <c r="U9" s="11">
        <v>2.9790000000000001</v>
      </c>
      <c r="V9" s="148">
        <v>3.38</v>
      </c>
      <c r="W9" s="11">
        <v>3.0920000000000005</v>
      </c>
      <c r="X9" s="11">
        <v>3.24</v>
      </c>
      <c r="Y9" s="11">
        <v>3.03</v>
      </c>
      <c r="Z9" s="11">
        <v>3.036</v>
      </c>
      <c r="AA9" s="11">
        <v>3.18</v>
      </c>
      <c r="AB9" s="11">
        <v>3.0270000000000001</v>
      </c>
      <c r="AC9" s="11">
        <v>2.93</v>
      </c>
      <c r="AD9" s="11">
        <v>3</v>
      </c>
      <c r="AE9" s="11">
        <v>3.1230000000000002</v>
      </c>
      <c r="AF9" s="11">
        <v>3.0335999999999999</v>
      </c>
      <c r="AG9" s="11">
        <v>3.14</v>
      </c>
      <c r="AH9" s="11">
        <v>2.9599099999999998</v>
      </c>
      <c r="AI9" s="15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3.0815727908915749</v>
      </c>
      <c r="BN9" s="28"/>
    </row>
    <row r="10" spans="1:66">
      <c r="A10" s="30"/>
      <c r="B10" s="19">
        <v>1</v>
      </c>
      <c r="C10" s="9">
        <v>5</v>
      </c>
      <c r="D10" s="10">
        <v>3.2919686264385208</v>
      </c>
      <c r="E10" s="11">
        <v>3.2719999999999998</v>
      </c>
      <c r="F10" s="11">
        <v>3.12</v>
      </c>
      <c r="G10" s="11">
        <v>3.01</v>
      </c>
      <c r="H10" s="11">
        <v>3.01</v>
      </c>
      <c r="I10" s="11">
        <v>2.98</v>
      </c>
      <c r="J10" s="11">
        <v>3.18</v>
      </c>
      <c r="K10" s="11">
        <v>3.1</v>
      </c>
      <c r="L10" s="11">
        <v>3.02</v>
      </c>
      <c r="M10" s="11">
        <v>3.08</v>
      </c>
      <c r="N10" s="11">
        <v>2.9529999999999998</v>
      </c>
      <c r="O10" s="11">
        <v>3.19</v>
      </c>
      <c r="P10" s="11">
        <v>3.08</v>
      </c>
      <c r="Q10" s="11">
        <v>3.12</v>
      </c>
      <c r="R10" s="11">
        <v>3.06</v>
      </c>
      <c r="S10" s="11">
        <v>3.1240000000000001</v>
      </c>
      <c r="T10" s="11">
        <v>3.0325765567772294</v>
      </c>
      <c r="U10" s="11">
        <v>2.9980000000000002</v>
      </c>
      <c r="V10" s="148">
        <v>3.31</v>
      </c>
      <c r="W10" s="11">
        <v>3.04</v>
      </c>
      <c r="X10" s="11">
        <v>3.21</v>
      </c>
      <c r="Y10" s="11">
        <v>3.05</v>
      </c>
      <c r="Z10" s="11">
        <v>3.0779999999999998</v>
      </c>
      <c r="AA10" s="11">
        <v>3.22</v>
      </c>
      <c r="AB10" s="11">
        <v>3.0510000000000002</v>
      </c>
      <c r="AC10" s="11">
        <v>3.03</v>
      </c>
      <c r="AD10" s="11">
        <v>3.06</v>
      </c>
      <c r="AE10" s="11">
        <v>3.0760000000000001</v>
      </c>
      <c r="AF10" s="11">
        <v>3.0431999999999997</v>
      </c>
      <c r="AG10" s="11">
        <v>3.19</v>
      </c>
      <c r="AH10" s="11">
        <v>2.9759499999999997</v>
      </c>
      <c r="AI10" s="15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3.2785210898943649</v>
      </c>
      <c r="E11" s="11">
        <v>3.2029999999999998</v>
      </c>
      <c r="F11" s="11">
        <v>3.1</v>
      </c>
      <c r="G11" s="11">
        <v>3.0840000000000001</v>
      </c>
      <c r="H11" s="11">
        <v>3.04</v>
      </c>
      <c r="I11" s="11">
        <v>2.96</v>
      </c>
      <c r="J11" s="11">
        <v>3.14</v>
      </c>
      <c r="K11" s="11">
        <v>3.04</v>
      </c>
      <c r="L11" s="11">
        <v>3.02</v>
      </c>
      <c r="M11" s="11">
        <v>3.12</v>
      </c>
      <c r="N11" s="11">
        <v>2.968</v>
      </c>
      <c r="O11" s="11">
        <v>3.12</v>
      </c>
      <c r="P11" s="11">
        <v>2.84</v>
      </c>
      <c r="Q11" s="11">
        <v>3.17</v>
      </c>
      <c r="R11" s="11">
        <v>3.12</v>
      </c>
      <c r="S11" s="11">
        <v>3.1480000000000001</v>
      </c>
      <c r="T11" s="11">
        <v>2.9657661914225328</v>
      </c>
      <c r="U11" s="11">
        <v>3.1379999999999999</v>
      </c>
      <c r="V11" s="148">
        <v>3.33</v>
      </c>
      <c r="W11" s="11">
        <v>3.0839999999999996</v>
      </c>
      <c r="X11" s="11">
        <v>3.3</v>
      </c>
      <c r="Y11" s="11">
        <v>3.05</v>
      </c>
      <c r="Z11" s="11">
        <v>3.0230000000000001</v>
      </c>
      <c r="AA11" s="11">
        <v>3.26</v>
      </c>
      <c r="AB11" s="11">
        <v>3.0529999999999999</v>
      </c>
      <c r="AC11" s="11">
        <v>3.1</v>
      </c>
      <c r="AD11" s="11">
        <v>3.0990000000000002</v>
      </c>
      <c r="AE11" s="11">
        <v>3.0539999999999998</v>
      </c>
      <c r="AF11" s="11">
        <v>3.1104000000000003</v>
      </c>
      <c r="AG11" s="11">
        <v>3.11</v>
      </c>
      <c r="AH11" s="11">
        <v>2.9532799999999999</v>
      </c>
      <c r="AI11" s="15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3.2554589951287847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5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3.3095145310292078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5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3.4637313198337858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5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3.4610647456921795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5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3.2849275744834814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5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3.2695701278475218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5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3.2732779340551055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5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3.3974772840511762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5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3.3171850031819927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5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3.3788958481006031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5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3.3617222706510757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5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3.5519167022600957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5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3.3120052445943178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5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3.3930130491336974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5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3.3356159491436017</v>
      </c>
      <c r="E26" s="23">
        <v>3.2063333333333328</v>
      </c>
      <c r="F26" s="23">
        <v>3.1366666666666667</v>
      </c>
      <c r="G26" s="23">
        <v>3.0318333333333336</v>
      </c>
      <c r="H26" s="23">
        <v>3.0066666666666664</v>
      </c>
      <c r="I26" s="23">
        <v>3.0066666666666664</v>
      </c>
      <c r="J26" s="23">
        <v>3.16</v>
      </c>
      <c r="K26" s="23">
        <v>3.11</v>
      </c>
      <c r="L26" s="23">
        <v>3.0216666666666665</v>
      </c>
      <c r="M26" s="23">
        <v>3.0833333333333335</v>
      </c>
      <c r="N26" s="23">
        <v>3.0194999999999994</v>
      </c>
      <c r="O26" s="23">
        <v>3.125</v>
      </c>
      <c r="P26" s="23">
        <v>2.97</v>
      </c>
      <c r="Q26" s="23">
        <v>3.1333333333333342</v>
      </c>
      <c r="R26" s="23">
        <v>3.1016666666666666</v>
      </c>
      <c r="S26" s="23">
        <v>3.1558333333333333</v>
      </c>
      <c r="T26" s="23">
        <v>3.0097156025223097</v>
      </c>
      <c r="U26" s="23">
        <v>3.0773333333333333</v>
      </c>
      <c r="V26" s="23">
        <v>3.3233333333333328</v>
      </c>
      <c r="W26" s="23">
        <v>3.0510000000000002</v>
      </c>
      <c r="X26" s="23">
        <v>3.2566666666666673</v>
      </c>
      <c r="Y26" s="23">
        <v>3.02</v>
      </c>
      <c r="Z26" s="23">
        <v>3.0581666666666667</v>
      </c>
      <c r="AA26" s="23">
        <v>3.2366666666666668</v>
      </c>
      <c r="AB26" s="23">
        <v>3.0321666666666665</v>
      </c>
      <c r="AC26" s="23">
        <v>3.01</v>
      </c>
      <c r="AD26" s="23">
        <v>3.0906666666666669</v>
      </c>
      <c r="AE26" s="23">
        <v>3.1080000000000001</v>
      </c>
      <c r="AF26" s="23">
        <v>3.0720000000000005</v>
      </c>
      <c r="AG26" s="23">
        <v>3.1349999999999998</v>
      </c>
      <c r="AH26" s="23">
        <v>3.0042016666666669</v>
      </c>
      <c r="AI26" s="15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3.3107598878117628</v>
      </c>
      <c r="E27" s="11">
        <v>3.2175000000000002</v>
      </c>
      <c r="F27" s="11">
        <v>3.125</v>
      </c>
      <c r="G27" s="11">
        <v>3.0259999999999998</v>
      </c>
      <c r="H27" s="11">
        <v>3.01</v>
      </c>
      <c r="I27" s="11">
        <v>2.9950000000000001</v>
      </c>
      <c r="J27" s="11">
        <v>3.16</v>
      </c>
      <c r="K27" s="11">
        <v>3.1100000000000003</v>
      </c>
      <c r="L27" s="11">
        <v>3.02</v>
      </c>
      <c r="M27" s="11">
        <v>3.08</v>
      </c>
      <c r="N27" s="11">
        <v>3.0069999999999997</v>
      </c>
      <c r="O27" s="11">
        <v>3.1150000000000002</v>
      </c>
      <c r="P27" s="11">
        <v>2.9750000000000001</v>
      </c>
      <c r="Q27" s="11">
        <v>3.1399999999999997</v>
      </c>
      <c r="R27" s="11">
        <v>3.105</v>
      </c>
      <c r="S27" s="11">
        <v>3.1494999999999997</v>
      </c>
      <c r="T27" s="11">
        <v>3.025513014868066</v>
      </c>
      <c r="U27" s="11">
        <v>3.0905</v>
      </c>
      <c r="V27" s="11">
        <v>3.335</v>
      </c>
      <c r="W27" s="11">
        <v>3.05</v>
      </c>
      <c r="X27" s="11">
        <v>3.26</v>
      </c>
      <c r="Y27" s="11">
        <v>3.04</v>
      </c>
      <c r="Z27" s="11">
        <v>3.0629999999999997</v>
      </c>
      <c r="AA27" s="11">
        <v>3.2450000000000001</v>
      </c>
      <c r="AB27" s="11">
        <v>3.0324999999999998</v>
      </c>
      <c r="AC27" s="11">
        <v>3.0249999999999999</v>
      </c>
      <c r="AD27" s="11">
        <v>3.1070000000000002</v>
      </c>
      <c r="AE27" s="11">
        <v>3.1105</v>
      </c>
      <c r="AF27" s="11">
        <v>3.0768</v>
      </c>
      <c r="AG27" s="11">
        <v>3.125</v>
      </c>
      <c r="AH27" s="11">
        <v>2.9710849999999995</v>
      </c>
      <c r="AI27" s="15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8.7599015457529239E-2</v>
      </c>
      <c r="E28" s="24">
        <v>6.6479069387790579E-2</v>
      </c>
      <c r="F28" s="24">
        <v>7.3665912514993465E-2</v>
      </c>
      <c r="G28" s="24">
        <v>3.0570683123977999E-2</v>
      </c>
      <c r="H28" s="24">
        <v>3.7237973450050414E-2</v>
      </c>
      <c r="I28" s="24">
        <v>4.5460605656619461E-2</v>
      </c>
      <c r="J28" s="24">
        <v>1.5491933384829683E-2</v>
      </c>
      <c r="K28" s="24">
        <v>7.2387844283415506E-2</v>
      </c>
      <c r="L28" s="24">
        <v>4.082482904638543E-3</v>
      </c>
      <c r="M28" s="24">
        <v>3.141125063837278E-2</v>
      </c>
      <c r="N28" s="24">
        <v>6.8207770818287244E-2</v>
      </c>
      <c r="O28" s="24">
        <v>3.728270376461449E-2</v>
      </c>
      <c r="P28" s="24">
        <v>8.0000000000000057E-2</v>
      </c>
      <c r="Q28" s="24">
        <v>4.6761807778000555E-2</v>
      </c>
      <c r="R28" s="24">
        <v>2.8577380332470426E-2</v>
      </c>
      <c r="S28" s="24">
        <v>2.3844636014556043E-2</v>
      </c>
      <c r="T28" s="24">
        <v>3.9754606761610384E-2</v>
      </c>
      <c r="U28" s="24">
        <v>8.0340940165439023E-2</v>
      </c>
      <c r="V28" s="24">
        <v>6.121002096606952E-2</v>
      </c>
      <c r="W28" s="24">
        <v>3.3508207949695057E-2</v>
      </c>
      <c r="X28" s="24">
        <v>3.8297084310253422E-2</v>
      </c>
      <c r="Y28" s="24">
        <v>4.3817804600413221E-2</v>
      </c>
      <c r="Z28" s="24">
        <v>2.4334474859069102E-2</v>
      </c>
      <c r="AA28" s="24">
        <v>3.3862466931200659E-2</v>
      </c>
      <c r="AB28" s="24">
        <v>1.8334848422244091E-2</v>
      </c>
      <c r="AC28" s="24">
        <v>8.461678320522463E-2</v>
      </c>
      <c r="AD28" s="24">
        <v>5.329790489941108E-2</v>
      </c>
      <c r="AE28" s="24">
        <v>4.0393068712342231E-2</v>
      </c>
      <c r="AF28" s="24">
        <v>3.0357865537616664E-2</v>
      </c>
      <c r="AG28" s="24">
        <v>3.8858718455450934E-2</v>
      </c>
      <c r="AH28" s="24">
        <v>9.1506880488117906E-2</v>
      </c>
      <c r="AI28" s="204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2.6261721011383139E-2</v>
      </c>
      <c r="E29" s="13">
        <v>2.0733673787646508E-2</v>
      </c>
      <c r="F29" s="13">
        <v>2.3485413129115874E-2</v>
      </c>
      <c r="G29" s="13">
        <v>1.0083233398046725E-2</v>
      </c>
      <c r="H29" s="13">
        <v>1.2385135293808342E-2</v>
      </c>
      <c r="I29" s="13">
        <v>1.5119935362512018E-2</v>
      </c>
      <c r="J29" s="13">
        <v>4.9025105648195198E-3</v>
      </c>
      <c r="K29" s="13">
        <v>2.3275834174731676E-2</v>
      </c>
      <c r="L29" s="13">
        <v>1.3510699077678577E-3</v>
      </c>
      <c r="M29" s="13">
        <v>1.0187432639472253E-2</v>
      </c>
      <c r="N29" s="13">
        <v>2.2589094491898411E-2</v>
      </c>
      <c r="O29" s="13">
        <v>1.1930465204676636E-2</v>
      </c>
      <c r="P29" s="13">
        <v>2.6936026936026952E-2</v>
      </c>
      <c r="Q29" s="13">
        <v>1.4923981205744855E-2</v>
      </c>
      <c r="R29" s="13">
        <v>9.2135562597970202E-3</v>
      </c>
      <c r="S29" s="13">
        <v>7.555733619611104E-3</v>
      </c>
      <c r="T29" s="13">
        <v>1.3208758571173238E-2</v>
      </c>
      <c r="U29" s="13">
        <v>2.6107324577157396E-2</v>
      </c>
      <c r="V29" s="13">
        <v>1.8418261073039979E-2</v>
      </c>
      <c r="W29" s="13">
        <v>1.0982696804226501E-2</v>
      </c>
      <c r="X29" s="13">
        <v>1.1759596001101356E-2</v>
      </c>
      <c r="Y29" s="13">
        <v>1.4509206821328882E-2</v>
      </c>
      <c r="Z29" s="13">
        <v>7.9572101561073954E-3</v>
      </c>
      <c r="AA29" s="13">
        <v>1.046214220325458E-2</v>
      </c>
      <c r="AB29" s="13">
        <v>6.0467812088970787E-3</v>
      </c>
      <c r="AC29" s="13">
        <v>2.8111888108048051E-2</v>
      </c>
      <c r="AD29" s="13">
        <v>1.724479235313128E-2</v>
      </c>
      <c r="AE29" s="13">
        <v>1.2996482854678967E-2</v>
      </c>
      <c r="AF29" s="13">
        <v>9.8821176880262568E-3</v>
      </c>
      <c r="AG29" s="13">
        <v>1.2395125504131081E-2</v>
      </c>
      <c r="AH29" s="13">
        <v>3.045963308769814E-2</v>
      </c>
      <c r="AI29" s="15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8.2439447480494588E-2</v>
      </c>
      <c r="E30" s="13">
        <v>4.0485995596314162E-2</v>
      </c>
      <c r="F30" s="13">
        <v>1.7878492417228165E-2</v>
      </c>
      <c r="G30" s="13">
        <v>-1.6140932223071225E-2</v>
      </c>
      <c r="H30" s="13">
        <v>-2.4307757534176688E-2</v>
      </c>
      <c r="I30" s="13">
        <v>-2.4307757534176688E-2</v>
      </c>
      <c r="J30" s="13">
        <v>2.5450383434147072E-2</v>
      </c>
      <c r="K30" s="13">
        <v>9.2249026836066506E-3</v>
      </c>
      <c r="L30" s="13">
        <v>-1.9440113309014517E-2</v>
      </c>
      <c r="M30" s="13">
        <v>5.7131294998535864E-4</v>
      </c>
      <c r="N30" s="13">
        <v>-2.0143217474871467E-2</v>
      </c>
      <c r="O30" s="13">
        <v>1.4092546908768711E-2</v>
      </c>
      <c r="P30" s="13">
        <v>-3.620644341790602E-2</v>
      </c>
      <c r="Q30" s="13">
        <v>1.6796793700525781E-2</v>
      </c>
      <c r="R30" s="13">
        <v>6.5206558918500246E-3</v>
      </c>
      <c r="S30" s="13">
        <v>2.4098260038268648E-2</v>
      </c>
      <c r="T30" s="13">
        <v>-2.3318348533469146E-2</v>
      </c>
      <c r="U30" s="13">
        <v>-1.3757447400796208E-3</v>
      </c>
      <c r="V30" s="13">
        <v>7.845362055257854E-2</v>
      </c>
      <c r="W30" s="13">
        <v>-9.9211646020307409E-3</v>
      </c>
      <c r="X30" s="13">
        <v>5.6819646218525088E-2</v>
      </c>
      <c r="Y30" s="13">
        <v>-1.998096266736582E-2</v>
      </c>
      <c r="Z30" s="13">
        <v>-7.5955123611201047E-3</v>
      </c>
      <c r="AA30" s="13">
        <v>5.0329453918308786E-2</v>
      </c>
      <c r="AB30" s="13">
        <v>-1.6032762351401053E-2</v>
      </c>
      <c r="AC30" s="13">
        <v>-2.3226058817473971E-2</v>
      </c>
      <c r="AD30" s="13">
        <v>2.9510501267311362E-3</v>
      </c>
      <c r="AE30" s="13">
        <v>8.5758834535851758E-3</v>
      </c>
      <c r="AF30" s="13">
        <v>-3.1064626868037015E-3</v>
      </c>
      <c r="AG30" s="13">
        <v>1.7337643058876751E-2</v>
      </c>
      <c r="AH30" s="13">
        <v>-2.5107673735178193E-2</v>
      </c>
      <c r="AI30" s="15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1.48</v>
      </c>
      <c r="F31" s="45">
        <v>0.66</v>
      </c>
      <c r="G31" s="45">
        <v>0.56999999999999995</v>
      </c>
      <c r="H31" s="45">
        <v>0.86</v>
      </c>
      <c r="I31" s="45">
        <v>0.86</v>
      </c>
      <c r="J31" s="45">
        <v>0.93</v>
      </c>
      <c r="K31" s="45">
        <v>0.35</v>
      </c>
      <c r="L31" s="45">
        <v>0.69</v>
      </c>
      <c r="M31" s="45">
        <v>0.04</v>
      </c>
      <c r="N31" s="45">
        <v>0.71</v>
      </c>
      <c r="O31" s="45">
        <v>0.52</v>
      </c>
      <c r="P31" s="45">
        <v>1.29</v>
      </c>
      <c r="Q31" s="45">
        <v>0.62</v>
      </c>
      <c r="R31" s="45">
        <v>0.25</v>
      </c>
      <c r="S31" s="45">
        <v>0.89</v>
      </c>
      <c r="T31" s="45">
        <v>0.83</v>
      </c>
      <c r="U31" s="45">
        <v>0.04</v>
      </c>
      <c r="V31" s="45">
        <v>2.85</v>
      </c>
      <c r="W31" s="45">
        <v>0.34</v>
      </c>
      <c r="X31" s="45">
        <v>2.0699999999999998</v>
      </c>
      <c r="Y31" s="45">
        <v>0.71</v>
      </c>
      <c r="Z31" s="45">
        <v>0.26</v>
      </c>
      <c r="AA31" s="45">
        <v>1.83</v>
      </c>
      <c r="AB31" s="45">
        <v>0.56000000000000005</v>
      </c>
      <c r="AC31" s="45">
        <v>0.82</v>
      </c>
      <c r="AD31" s="45">
        <v>0.12</v>
      </c>
      <c r="AE31" s="45">
        <v>0.32</v>
      </c>
      <c r="AF31" s="45">
        <v>0.1</v>
      </c>
      <c r="AG31" s="45">
        <v>0.64</v>
      </c>
      <c r="AH31" s="45">
        <v>0.89</v>
      </c>
      <c r="AI31" s="15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BM32" s="55"/>
    </row>
    <row r="33" spans="1:65" ht="15">
      <c r="B33" s="8" t="s">
        <v>488</v>
      </c>
      <c r="BM33" s="28" t="s">
        <v>278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232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233</v>
      </c>
      <c r="C35" s="9" t="s">
        <v>233</v>
      </c>
      <c r="D35" s="151" t="s">
        <v>264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267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3</v>
      </c>
    </row>
    <row r="37" spans="1:65">
      <c r="A37" s="30"/>
      <c r="B37" s="19"/>
      <c r="C37" s="9"/>
      <c r="D37" s="26" t="s">
        <v>117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</v>
      </c>
    </row>
    <row r="38" spans="1:65">
      <c r="A38" s="30"/>
      <c r="B38" s="18">
        <v>1</v>
      </c>
      <c r="C38" s="14">
        <v>1</v>
      </c>
      <c r="D38" s="206">
        <v>0.93432999999999999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7">
        <v>1</v>
      </c>
    </row>
    <row r="39" spans="1:65">
      <c r="A39" s="30"/>
      <c r="B39" s="19">
        <v>1</v>
      </c>
      <c r="C39" s="9">
        <v>2</v>
      </c>
      <c r="D39" s="24">
        <v>0.88549999999999995</v>
      </c>
      <c r="E39" s="204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7">
        <v>1</v>
      </c>
    </row>
    <row r="40" spans="1:65">
      <c r="A40" s="30"/>
      <c r="B40" s="19">
        <v>1</v>
      </c>
      <c r="C40" s="9">
        <v>3</v>
      </c>
      <c r="D40" s="24">
        <v>0.89032999999999995</v>
      </c>
      <c r="E40" s="204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7">
        <v>16</v>
      </c>
    </row>
    <row r="41" spans="1:65">
      <c r="A41" s="30"/>
      <c r="B41" s="19">
        <v>1</v>
      </c>
      <c r="C41" s="9">
        <v>4</v>
      </c>
      <c r="D41" s="24">
        <v>0.90947999999999996</v>
      </c>
      <c r="E41" s="204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7">
        <v>0.88681833333333304</v>
      </c>
    </row>
    <row r="42" spans="1:65">
      <c r="A42" s="30"/>
      <c r="B42" s="19">
        <v>1</v>
      </c>
      <c r="C42" s="9">
        <v>5</v>
      </c>
      <c r="D42" s="24">
        <v>0.83367999999999998</v>
      </c>
      <c r="E42" s="204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7">
        <v>7</v>
      </c>
    </row>
    <row r="43" spans="1:65">
      <c r="A43" s="30"/>
      <c r="B43" s="19">
        <v>1</v>
      </c>
      <c r="C43" s="9">
        <v>6</v>
      </c>
      <c r="D43" s="24">
        <v>0.86758999999999997</v>
      </c>
      <c r="E43" s="204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56"/>
    </row>
    <row r="44" spans="1:65">
      <c r="A44" s="30"/>
      <c r="B44" s="20" t="s">
        <v>272</v>
      </c>
      <c r="C44" s="12"/>
      <c r="D44" s="208">
        <v>0.88681833333333326</v>
      </c>
      <c r="E44" s="204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273</v>
      </c>
      <c r="C45" s="29"/>
      <c r="D45" s="24">
        <v>0.88791500000000001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56"/>
    </row>
    <row r="46" spans="1:65">
      <c r="A46" s="30"/>
      <c r="B46" s="3" t="s">
        <v>274</v>
      </c>
      <c r="C46" s="29"/>
      <c r="D46" s="24">
        <v>3.4578579159165387E-2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56"/>
    </row>
    <row r="47" spans="1:65">
      <c r="A47" s="30"/>
      <c r="B47" s="3" t="s">
        <v>87</v>
      </c>
      <c r="C47" s="29"/>
      <c r="D47" s="13">
        <v>3.8991727910262029E-2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275</v>
      </c>
      <c r="C48" s="29"/>
      <c r="D48" s="13">
        <v>2.2204460492503131E-16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276</v>
      </c>
      <c r="C49" s="47"/>
      <c r="D49" s="45" t="s">
        <v>277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489</v>
      </c>
      <c r="BM51" s="28" t="s">
        <v>278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232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233</v>
      </c>
      <c r="C53" s="9" t="s">
        <v>233</v>
      </c>
      <c r="D53" s="151" t="s">
        <v>264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267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117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06">
        <v>0.65488999999999997</v>
      </c>
      <c r="E56" s="204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7">
        <v>1</v>
      </c>
    </row>
    <row r="57" spans="1:65">
      <c r="A57" s="30"/>
      <c r="B57" s="19">
        <v>1</v>
      </c>
      <c r="C57" s="9">
        <v>2</v>
      </c>
      <c r="D57" s="24">
        <v>0.62819000000000003</v>
      </c>
      <c r="E57" s="204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7">
        <v>1</v>
      </c>
    </row>
    <row r="58" spans="1:65">
      <c r="A58" s="30"/>
      <c r="B58" s="19">
        <v>1</v>
      </c>
      <c r="C58" s="9">
        <v>3</v>
      </c>
      <c r="D58" s="24">
        <v>0.54910999999999999</v>
      </c>
      <c r="E58" s="204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7">
        <v>16</v>
      </c>
    </row>
    <row r="59" spans="1:65">
      <c r="A59" s="30"/>
      <c r="B59" s="19">
        <v>1</v>
      </c>
      <c r="C59" s="9">
        <v>4</v>
      </c>
      <c r="D59" s="24">
        <v>0.56789000000000001</v>
      </c>
      <c r="E59" s="204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7">
        <v>0.58128999999999997</v>
      </c>
    </row>
    <row r="60" spans="1:65">
      <c r="A60" s="30"/>
      <c r="B60" s="19">
        <v>1</v>
      </c>
      <c r="C60" s="9">
        <v>5</v>
      </c>
      <c r="D60" s="24">
        <v>0.53139999999999998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7">
        <v>7</v>
      </c>
    </row>
    <row r="61" spans="1:65">
      <c r="A61" s="30"/>
      <c r="B61" s="19">
        <v>1</v>
      </c>
      <c r="C61" s="9">
        <v>6</v>
      </c>
      <c r="D61" s="24">
        <v>0.55625999999999998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56"/>
    </row>
    <row r="62" spans="1:65">
      <c r="A62" s="30"/>
      <c r="B62" s="20" t="s">
        <v>272</v>
      </c>
      <c r="C62" s="12"/>
      <c r="D62" s="208">
        <v>0.58128999999999997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56"/>
    </row>
    <row r="63" spans="1:65">
      <c r="A63" s="30"/>
      <c r="B63" s="3" t="s">
        <v>273</v>
      </c>
      <c r="C63" s="29"/>
      <c r="D63" s="24">
        <v>0.56207499999999999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56"/>
    </row>
    <row r="64" spans="1:65">
      <c r="A64" s="30"/>
      <c r="B64" s="3" t="s">
        <v>274</v>
      </c>
      <c r="C64" s="29"/>
      <c r="D64" s="24">
        <v>4.8881889079699037E-2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56"/>
    </row>
    <row r="65" spans="1:65">
      <c r="A65" s="30"/>
      <c r="B65" s="3" t="s">
        <v>87</v>
      </c>
      <c r="C65" s="29"/>
      <c r="D65" s="13">
        <v>8.4092086703192973E-2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275</v>
      </c>
      <c r="C66" s="29"/>
      <c r="D66" s="13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276</v>
      </c>
      <c r="C67" s="47"/>
      <c r="D67" s="45" t="s">
        <v>277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H25 B38:D43 B56:D61">
    <cfRule type="expression" dxfId="29" priority="9">
      <formula>AND($B6&lt;&gt;$B5,NOT(ISBLANK(INDIRECT(Anlyt_LabRefThisCol))))</formula>
    </cfRule>
  </conditionalFormatting>
  <conditionalFormatting sqref="C2:AH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C909-B98A-40B1-89E6-8D16AB4D3160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490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0" t="s">
        <v>234</v>
      </c>
      <c r="E3" s="151" t="s">
        <v>235</v>
      </c>
      <c r="F3" s="152" t="s">
        <v>236</v>
      </c>
      <c r="G3" s="152" t="s">
        <v>237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243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251</v>
      </c>
      <c r="S3" s="152" t="s">
        <v>252</v>
      </c>
      <c r="T3" s="152" t="s">
        <v>253</v>
      </c>
      <c r="U3" s="152" t="s">
        <v>257</v>
      </c>
      <c r="V3" s="152" t="s">
        <v>258</v>
      </c>
      <c r="W3" s="152" t="s">
        <v>259</v>
      </c>
      <c r="X3" s="152" t="s">
        <v>260</v>
      </c>
      <c r="Y3" s="152" t="s">
        <v>279</v>
      </c>
      <c r="Z3" s="152" t="s">
        <v>262</v>
      </c>
      <c r="AA3" s="152" t="s">
        <v>280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281</v>
      </c>
      <c r="F4" s="11" t="s">
        <v>282</v>
      </c>
      <c r="G4" s="11" t="s">
        <v>282</v>
      </c>
      <c r="H4" s="11" t="s">
        <v>281</v>
      </c>
      <c r="I4" s="11" t="s">
        <v>281</v>
      </c>
      <c r="J4" s="11" t="s">
        <v>282</v>
      </c>
      <c r="K4" s="11" t="s">
        <v>281</v>
      </c>
      <c r="L4" s="11" t="s">
        <v>282</v>
      </c>
      <c r="M4" s="11" t="s">
        <v>281</v>
      </c>
      <c r="N4" s="11" t="s">
        <v>282</v>
      </c>
      <c r="O4" s="11" t="s">
        <v>281</v>
      </c>
      <c r="P4" s="11" t="s">
        <v>281</v>
      </c>
      <c r="Q4" s="11" t="s">
        <v>281</v>
      </c>
      <c r="R4" s="11" t="s">
        <v>282</v>
      </c>
      <c r="S4" s="11" t="s">
        <v>281</v>
      </c>
      <c r="T4" s="11" t="s">
        <v>282</v>
      </c>
      <c r="U4" s="11" t="s">
        <v>282</v>
      </c>
      <c r="V4" s="11" t="s">
        <v>282</v>
      </c>
      <c r="W4" s="11" t="s">
        <v>281</v>
      </c>
      <c r="X4" s="11" t="s">
        <v>283</v>
      </c>
      <c r="Y4" s="11" t="s">
        <v>281</v>
      </c>
      <c r="Z4" s="11" t="s">
        <v>281</v>
      </c>
      <c r="AA4" s="11" t="s">
        <v>284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269</v>
      </c>
      <c r="G5" s="26" t="s">
        <v>116</v>
      </c>
      <c r="H5" s="26" t="s">
        <v>270</v>
      </c>
      <c r="I5" s="26" t="s">
        <v>116</v>
      </c>
      <c r="J5" s="26" t="s">
        <v>116</v>
      </c>
      <c r="K5" s="26" t="s">
        <v>117</v>
      </c>
      <c r="L5" s="26" t="s">
        <v>116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271</v>
      </c>
      <c r="R5" s="26" t="s">
        <v>269</v>
      </c>
      <c r="S5" s="26" t="s">
        <v>117</v>
      </c>
      <c r="T5" s="26" t="s">
        <v>269</v>
      </c>
      <c r="U5" s="26" t="s">
        <v>117</v>
      </c>
      <c r="V5" s="26" t="s">
        <v>285</v>
      </c>
      <c r="W5" s="26" t="s">
        <v>117</v>
      </c>
      <c r="X5" s="26" t="s">
        <v>286</v>
      </c>
      <c r="Y5" s="26" t="s">
        <v>271</v>
      </c>
      <c r="Z5" s="26" t="s">
        <v>271</v>
      </c>
      <c r="AA5" s="26" t="s">
        <v>269</v>
      </c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3.2228475558144578</v>
      </c>
      <c r="E6" s="22">
        <v>2.95</v>
      </c>
      <c r="F6" s="147">
        <v>2.88</v>
      </c>
      <c r="G6" s="22">
        <v>3.0957999999999997</v>
      </c>
      <c r="H6" s="22">
        <v>2.98</v>
      </c>
      <c r="I6" s="22" t="s">
        <v>287</v>
      </c>
      <c r="J6" s="22">
        <v>3.02</v>
      </c>
      <c r="K6" s="22" t="s">
        <v>288</v>
      </c>
      <c r="L6" s="22">
        <v>2.95</v>
      </c>
      <c r="M6" s="22">
        <v>2.85</v>
      </c>
      <c r="N6" s="22">
        <v>2.91</v>
      </c>
      <c r="O6" s="22">
        <v>2.83</v>
      </c>
      <c r="P6" s="22">
        <v>3.03</v>
      </c>
      <c r="Q6" s="22">
        <v>3.0211999999999999</v>
      </c>
      <c r="R6" s="22">
        <v>2.84</v>
      </c>
      <c r="S6" s="22">
        <v>3.19</v>
      </c>
      <c r="T6" s="22">
        <v>2.99</v>
      </c>
      <c r="U6" s="154">
        <v>2.56</v>
      </c>
      <c r="V6" s="22">
        <v>3.04</v>
      </c>
      <c r="W6" s="22">
        <v>3.0620000000000003</v>
      </c>
      <c r="X6" s="22">
        <v>3</v>
      </c>
      <c r="Y6" s="154">
        <v>2.7585999999999999</v>
      </c>
      <c r="Z6" s="22">
        <v>2.7938000000000001</v>
      </c>
      <c r="AA6" s="22">
        <v>3.0268000000000002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3.2821869794158438</v>
      </c>
      <c r="E7" s="11">
        <v>3.02</v>
      </c>
      <c r="F7" s="11">
        <v>3</v>
      </c>
      <c r="G7" s="11">
        <v>3.0666999999999995</v>
      </c>
      <c r="H7" s="11">
        <v>2.8899999999999997</v>
      </c>
      <c r="I7" s="11" t="s">
        <v>287</v>
      </c>
      <c r="J7" s="11">
        <v>3.03</v>
      </c>
      <c r="K7" s="11" t="s">
        <v>288</v>
      </c>
      <c r="L7" s="11">
        <v>2.99</v>
      </c>
      <c r="M7" s="11">
        <v>2.89</v>
      </c>
      <c r="N7" s="11">
        <v>3.04</v>
      </c>
      <c r="O7" s="11">
        <v>2.94</v>
      </c>
      <c r="P7" s="11">
        <v>3.01</v>
      </c>
      <c r="Q7" s="11">
        <v>2.972</v>
      </c>
      <c r="R7" s="11">
        <v>3.17</v>
      </c>
      <c r="S7" s="11">
        <v>3.15</v>
      </c>
      <c r="T7" s="11">
        <v>2.92</v>
      </c>
      <c r="U7" s="148">
        <v>2.64</v>
      </c>
      <c r="V7" s="11">
        <v>3.05</v>
      </c>
      <c r="W7" s="11">
        <v>3.09</v>
      </c>
      <c r="X7" s="11">
        <v>2.992</v>
      </c>
      <c r="Y7" s="148">
        <v>2.7896000000000001</v>
      </c>
      <c r="Z7" s="11">
        <v>2.7879</v>
      </c>
      <c r="AA7" s="11">
        <v>3.03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3.39174211664051</v>
      </c>
      <c r="E8" s="11">
        <v>3.13</v>
      </c>
      <c r="F8" s="11">
        <v>3</v>
      </c>
      <c r="G8" s="11">
        <v>3.1345999999999998</v>
      </c>
      <c r="H8" s="11">
        <v>2.88</v>
      </c>
      <c r="I8" s="11" t="s">
        <v>287</v>
      </c>
      <c r="J8" s="11">
        <v>3.02</v>
      </c>
      <c r="K8" s="11" t="s">
        <v>288</v>
      </c>
      <c r="L8" s="11">
        <v>3</v>
      </c>
      <c r="M8" s="11">
        <v>2.88</v>
      </c>
      <c r="N8" s="11">
        <v>2.96</v>
      </c>
      <c r="O8" s="149">
        <v>3.01</v>
      </c>
      <c r="P8" s="11">
        <v>3.06</v>
      </c>
      <c r="Q8" s="11">
        <v>3.1094000000000004</v>
      </c>
      <c r="R8" s="11">
        <v>3</v>
      </c>
      <c r="S8" s="11">
        <v>3.17</v>
      </c>
      <c r="T8" s="11">
        <v>2.97</v>
      </c>
      <c r="U8" s="148">
        <v>2.72</v>
      </c>
      <c r="V8" s="11">
        <v>3.09</v>
      </c>
      <c r="W8" s="11">
        <v>3.0589999999999997</v>
      </c>
      <c r="X8" s="11">
        <v>2.9935999999999998</v>
      </c>
      <c r="Y8" s="148">
        <v>2.8308</v>
      </c>
      <c r="Z8" s="11">
        <v>2.8052999999999999</v>
      </c>
      <c r="AA8" s="11">
        <v>3.0577999999999999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3.2152919846253138</v>
      </c>
      <c r="E9" s="11">
        <v>3.06</v>
      </c>
      <c r="F9" s="11">
        <v>3.03</v>
      </c>
      <c r="G9" s="11">
        <v>3.0375999999999999</v>
      </c>
      <c r="H9" s="11">
        <v>2.9000000000000004</v>
      </c>
      <c r="I9" s="11" t="s">
        <v>287</v>
      </c>
      <c r="J9" s="11">
        <v>3.02</v>
      </c>
      <c r="K9" s="11" t="s">
        <v>288</v>
      </c>
      <c r="L9" s="11">
        <v>2.96</v>
      </c>
      <c r="M9" s="11">
        <v>2.9</v>
      </c>
      <c r="N9" s="11">
        <v>3.04</v>
      </c>
      <c r="O9" s="11">
        <v>2.85</v>
      </c>
      <c r="P9" s="11">
        <v>3</v>
      </c>
      <c r="Q9" s="11">
        <v>3.0610999999999997</v>
      </c>
      <c r="R9" s="11">
        <v>2.95</v>
      </c>
      <c r="S9" s="11">
        <v>3.1</v>
      </c>
      <c r="T9" s="11">
        <v>2.98</v>
      </c>
      <c r="U9" s="148">
        <v>2.8</v>
      </c>
      <c r="V9" s="11">
        <v>3.08</v>
      </c>
      <c r="W9" s="11">
        <v>2.984</v>
      </c>
      <c r="X9" s="11">
        <v>2.9899</v>
      </c>
      <c r="Y9" s="148">
        <v>2.7719999999999998</v>
      </c>
      <c r="Z9" s="11">
        <v>2.9142999999999999</v>
      </c>
      <c r="AA9" s="11">
        <v>3.06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2.9986070175438591</v>
      </c>
      <c r="BN9" s="28"/>
    </row>
    <row r="10" spans="1:66">
      <c r="A10" s="30"/>
      <c r="B10" s="19">
        <v>1</v>
      </c>
      <c r="C10" s="9">
        <v>5</v>
      </c>
      <c r="D10" s="10">
        <v>3.2919686264385208</v>
      </c>
      <c r="E10" s="11">
        <v>3.01</v>
      </c>
      <c r="F10" s="11">
        <v>2.94</v>
      </c>
      <c r="G10" s="11">
        <v>2.9890999999999996</v>
      </c>
      <c r="H10" s="11">
        <v>3.02</v>
      </c>
      <c r="I10" s="11" t="s">
        <v>287</v>
      </c>
      <c r="J10" s="11">
        <v>3.04</v>
      </c>
      <c r="K10" s="11" t="s">
        <v>288</v>
      </c>
      <c r="L10" s="11">
        <v>2.94</v>
      </c>
      <c r="M10" s="11">
        <v>2.93</v>
      </c>
      <c r="N10" s="11">
        <v>3.12</v>
      </c>
      <c r="O10" s="11">
        <v>2.85</v>
      </c>
      <c r="P10" s="11">
        <v>3.01</v>
      </c>
      <c r="Q10" s="11">
        <v>3.1698</v>
      </c>
      <c r="R10" s="11">
        <v>3.09</v>
      </c>
      <c r="S10" s="11">
        <v>3.12</v>
      </c>
      <c r="T10" s="11">
        <v>2.94</v>
      </c>
      <c r="U10" s="148">
        <v>2.42</v>
      </c>
      <c r="V10" s="11">
        <v>3.07</v>
      </c>
      <c r="W10" s="11">
        <v>2.99</v>
      </c>
      <c r="X10" s="11">
        <v>2.9863</v>
      </c>
      <c r="Y10" s="148">
        <v>2.8446999999999996</v>
      </c>
      <c r="Z10" s="11">
        <v>2.9241000000000001</v>
      </c>
      <c r="AA10" s="11">
        <v>3.06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3.2785210898943649</v>
      </c>
      <c r="E11" s="11">
        <v>3.05</v>
      </c>
      <c r="F11" s="11">
        <v>3.02</v>
      </c>
      <c r="G11" s="11">
        <v>3.0249000000000001</v>
      </c>
      <c r="H11" s="11">
        <v>2.92</v>
      </c>
      <c r="I11" s="11" t="s">
        <v>287</v>
      </c>
      <c r="J11" s="11">
        <v>3.05</v>
      </c>
      <c r="K11" s="11" t="s">
        <v>288</v>
      </c>
      <c r="L11" s="11">
        <v>2.92</v>
      </c>
      <c r="M11" s="11">
        <v>2.9</v>
      </c>
      <c r="N11" s="11">
        <v>3.16</v>
      </c>
      <c r="O11" s="11">
        <v>2.83</v>
      </c>
      <c r="P11" s="11">
        <v>3.02</v>
      </c>
      <c r="Q11" s="11">
        <v>2.9638000000000004</v>
      </c>
      <c r="R11" s="11">
        <v>2.83</v>
      </c>
      <c r="S11" s="11">
        <v>3.12</v>
      </c>
      <c r="T11" s="11">
        <v>2.97</v>
      </c>
      <c r="U11" s="148">
        <v>2.6</v>
      </c>
      <c r="V11" s="11">
        <v>3.08</v>
      </c>
      <c r="W11" s="11">
        <v>3.11</v>
      </c>
      <c r="X11" s="11">
        <v>2.9670000000000001</v>
      </c>
      <c r="Y11" s="148">
        <v>2.7636000000000003</v>
      </c>
      <c r="Z11" s="11">
        <v>2.9533999999999998</v>
      </c>
      <c r="AA11" s="11">
        <v>3.04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3.2554589951287847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3.3095145310292078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3.4637313198337858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3.4610647456921795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3.2849275744834814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3.2695701278475218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3.2732779340551055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3.3974772840511762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3.3171850031819927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3.3788958481006031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3.3617222706510757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3.5519167022600957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3.3120052445943178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3.3930130491336974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3.3356159491436017</v>
      </c>
      <c r="E26" s="23">
        <v>3.0366666666666671</v>
      </c>
      <c r="F26" s="23">
        <v>2.9783333333333331</v>
      </c>
      <c r="G26" s="23">
        <v>3.0581166666666664</v>
      </c>
      <c r="H26" s="23">
        <v>2.9316666666666666</v>
      </c>
      <c r="I26" s="23" t="s">
        <v>693</v>
      </c>
      <c r="J26" s="23">
        <v>3.03</v>
      </c>
      <c r="K26" s="23" t="s">
        <v>693</v>
      </c>
      <c r="L26" s="23">
        <v>2.9600000000000004</v>
      </c>
      <c r="M26" s="23">
        <v>2.8916666666666671</v>
      </c>
      <c r="N26" s="23">
        <v>3.0383333333333336</v>
      </c>
      <c r="O26" s="23">
        <v>2.8849999999999998</v>
      </c>
      <c r="P26" s="23">
        <v>3.0216666666666665</v>
      </c>
      <c r="Q26" s="23">
        <v>3.04955</v>
      </c>
      <c r="R26" s="23">
        <v>2.9800000000000004</v>
      </c>
      <c r="S26" s="23">
        <v>3.1416666666666671</v>
      </c>
      <c r="T26" s="23">
        <v>2.9616666666666664</v>
      </c>
      <c r="U26" s="23">
        <v>2.6233333333333331</v>
      </c>
      <c r="V26" s="23">
        <v>3.0683333333333334</v>
      </c>
      <c r="W26" s="23">
        <v>3.0491666666666668</v>
      </c>
      <c r="X26" s="23">
        <v>2.9881333333333333</v>
      </c>
      <c r="Y26" s="23">
        <v>2.7932166666666665</v>
      </c>
      <c r="Z26" s="23">
        <v>2.8631333333333333</v>
      </c>
      <c r="AA26" s="23">
        <v>3.0457666666666667</v>
      </c>
      <c r="AB26" s="15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3.3107598878117628</v>
      </c>
      <c r="E27" s="11">
        <v>3.0350000000000001</v>
      </c>
      <c r="F27" s="11">
        <v>3</v>
      </c>
      <c r="G27" s="11">
        <v>3.0521499999999997</v>
      </c>
      <c r="H27" s="11">
        <v>2.91</v>
      </c>
      <c r="I27" s="11" t="s">
        <v>693</v>
      </c>
      <c r="J27" s="11">
        <v>3.0249999999999999</v>
      </c>
      <c r="K27" s="11" t="s">
        <v>693</v>
      </c>
      <c r="L27" s="11">
        <v>2.9550000000000001</v>
      </c>
      <c r="M27" s="11">
        <v>2.895</v>
      </c>
      <c r="N27" s="11">
        <v>3.04</v>
      </c>
      <c r="O27" s="11">
        <v>2.85</v>
      </c>
      <c r="P27" s="11">
        <v>3.0149999999999997</v>
      </c>
      <c r="Q27" s="11">
        <v>3.04115</v>
      </c>
      <c r="R27" s="11">
        <v>2.9750000000000001</v>
      </c>
      <c r="S27" s="11">
        <v>3.1349999999999998</v>
      </c>
      <c r="T27" s="11">
        <v>2.97</v>
      </c>
      <c r="U27" s="11">
        <v>2.62</v>
      </c>
      <c r="V27" s="11">
        <v>3.0750000000000002</v>
      </c>
      <c r="W27" s="11">
        <v>3.0605000000000002</v>
      </c>
      <c r="X27" s="11">
        <v>2.9909499999999998</v>
      </c>
      <c r="Y27" s="11">
        <v>2.7808000000000002</v>
      </c>
      <c r="Z27" s="11">
        <v>2.8597999999999999</v>
      </c>
      <c r="AA27" s="11">
        <v>3.0488999999999997</v>
      </c>
      <c r="AB27" s="15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8.7599015457529239E-2</v>
      </c>
      <c r="E28" s="24">
        <v>5.9888785817268489E-2</v>
      </c>
      <c r="F28" s="24">
        <v>5.7416606192517754E-2</v>
      </c>
      <c r="G28" s="24">
        <v>5.221300285050328E-2</v>
      </c>
      <c r="H28" s="24">
        <v>5.6005952064639257E-2</v>
      </c>
      <c r="I28" s="24" t="s">
        <v>693</v>
      </c>
      <c r="J28" s="24">
        <v>1.2649110640673459E-2</v>
      </c>
      <c r="K28" s="24" t="s">
        <v>693</v>
      </c>
      <c r="L28" s="24">
        <v>3.0331501776206259E-2</v>
      </c>
      <c r="M28" s="24">
        <v>2.6394443859772219E-2</v>
      </c>
      <c r="N28" s="24">
        <v>9.3897106806688516E-2</v>
      </c>
      <c r="O28" s="24">
        <v>7.3688533707762044E-2</v>
      </c>
      <c r="P28" s="24">
        <v>2.1369760566432857E-2</v>
      </c>
      <c r="Q28" s="24">
        <v>8.0431679082311802E-2</v>
      </c>
      <c r="R28" s="24">
        <v>0.13535139452550901</v>
      </c>
      <c r="S28" s="24">
        <v>3.4302575219167748E-2</v>
      </c>
      <c r="T28" s="24">
        <v>2.6394443859772306E-2</v>
      </c>
      <c r="U28" s="24">
        <v>0.13170674495509585</v>
      </c>
      <c r="V28" s="24">
        <v>1.9407902170679524E-2</v>
      </c>
      <c r="W28" s="24">
        <v>5.1723946742941583E-2</v>
      </c>
      <c r="X28" s="24">
        <v>1.1302684047015807E-2</v>
      </c>
      <c r="Y28" s="24">
        <v>3.6336561018713048E-2</v>
      </c>
      <c r="Z28" s="24">
        <v>7.5226183384953543E-2</v>
      </c>
      <c r="AA28" s="24">
        <v>1.5437314101444801E-2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2.6261721011383139E-2</v>
      </c>
      <c r="E29" s="13">
        <v>1.9721883364632868E-2</v>
      </c>
      <c r="F29" s="13">
        <v>1.9278099449082629E-2</v>
      </c>
      <c r="G29" s="13">
        <v>1.7073581076753105E-2</v>
      </c>
      <c r="H29" s="13">
        <v>1.910379263148582E-2</v>
      </c>
      <c r="I29" s="13" t="s">
        <v>693</v>
      </c>
      <c r="J29" s="13">
        <v>4.1746239738196236E-3</v>
      </c>
      <c r="K29" s="13" t="s">
        <v>693</v>
      </c>
      <c r="L29" s="13">
        <v>1.024712897844806E-2</v>
      </c>
      <c r="M29" s="13">
        <v>9.1277615653390948E-3</v>
      </c>
      <c r="N29" s="13">
        <v>3.0904149250692872E-2</v>
      </c>
      <c r="O29" s="13">
        <v>2.5541952758323067E-2</v>
      </c>
      <c r="P29" s="13">
        <v>7.0721766904907422E-3</v>
      </c>
      <c r="Q29" s="13">
        <v>2.6374933705730946E-2</v>
      </c>
      <c r="R29" s="13">
        <v>4.5419931048828521E-2</v>
      </c>
      <c r="S29" s="13">
        <v>1.0918591581697955E-2</v>
      </c>
      <c r="T29" s="13">
        <v>8.9120238130913805E-3</v>
      </c>
      <c r="U29" s="13">
        <v>5.020587482405179E-2</v>
      </c>
      <c r="V29" s="13">
        <v>6.3252261284126639E-3</v>
      </c>
      <c r="W29" s="13">
        <v>1.6963305846277643E-2</v>
      </c>
      <c r="X29" s="13">
        <v>3.7825233301779729E-3</v>
      </c>
      <c r="Y29" s="13">
        <v>1.3008858729915826E-2</v>
      </c>
      <c r="Z29" s="13">
        <v>2.6274076204957347E-2</v>
      </c>
      <c r="AA29" s="13">
        <v>5.0684493564110188E-3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0.11238849560079545</v>
      </c>
      <c r="E30" s="13">
        <v>1.2692443157817479E-2</v>
      </c>
      <c r="F30" s="13">
        <v>-6.7610340707906502E-3</v>
      </c>
      <c r="G30" s="13">
        <v>1.9845764641593933E-2</v>
      </c>
      <c r="H30" s="13">
        <v>-2.2323815853676932E-2</v>
      </c>
      <c r="I30" s="13" t="s">
        <v>693</v>
      </c>
      <c r="J30" s="13">
        <v>1.0469188617404868E-2</v>
      </c>
      <c r="K30" s="13" t="s">
        <v>693</v>
      </c>
      <c r="L30" s="13">
        <v>-1.2874984056924332E-2</v>
      </c>
      <c r="M30" s="13">
        <v>-3.5663343096150713E-2</v>
      </c>
      <c r="N30" s="13">
        <v>1.324825679292041E-2</v>
      </c>
      <c r="O30" s="13">
        <v>-3.7886597636563324E-2</v>
      </c>
      <c r="P30" s="13">
        <v>7.6901204418895475E-3</v>
      </c>
      <c r="Q30" s="13">
        <v>1.6988882557164242E-2</v>
      </c>
      <c r="R30" s="13">
        <v>-6.2052204356873863E-3</v>
      </c>
      <c r="S30" s="13">
        <v>4.7708702169311668E-2</v>
      </c>
      <c r="T30" s="13">
        <v>-1.2319170421821513E-2</v>
      </c>
      <c r="U30" s="13">
        <v>-0.12514933834774733</v>
      </c>
      <c r="V30" s="13">
        <v>2.3252902224775829E-2</v>
      </c>
      <c r="W30" s="13">
        <v>1.6861045421090459E-2</v>
      </c>
      <c r="X30" s="13">
        <v>-3.4928498963844312E-3</v>
      </c>
      <c r="Y30" s="13">
        <v>-6.849525452169003E-2</v>
      </c>
      <c r="Z30" s="13">
        <v>-4.5178872529115677E-2</v>
      </c>
      <c r="AA30" s="13">
        <v>1.5727185605480143E-2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0.56999999999999995</v>
      </c>
      <c r="F31" s="45">
        <v>0.11</v>
      </c>
      <c r="G31" s="45">
        <v>0.82</v>
      </c>
      <c r="H31" s="45">
        <v>0.66</v>
      </c>
      <c r="I31" s="45" t="s">
        <v>277</v>
      </c>
      <c r="J31" s="45">
        <v>0.49</v>
      </c>
      <c r="K31" s="45" t="s">
        <v>277</v>
      </c>
      <c r="L31" s="45">
        <v>0.33</v>
      </c>
      <c r="M31" s="45">
        <v>1.1299999999999999</v>
      </c>
      <c r="N31" s="45">
        <v>0.59</v>
      </c>
      <c r="O31" s="45">
        <v>1.21</v>
      </c>
      <c r="P31" s="45">
        <v>0.39</v>
      </c>
      <c r="Q31" s="45">
        <v>0.72</v>
      </c>
      <c r="R31" s="45">
        <v>0.1</v>
      </c>
      <c r="S31" s="45">
        <v>1.8</v>
      </c>
      <c r="T31" s="45">
        <v>0.31</v>
      </c>
      <c r="U31" s="45">
        <v>4.2699999999999996</v>
      </c>
      <c r="V31" s="45">
        <v>0.94</v>
      </c>
      <c r="W31" s="45">
        <v>0.71</v>
      </c>
      <c r="X31" s="45">
        <v>0</v>
      </c>
      <c r="Y31" s="45">
        <v>2.2799999999999998</v>
      </c>
      <c r="Z31" s="45">
        <v>1.46</v>
      </c>
      <c r="AA31" s="45">
        <v>0.67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6" priority="3">
      <formula>AND($B6&lt;&gt;$B5,NOT(ISBLANK(INDIRECT(Anlyt_LabRefThisCol))))</formula>
    </cfRule>
  </conditionalFormatting>
  <conditionalFormatting sqref="C2:AA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7FEE-8EB1-4075-8D69-9BD1563B7117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491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5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0" t="s">
        <v>234</v>
      </c>
      <c r="E3" s="151" t="s">
        <v>235</v>
      </c>
      <c r="F3" s="152" t="s">
        <v>236</v>
      </c>
      <c r="G3" s="152" t="s">
        <v>237</v>
      </c>
      <c r="H3" s="152" t="s">
        <v>239</v>
      </c>
      <c r="I3" s="152" t="s">
        <v>240</v>
      </c>
      <c r="J3" s="152" t="s">
        <v>241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2" t="s">
        <v>279</v>
      </c>
      <c r="U3" s="152" t="s">
        <v>262</v>
      </c>
      <c r="V3" s="15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289</v>
      </c>
      <c r="F4" s="11" t="s">
        <v>290</v>
      </c>
      <c r="G4" s="11" t="s">
        <v>290</v>
      </c>
      <c r="H4" s="11" t="s">
        <v>289</v>
      </c>
      <c r="I4" s="11" t="s">
        <v>289</v>
      </c>
      <c r="J4" s="11" t="s">
        <v>290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291</v>
      </c>
      <c r="S4" s="11" t="s">
        <v>290</v>
      </c>
      <c r="T4" s="11" t="s">
        <v>290</v>
      </c>
      <c r="U4" s="11" t="s">
        <v>292</v>
      </c>
      <c r="V4" s="15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293</v>
      </c>
      <c r="F5" s="26" t="s">
        <v>293</v>
      </c>
      <c r="G5" s="26" t="s">
        <v>293</v>
      </c>
      <c r="H5" s="26" t="s">
        <v>269</v>
      </c>
      <c r="I5" s="26" t="s">
        <v>269</v>
      </c>
      <c r="J5" s="26" t="s">
        <v>286</v>
      </c>
      <c r="K5" s="26" t="s">
        <v>293</v>
      </c>
      <c r="L5" s="26" t="s">
        <v>294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293</v>
      </c>
      <c r="S5" s="26" t="s">
        <v>269</v>
      </c>
      <c r="T5" s="26" t="s">
        <v>116</v>
      </c>
      <c r="U5" s="26" t="s">
        <v>271</v>
      </c>
      <c r="V5" s="15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3.2228475558144578</v>
      </c>
      <c r="E6" s="22">
        <v>2.72</v>
      </c>
      <c r="F6" s="22">
        <v>2.79</v>
      </c>
      <c r="G6" s="22">
        <v>2.98</v>
      </c>
      <c r="H6" s="22">
        <v>2.4700000000000002</v>
      </c>
      <c r="I6" s="22">
        <v>2.73</v>
      </c>
      <c r="J6" s="22">
        <v>2.54</v>
      </c>
      <c r="K6" s="22">
        <v>2.85</v>
      </c>
      <c r="L6" s="22">
        <v>3</v>
      </c>
      <c r="M6" s="22">
        <v>2.65</v>
      </c>
      <c r="N6" s="22">
        <v>2.78</v>
      </c>
      <c r="O6" s="22">
        <v>2.67</v>
      </c>
      <c r="P6" s="22">
        <v>2.69</v>
      </c>
      <c r="Q6" s="22">
        <v>2.5299999999999998</v>
      </c>
      <c r="R6" s="22">
        <v>2.6022158118000003</v>
      </c>
      <c r="S6" s="22">
        <v>3.01</v>
      </c>
      <c r="T6" s="154">
        <v>2.2000000000000002</v>
      </c>
      <c r="U6" s="22">
        <v>2.7929999999999997</v>
      </c>
      <c r="V6" s="15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3.2821869794158438</v>
      </c>
      <c r="E7" s="11">
        <v>2.67</v>
      </c>
      <c r="F7" s="11">
        <v>2.74</v>
      </c>
      <c r="G7" s="11">
        <v>2.92</v>
      </c>
      <c r="H7" s="11">
        <v>2.4899999999999998</v>
      </c>
      <c r="I7" s="11">
        <v>2.71</v>
      </c>
      <c r="J7" s="11">
        <v>2.64</v>
      </c>
      <c r="K7" s="11">
        <v>2.83</v>
      </c>
      <c r="L7" s="11">
        <v>2.9</v>
      </c>
      <c r="M7" s="11">
        <v>2.64</v>
      </c>
      <c r="N7" s="11">
        <v>2.86</v>
      </c>
      <c r="O7" s="11">
        <v>2.69</v>
      </c>
      <c r="P7" s="11">
        <v>2.71</v>
      </c>
      <c r="Q7" s="11">
        <v>2.52</v>
      </c>
      <c r="R7" s="11">
        <v>2.5534885246200001</v>
      </c>
      <c r="S7" s="11">
        <v>2.9670000000000001</v>
      </c>
      <c r="T7" s="148">
        <v>2.2200000000000002</v>
      </c>
      <c r="U7" s="11">
        <v>2.8405</v>
      </c>
      <c r="V7" s="15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3.39174211664051</v>
      </c>
      <c r="E8" s="11">
        <v>2.72</v>
      </c>
      <c r="F8" s="11">
        <v>2.84</v>
      </c>
      <c r="G8" s="11">
        <v>2.93</v>
      </c>
      <c r="H8" s="11">
        <v>2.46</v>
      </c>
      <c r="I8" s="11">
        <v>2.75</v>
      </c>
      <c r="J8" s="11">
        <v>2.6</v>
      </c>
      <c r="K8" s="11">
        <v>2.84</v>
      </c>
      <c r="L8" s="11">
        <v>3</v>
      </c>
      <c r="M8" s="11">
        <v>2.54</v>
      </c>
      <c r="N8" s="11">
        <v>3.14</v>
      </c>
      <c r="O8" s="11">
        <v>2.71</v>
      </c>
      <c r="P8" s="11">
        <v>2.71</v>
      </c>
      <c r="Q8" s="11">
        <v>2.56</v>
      </c>
      <c r="R8" s="11">
        <v>2.5326619421400003</v>
      </c>
      <c r="S8" s="11">
        <v>3.03</v>
      </c>
      <c r="T8" s="148">
        <v>2.2400000000000002</v>
      </c>
      <c r="U8" s="11">
        <v>2.831</v>
      </c>
      <c r="V8" s="15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3.2152919846253138</v>
      </c>
      <c r="E9" s="11">
        <v>2.72</v>
      </c>
      <c r="F9" s="11">
        <v>2.78</v>
      </c>
      <c r="G9" s="11">
        <v>3.04</v>
      </c>
      <c r="H9" s="11">
        <v>2.48</v>
      </c>
      <c r="I9" s="11">
        <v>2.75</v>
      </c>
      <c r="J9" s="11">
        <v>2.5499999999999998</v>
      </c>
      <c r="K9" s="11">
        <v>2.84</v>
      </c>
      <c r="L9" s="11">
        <v>3</v>
      </c>
      <c r="M9" s="11">
        <v>2.6</v>
      </c>
      <c r="N9" s="11">
        <v>3.02</v>
      </c>
      <c r="O9" s="11">
        <v>2.71</v>
      </c>
      <c r="P9" s="11">
        <v>2.76</v>
      </c>
      <c r="Q9" s="11">
        <v>2.52</v>
      </c>
      <c r="R9" s="11">
        <v>2.5311598230599999</v>
      </c>
      <c r="S9" s="11">
        <v>2.87</v>
      </c>
      <c r="T9" s="148">
        <v>2.2400000000000002</v>
      </c>
      <c r="U9" s="11">
        <v>2.7835000000000001</v>
      </c>
      <c r="V9" s="15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2.7425021240039582</v>
      </c>
      <c r="BN9" s="28"/>
    </row>
    <row r="10" spans="1:66">
      <c r="A10" s="30"/>
      <c r="B10" s="19">
        <v>1</v>
      </c>
      <c r="C10" s="9">
        <v>5</v>
      </c>
      <c r="D10" s="10">
        <v>3.2919686264385208</v>
      </c>
      <c r="E10" s="11">
        <v>2.72</v>
      </c>
      <c r="F10" s="11">
        <v>2.8</v>
      </c>
      <c r="G10" s="11">
        <v>2.98</v>
      </c>
      <c r="H10" s="11">
        <v>2.4499999999999997</v>
      </c>
      <c r="I10" s="11">
        <v>2.71</v>
      </c>
      <c r="J10" s="11">
        <v>2.63</v>
      </c>
      <c r="K10" s="11">
        <v>2.84</v>
      </c>
      <c r="L10" s="11">
        <v>2.9</v>
      </c>
      <c r="M10" s="11">
        <v>2.58</v>
      </c>
      <c r="N10" s="11">
        <v>3.07</v>
      </c>
      <c r="O10" s="11">
        <v>2.78</v>
      </c>
      <c r="P10" s="11">
        <v>2.69</v>
      </c>
      <c r="Q10" s="11">
        <v>2.5099999999999998</v>
      </c>
      <c r="R10" s="11">
        <v>2.4824637941400001</v>
      </c>
      <c r="S10" s="11">
        <v>2.87</v>
      </c>
      <c r="T10" s="148">
        <v>2.21</v>
      </c>
      <c r="U10" s="11">
        <v>2.8499999999999996</v>
      </c>
      <c r="V10" s="15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3.2785210898943649</v>
      </c>
      <c r="E11" s="11">
        <v>2.65</v>
      </c>
      <c r="F11" s="11">
        <v>2.82</v>
      </c>
      <c r="G11" s="11">
        <v>2.95</v>
      </c>
      <c r="H11" s="11">
        <v>2.48</v>
      </c>
      <c r="I11" s="11">
        <v>2.71</v>
      </c>
      <c r="J11" s="11">
        <v>2.59</v>
      </c>
      <c r="K11" s="11">
        <v>2.83</v>
      </c>
      <c r="L11" s="11">
        <v>2.9</v>
      </c>
      <c r="M11" s="11">
        <v>2.54</v>
      </c>
      <c r="N11" s="11">
        <v>3.03</v>
      </c>
      <c r="O11" s="11">
        <v>2.72</v>
      </c>
      <c r="P11" s="11">
        <v>2.73</v>
      </c>
      <c r="Q11" s="11">
        <v>2.5499999999999998</v>
      </c>
      <c r="R11" s="11">
        <v>2.5917140086199999</v>
      </c>
      <c r="S11" s="11">
        <v>2.87</v>
      </c>
      <c r="T11" s="148">
        <v>2.21</v>
      </c>
      <c r="U11" s="11">
        <v>2.8214999999999999</v>
      </c>
      <c r="V11" s="15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3.2554589951287847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5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3.3095145310292078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5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3.4637313198337858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5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3.4610647456921795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5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3.2849275744834814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5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3.2695701278475218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5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3.2732779340551055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3.3974772840511762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5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3.3171850031819927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3.3788958481006031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3.3617222706510757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3.5519167022600957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3.3120052445943178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3.3930130491336974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3.3356159491436017</v>
      </c>
      <c r="E26" s="23">
        <v>2.7000000000000006</v>
      </c>
      <c r="F26" s="23">
        <v>2.7949999999999999</v>
      </c>
      <c r="G26" s="23">
        <v>2.9666666666666668</v>
      </c>
      <c r="H26" s="23">
        <v>2.4716666666666667</v>
      </c>
      <c r="I26" s="23">
        <v>2.7266666666666666</v>
      </c>
      <c r="J26" s="23">
        <v>2.5916666666666663</v>
      </c>
      <c r="K26" s="23">
        <v>2.8383333333333334</v>
      </c>
      <c r="L26" s="23">
        <v>2.9499999999999997</v>
      </c>
      <c r="M26" s="23">
        <v>2.5916666666666668</v>
      </c>
      <c r="N26" s="23">
        <v>2.9833333333333329</v>
      </c>
      <c r="O26" s="23">
        <v>2.7133333333333334</v>
      </c>
      <c r="P26" s="23">
        <v>2.7149999999999999</v>
      </c>
      <c r="Q26" s="23">
        <v>2.5316666666666663</v>
      </c>
      <c r="R26" s="23">
        <v>2.5489506507300002</v>
      </c>
      <c r="S26" s="23">
        <v>2.9361666666666668</v>
      </c>
      <c r="T26" s="23">
        <v>2.2200000000000002</v>
      </c>
      <c r="U26" s="23">
        <v>2.8199166666666664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3.3107598878117628</v>
      </c>
      <c r="E27" s="11">
        <v>2.72</v>
      </c>
      <c r="F27" s="11">
        <v>2.7949999999999999</v>
      </c>
      <c r="G27" s="11">
        <v>2.9649999999999999</v>
      </c>
      <c r="H27" s="11">
        <v>2.4750000000000001</v>
      </c>
      <c r="I27" s="11">
        <v>2.7199999999999998</v>
      </c>
      <c r="J27" s="11">
        <v>2.5949999999999998</v>
      </c>
      <c r="K27" s="11">
        <v>2.84</v>
      </c>
      <c r="L27" s="11">
        <v>2.95</v>
      </c>
      <c r="M27" s="11">
        <v>2.59</v>
      </c>
      <c r="N27" s="11">
        <v>3.0249999999999999</v>
      </c>
      <c r="O27" s="11">
        <v>2.71</v>
      </c>
      <c r="P27" s="11">
        <v>2.71</v>
      </c>
      <c r="Q27" s="11">
        <v>2.5249999999999999</v>
      </c>
      <c r="R27" s="11">
        <v>2.5430752333800002</v>
      </c>
      <c r="S27" s="11">
        <v>2.9184999999999999</v>
      </c>
      <c r="T27" s="11">
        <v>2.2149999999999999</v>
      </c>
      <c r="U27" s="11">
        <v>2.8262499999999999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8.7599015457529239E-2</v>
      </c>
      <c r="E28" s="24">
        <v>3.1622776601683937E-2</v>
      </c>
      <c r="F28" s="24">
        <v>3.449637662132056E-2</v>
      </c>
      <c r="G28" s="24">
        <v>4.3665394383500825E-2</v>
      </c>
      <c r="H28" s="24">
        <v>1.4719601443879763E-2</v>
      </c>
      <c r="I28" s="24">
        <v>1.9663841605003517E-2</v>
      </c>
      <c r="J28" s="24">
        <v>4.0702170294305805E-2</v>
      </c>
      <c r="K28" s="24">
        <v>7.527726527090787E-3</v>
      </c>
      <c r="L28" s="24">
        <v>5.4772255750516655E-2</v>
      </c>
      <c r="M28" s="24">
        <v>4.750438576243951E-2</v>
      </c>
      <c r="N28" s="24">
        <v>0.13574485871172684</v>
      </c>
      <c r="O28" s="24">
        <v>3.723797345005047E-2</v>
      </c>
      <c r="P28" s="24">
        <v>2.6645825188948404E-2</v>
      </c>
      <c r="Q28" s="24">
        <v>1.9407902170679545E-2</v>
      </c>
      <c r="R28" s="24">
        <v>4.4020023028652822E-2</v>
      </c>
      <c r="S28" s="24">
        <v>7.5287227779130286E-2</v>
      </c>
      <c r="T28" s="24">
        <v>1.6733200530681579E-2</v>
      </c>
      <c r="U28" s="24">
        <v>2.6475302957032695E-2</v>
      </c>
      <c r="V28" s="204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2.6261721011383139E-2</v>
      </c>
      <c r="E29" s="13">
        <v>1.1712139482105159E-2</v>
      </c>
      <c r="F29" s="13">
        <v>1.2342174104229182E-2</v>
      </c>
      <c r="G29" s="13">
        <v>1.4718672264101401E-2</v>
      </c>
      <c r="H29" s="13">
        <v>5.9553343670450832E-3</v>
      </c>
      <c r="I29" s="13">
        <v>7.2116778502457892E-3</v>
      </c>
      <c r="J29" s="13">
        <v>1.5705017476902564E-2</v>
      </c>
      <c r="K29" s="13">
        <v>2.6521643665616394E-3</v>
      </c>
      <c r="L29" s="13">
        <v>1.8566866356107343E-2</v>
      </c>
      <c r="M29" s="13">
        <v>1.8329666532131E-2</v>
      </c>
      <c r="N29" s="13">
        <v>4.5501069959238055E-2</v>
      </c>
      <c r="O29" s="13">
        <v>1.3724068839084939E-2</v>
      </c>
      <c r="P29" s="13">
        <v>9.8143002537563178E-3</v>
      </c>
      <c r="Q29" s="13">
        <v>7.6660574736061408E-3</v>
      </c>
      <c r="R29" s="13">
        <v>1.7269860840987965E-2</v>
      </c>
      <c r="S29" s="13">
        <v>2.5641333182425025E-2</v>
      </c>
      <c r="T29" s="13">
        <v>7.537477716523233E-3</v>
      </c>
      <c r="U29" s="13">
        <v>9.3886827472558984E-3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0.21626740776182807</v>
      </c>
      <c r="E30" s="13">
        <v>-1.5497571955169875E-2</v>
      </c>
      <c r="F30" s="13">
        <v>1.9142328290851607E-2</v>
      </c>
      <c r="G30" s="13">
        <v>8.1737235752961324E-2</v>
      </c>
      <c r="H30" s="13">
        <v>-9.8754876055257568E-2</v>
      </c>
      <c r="I30" s="13">
        <v>-5.7740911843570109E-3</v>
      </c>
      <c r="J30" s="13">
        <v>-5.4999212586598567E-2</v>
      </c>
      <c r="K30" s="13">
        <v>3.4942984543423039E-2</v>
      </c>
      <c r="L30" s="13">
        <v>7.5660060271202978E-2</v>
      </c>
      <c r="M30" s="13">
        <v>-5.4999212586598456E-2</v>
      </c>
      <c r="N30" s="13">
        <v>8.7814411234719225E-2</v>
      </c>
      <c r="O30" s="13">
        <v>-1.0635831569763554E-2</v>
      </c>
      <c r="P30" s="13">
        <v>-1.0028114021587764E-2</v>
      </c>
      <c r="Q30" s="13">
        <v>-7.6877044320928123E-2</v>
      </c>
      <c r="R30" s="13">
        <v>-7.0574776070320588E-2</v>
      </c>
      <c r="S30" s="13">
        <v>7.0616004621343764E-2</v>
      </c>
      <c r="T30" s="13">
        <v>-0.19052022582980643</v>
      </c>
      <c r="U30" s="13">
        <v>2.8227705636080014E-2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0.08</v>
      </c>
      <c r="F31" s="45">
        <v>0.44</v>
      </c>
      <c r="G31" s="45">
        <v>1.38</v>
      </c>
      <c r="H31" s="45">
        <v>1.33</v>
      </c>
      <c r="I31" s="45">
        <v>0.06</v>
      </c>
      <c r="J31" s="45">
        <v>0.67</v>
      </c>
      <c r="K31" s="45">
        <v>0.67</v>
      </c>
      <c r="L31" s="45">
        <v>1.28</v>
      </c>
      <c r="M31" s="45">
        <v>0.67</v>
      </c>
      <c r="N31" s="45">
        <v>1.47</v>
      </c>
      <c r="O31" s="45">
        <v>0.01</v>
      </c>
      <c r="P31" s="45">
        <v>0</v>
      </c>
      <c r="Q31" s="45">
        <v>1</v>
      </c>
      <c r="R31" s="45">
        <v>0.91</v>
      </c>
      <c r="S31" s="45">
        <v>1.21</v>
      </c>
      <c r="T31" s="45">
        <v>2.71</v>
      </c>
      <c r="U31" s="45">
        <v>0.56999999999999995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3" priority="3">
      <formula>AND($B6&lt;&gt;$B5,NOT(ISBLANK(INDIRECT(Anlyt_LabRefThisCol))))</formula>
    </cfRule>
  </conditionalFormatting>
  <conditionalFormatting sqref="C2:U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2026-03-18T00:41:22Z</dcterms:modified>
</cp:coreProperties>
</file>